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elwpvicgovau.sharepoint.com/sites/ecm_276/24-25 Post Publication/"/>
    </mc:Choice>
  </mc:AlternateContent>
  <xr:revisionPtr revIDLastSave="0" documentId="13_ncr:1_{F8DD1FA2-4A77-4BB2-B1F4-CB1B2028C4A5}" xr6:coauthVersionLast="47" xr6:coauthVersionMax="47" xr10:uidLastSave="{00000000-0000-0000-0000-000000000000}"/>
  <bookViews>
    <workbookView xWindow="-120" yWindow="-120" windowWidth="29040" windowHeight="15720" xr2:uid="{85FBE3B1-D7F0-4A7B-96EB-5E8418A338D8}"/>
  </bookViews>
  <sheets>
    <sheet name="About this report" sheetId="3" r:id="rId1"/>
    <sheet name="Table of contents" sheetId="79" r:id="rId2"/>
    <sheet name="Operating statement" sheetId="2" r:id="rId3"/>
    <sheet name="Balance sheet" sheetId="4" r:id="rId4"/>
    <sheet name="Statement of changes in equity" sheetId="5" r:id="rId5"/>
    <sheet name="Cashflow statement" sheetId="6" r:id="rId6"/>
    <sheet name="Note 2" sheetId="7" r:id="rId7"/>
    <sheet name="2.1" sheetId="80" r:id="rId8"/>
    <sheet name="2.2.1" sheetId="8" r:id="rId9"/>
    <sheet name="2.2.2" sheetId="9" r:id="rId10"/>
    <sheet name="2.2.3" sheetId="10" r:id="rId11"/>
    <sheet name="2.3.1" sheetId="11" r:id="rId12"/>
    <sheet name="2.3.2" sheetId="12" r:id="rId13"/>
    <sheet name="2.3.3" sheetId="13" r:id="rId14"/>
    <sheet name="2.3.4" sheetId="14" r:id="rId15"/>
    <sheet name="2.3.5" sheetId="15" r:id="rId16"/>
    <sheet name="2.3.6" sheetId="81" r:id="rId17"/>
    <sheet name="Note 3" sheetId="17" r:id="rId18"/>
    <sheet name="3.1" sheetId="18" r:id="rId19"/>
    <sheet name="3.1.1" sheetId="19" r:id="rId20"/>
    <sheet name="3.1.1a" sheetId="20" r:id="rId21"/>
    <sheet name="3.1.1 (b)" sheetId="21" r:id="rId22"/>
    <sheet name="3.1.2" sheetId="22" r:id="rId23"/>
    <sheet name="3.1.3" sheetId="23" r:id="rId24"/>
    <sheet name="3.1.4" sheetId="25" r:id="rId25"/>
    <sheet name="Note 4" sheetId="26" r:id="rId26"/>
    <sheet name="4.1.2" sheetId="27" r:id="rId27"/>
    <sheet name="4.1.3" sheetId="28" r:id="rId28"/>
    <sheet name="4.2.1" sheetId="29" r:id="rId29"/>
    <sheet name="4.2.2" sheetId="30" r:id="rId30"/>
    <sheet name="4.2.3" sheetId="31" r:id="rId31"/>
    <sheet name="4.2.4" sheetId="32" r:id="rId32"/>
    <sheet name="4.2.4(2)" sheetId="33" r:id="rId33"/>
    <sheet name="Note 5" sheetId="35" r:id="rId34"/>
    <sheet name="5.1" sheetId="36" r:id="rId35"/>
    <sheet name="5.1.1" sheetId="37" r:id="rId36"/>
    <sheet name="5.1.2" sheetId="38" r:id="rId37"/>
    <sheet name="5.1.3" sheetId="39" r:id="rId38"/>
    <sheet name="5.2" sheetId="40" r:id="rId39"/>
    <sheet name="5.2.1" sheetId="41" r:id="rId40"/>
    <sheet name="5.3" sheetId="42" r:id="rId41"/>
    <sheet name="5.4" sheetId="43" r:id="rId42"/>
    <sheet name="Note 6" sheetId="44" r:id="rId43"/>
    <sheet name="6.1" sheetId="45" r:id="rId44"/>
    <sheet name="6.2" sheetId="46" r:id="rId45"/>
    <sheet name="6.3" sheetId="47" r:id="rId46"/>
    <sheet name="6.3.1" sheetId="48" r:id="rId47"/>
    <sheet name="6.4" sheetId="49" r:id="rId48"/>
    <sheet name="6.5" sheetId="51" r:id="rId49"/>
    <sheet name="6.5.1" sheetId="52" r:id="rId50"/>
    <sheet name="6.6" sheetId="53" r:id="rId51"/>
    <sheet name="Note 7" sheetId="54" r:id="rId52"/>
    <sheet name="7.1" sheetId="55" r:id="rId53"/>
    <sheet name="7.1.1" sheetId="56" r:id="rId54"/>
    <sheet name="7.1.2" sheetId="57" r:id="rId55"/>
    <sheet name="7.2" sheetId="58" r:id="rId56"/>
    <sheet name="7.2.1" sheetId="59" r:id="rId57"/>
    <sheet name="7.2.2" sheetId="60" r:id="rId58"/>
    <sheet name="7.3.2" sheetId="61" r:id="rId59"/>
    <sheet name="7.3.3" sheetId="62" r:id="rId60"/>
    <sheet name="7.4" sheetId="63" r:id="rId61"/>
    <sheet name="7.5" sheetId="64" r:id="rId62"/>
    <sheet name="7.5.1" sheetId="65" r:id="rId63"/>
    <sheet name="Note 8" sheetId="66" r:id="rId64"/>
    <sheet name="8.1.1" sheetId="67" r:id="rId65"/>
    <sheet name="8.1.2" sheetId="68" r:id="rId66"/>
    <sheet name="8.1.3" sheetId="69" r:id="rId67"/>
    <sheet name="8.2" sheetId="70" r:id="rId68"/>
    <sheet name="Note 9" sheetId="71" r:id="rId69"/>
    <sheet name="9.2" sheetId="72" r:id="rId70"/>
    <sheet name="9.3.1" sheetId="73" r:id="rId71"/>
    <sheet name="9.3.2" sheetId="74" r:id="rId72"/>
    <sheet name="9.4" sheetId="75" r:id="rId73"/>
    <sheet name="9.6" sheetId="76" r:id="rId74"/>
    <sheet name="9.7" sheetId="77" r:id="rId75"/>
    <sheet name="9.8" sheetId="78" r:id="rId7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77" l="1"/>
  <c r="C7" i="77"/>
  <c r="C10" i="76"/>
  <c r="J10" i="75"/>
  <c r="J11" i="75"/>
  <c r="J12" i="75"/>
  <c r="K10" i="75"/>
  <c r="K11" i="75"/>
  <c r="K12" i="75"/>
  <c r="K8" i="75"/>
  <c r="J8" i="75"/>
  <c r="C20" i="72"/>
  <c r="D126" i="69"/>
  <c r="F126" i="69"/>
  <c r="C123" i="69"/>
  <c r="C125" i="69"/>
  <c r="C122" i="69"/>
  <c r="C116" i="69"/>
  <c r="C117" i="69"/>
  <c r="C118" i="69"/>
  <c r="C119" i="69"/>
  <c r="C120" i="69"/>
  <c r="C115" i="69"/>
  <c r="D112" i="69"/>
  <c r="E112" i="69"/>
  <c r="F112" i="69"/>
  <c r="C109" i="69"/>
  <c r="C110" i="69"/>
  <c r="C111" i="69"/>
  <c r="C108" i="69"/>
  <c r="C106" i="69"/>
  <c r="D161" i="69"/>
  <c r="F161" i="69"/>
  <c r="C158" i="69"/>
  <c r="C159" i="69"/>
  <c r="C160" i="69"/>
  <c r="C157" i="69"/>
  <c r="C151" i="69"/>
  <c r="C152" i="69"/>
  <c r="C153" i="69"/>
  <c r="C154" i="69"/>
  <c r="C155" i="69"/>
  <c r="C150" i="69"/>
  <c r="F147" i="69"/>
  <c r="D147" i="69"/>
  <c r="E147" i="69"/>
  <c r="C144" i="69"/>
  <c r="C145" i="69"/>
  <c r="C146" i="69"/>
  <c r="C143" i="69"/>
  <c r="C141" i="69"/>
  <c r="C74" i="69"/>
  <c r="B74" i="69"/>
  <c r="C83" i="69"/>
  <c r="B83" i="69"/>
  <c r="H51" i="69"/>
  <c r="H50" i="69"/>
  <c r="H63" i="69"/>
  <c r="F33" i="69"/>
  <c r="B33" i="69"/>
  <c r="C14" i="68"/>
  <c r="C27" i="68"/>
  <c r="E25" i="68"/>
  <c r="E27" i="68" s="1"/>
  <c r="C23" i="68"/>
  <c r="D23" i="68"/>
  <c r="B23" i="68"/>
  <c r="E22" i="68"/>
  <c r="E21" i="68"/>
  <c r="E23" i="68" s="1"/>
  <c r="E123" i="63"/>
  <c r="I123" i="63"/>
  <c r="E94" i="63"/>
  <c r="I38" i="63"/>
  <c r="C126" i="69" l="1"/>
  <c r="C112" i="69"/>
  <c r="C161" i="69"/>
  <c r="C147" i="69"/>
  <c r="C7" i="59"/>
  <c r="C9" i="59"/>
  <c r="C14" i="59"/>
  <c r="C15" i="59" s="1"/>
  <c r="C12" i="59"/>
  <c r="E40" i="46"/>
  <c r="G7" i="52" l="1"/>
  <c r="G15" i="52" s="1"/>
  <c r="C15" i="52"/>
  <c r="D15" i="52"/>
  <c r="E15" i="52"/>
  <c r="F15" i="52"/>
  <c r="B15" i="52"/>
  <c r="B14" i="48"/>
  <c r="C13" i="48"/>
  <c r="C12" i="48"/>
  <c r="C10" i="48"/>
  <c r="C9" i="48"/>
  <c r="C7" i="48"/>
  <c r="B23" i="48"/>
  <c r="D23" i="48"/>
  <c r="E23" i="48"/>
  <c r="F23" i="48"/>
  <c r="G23" i="48"/>
  <c r="H23" i="48"/>
  <c r="C23" i="48"/>
  <c r="C22" i="48"/>
  <c r="C21" i="48"/>
  <c r="C19" i="48"/>
  <c r="C18" i="48"/>
  <c r="C16" i="48"/>
  <c r="C22" i="47"/>
  <c r="B22" i="47"/>
  <c r="C17" i="47"/>
  <c r="B17" i="47"/>
  <c r="C16" i="47"/>
  <c r="B16" i="47"/>
  <c r="C12" i="47"/>
  <c r="B12" i="47"/>
  <c r="G76" i="46"/>
  <c r="G77" i="46" s="1"/>
  <c r="F76" i="46"/>
  <c r="F77" i="46" s="1"/>
  <c r="C77" i="46"/>
  <c r="D77" i="46"/>
  <c r="E77" i="46"/>
  <c r="G75" i="46"/>
  <c r="F75" i="46"/>
  <c r="F73" i="46"/>
  <c r="G73" i="46"/>
  <c r="G71" i="46"/>
  <c r="F71" i="46"/>
  <c r="B58" i="46"/>
  <c r="B62" i="46"/>
  <c r="B61" i="46"/>
  <c r="C27" i="45" l="1"/>
  <c r="B27" i="45"/>
  <c r="C26" i="45"/>
  <c r="B26" i="45"/>
  <c r="C23" i="45"/>
  <c r="B23" i="45"/>
  <c r="C18" i="45"/>
  <c r="B18" i="45"/>
  <c r="C17" i="45"/>
  <c r="B17" i="45"/>
  <c r="C11" i="45"/>
  <c r="B11" i="45"/>
  <c r="C34" i="43" l="1"/>
  <c r="D34" i="43"/>
  <c r="E34" i="43"/>
  <c r="B34" i="43"/>
  <c r="C30" i="43"/>
  <c r="D30" i="43"/>
  <c r="E30" i="43"/>
  <c r="B30" i="43"/>
  <c r="C11" i="42" l="1"/>
  <c r="C10" i="42"/>
  <c r="C8" i="42"/>
  <c r="C17" i="41"/>
  <c r="D17" i="41"/>
  <c r="B15" i="41"/>
  <c r="B16" i="41"/>
  <c r="B14" i="41"/>
  <c r="B9" i="41"/>
  <c r="B10" i="41"/>
  <c r="B8" i="41"/>
  <c r="C9" i="40"/>
  <c r="C134" i="39"/>
  <c r="D134" i="39"/>
  <c r="E134" i="39"/>
  <c r="F134" i="39"/>
  <c r="G134" i="39"/>
  <c r="H134" i="39"/>
  <c r="I134" i="39"/>
  <c r="J134" i="39"/>
  <c r="K134" i="39"/>
  <c r="L134" i="39"/>
  <c r="M134" i="39"/>
  <c r="B134" i="39"/>
  <c r="N133" i="39"/>
  <c r="N129" i="39"/>
  <c r="C126" i="39"/>
  <c r="D126" i="39"/>
  <c r="N126" i="39" s="1"/>
  <c r="E126" i="39"/>
  <c r="F126" i="39"/>
  <c r="G126" i="39"/>
  <c r="H126" i="39"/>
  <c r="I126" i="39"/>
  <c r="J126" i="39"/>
  <c r="K126" i="39"/>
  <c r="L126" i="39"/>
  <c r="M126" i="39"/>
  <c r="B126" i="39"/>
  <c r="C122" i="39"/>
  <c r="D122" i="39"/>
  <c r="E122" i="39"/>
  <c r="F122" i="39"/>
  <c r="G122" i="39"/>
  <c r="H122" i="39"/>
  <c r="I122" i="39"/>
  <c r="J122" i="39"/>
  <c r="K122" i="39"/>
  <c r="L122" i="39"/>
  <c r="M122" i="39"/>
  <c r="B122" i="39"/>
  <c r="N121" i="39"/>
  <c r="C117" i="39"/>
  <c r="D117" i="39"/>
  <c r="E117" i="39"/>
  <c r="F117" i="39"/>
  <c r="G117" i="39"/>
  <c r="H117" i="39"/>
  <c r="I117" i="39"/>
  <c r="J117" i="39"/>
  <c r="K117" i="39"/>
  <c r="L117" i="39"/>
  <c r="M117" i="39"/>
  <c r="M135" i="39" s="1"/>
  <c r="B117" i="39"/>
  <c r="N116" i="39"/>
  <c r="N115" i="39"/>
  <c r="N111" i="39"/>
  <c r="N108" i="39"/>
  <c r="N107" i="39"/>
  <c r="D85" i="39"/>
  <c r="M85" i="39"/>
  <c r="L85" i="39"/>
  <c r="K85" i="39"/>
  <c r="J85" i="39"/>
  <c r="I85" i="39"/>
  <c r="H85" i="39"/>
  <c r="G85" i="39"/>
  <c r="F85" i="39"/>
  <c r="E85" i="39"/>
  <c r="C96" i="39"/>
  <c r="D96" i="39"/>
  <c r="E96" i="39"/>
  <c r="F96" i="39"/>
  <c r="G96" i="39"/>
  <c r="H96" i="39"/>
  <c r="I96" i="39"/>
  <c r="J96" i="39"/>
  <c r="K96" i="39"/>
  <c r="L96" i="39"/>
  <c r="M96" i="39"/>
  <c r="B96" i="39"/>
  <c r="N95" i="39"/>
  <c r="N93" i="39"/>
  <c r="N89" i="39"/>
  <c r="C89" i="39"/>
  <c r="D89" i="39"/>
  <c r="E89" i="39"/>
  <c r="F89" i="39"/>
  <c r="G89" i="39"/>
  <c r="H89" i="39"/>
  <c r="I89" i="39"/>
  <c r="J89" i="39"/>
  <c r="K89" i="39"/>
  <c r="L89" i="39"/>
  <c r="M89" i="39"/>
  <c r="B89" i="39"/>
  <c r="B85" i="39"/>
  <c r="B56" i="39"/>
  <c r="B54" i="39"/>
  <c r="B53" i="39"/>
  <c r="B51" i="39"/>
  <c r="B39" i="39"/>
  <c r="B40" i="39"/>
  <c r="B41" i="39"/>
  <c r="B42" i="39"/>
  <c r="B43" i="39"/>
  <c r="B44" i="39"/>
  <c r="B45" i="39"/>
  <c r="B48" i="39"/>
  <c r="B49" i="39"/>
  <c r="B38" i="39"/>
  <c r="B31" i="39"/>
  <c r="B29" i="39"/>
  <c r="B28" i="39"/>
  <c r="B26" i="39"/>
  <c r="B23" i="39"/>
  <c r="B24" i="39"/>
  <c r="B14" i="39"/>
  <c r="B15" i="39"/>
  <c r="B16" i="39"/>
  <c r="B17" i="39"/>
  <c r="B18" i="39"/>
  <c r="B19" i="39"/>
  <c r="B20" i="39"/>
  <c r="B13" i="39"/>
  <c r="B17" i="41" l="1"/>
  <c r="B11" i="41"/>
  <c r="C135" i="39"/>
  <c r="J135" i="39"/>
  <c r="I135" i="39"/>
  <c r="H135" i="39"/>
  <c r="F135" i="39"/>
  <c r="N134" i="39"/>
  <c r="B135" i="39"/>
  <c r="L135" i="39"/>
  <c r="E135" i="39"/>
  <c r="K135" i="39"/>
  <c r="G135" i="39"/>
  <c r="N122" i="39"/>
  <c r="D135" i="39"/>
  <c r="N117" i="39"/>
  <c r="N96" i="39"/>
  <c r="C16" i="38"/>
  <c r="B16" i="38"/>
  <c r="C15" i="38"/>
  <c r="B15" i="38"/>
  <c r="C12" i="38"/>
  <c r="B12" i="38"/>
  <c r="Q63" i="37"/>
  <c r="Q60" i="37"/>
  <c r="Q51" i="37"/>
  <c r="Q49" i="37"/>
  <c r="Q47" i="37"/>
  <c r="Q46" i="37"/>
  <c r="Q45" i="37"/>
  <c r="C65" i="37"/>
  <c r="D65" i="37"/>
  <c r="E65" i="37"/>
  <c r="F65" i="37"/>
  <c r="G65" i="37"/>
  <c r="H65" i="37"/>
  <c r="I65" i="37"/>
  <c r="J65" i="37"/>
  <c r="K65" i="37"/>
  <c r="L65" i="37"/>
  <c r="M65" i="37"/>
  <c r="N65" i="37"/>
  <c r="O65" i="37"/>
  <c r="P65" i="37"/>
  <c r="B65" i="37"/>
  <c r="Q44" i="37"/>
  <c r="N135" i="39" l="1"/>
  <c r="Q65" i="37"/>
  <c r="C50" i="36"/>
  <c r="C49" i="36"/>
  <c r="B49" i="36"/>
  <c r="C45" i="36"/>
  <c r="B45" i="36"/>
  <c r="C40" i="36"/>
  <c r="B40" i="36"/>
  <c r="C39" i="36"/>
  <c r="B39" i="36"/>
  <c r="C36" i="36"/>
  <c r="B36" i="36"/>
  <c r="C32" i="36"/>
  <c r="C28" i="36"/>
  <c r="B28" i="36"/>
  <c r="C27" i="36"/>
  <c r="B27" i="36"/>
  <c r="C24" i="36"/>
  <c r="B24" i="36"/>
  <c r="C20" i="36"/>
  <c r="C19" i="36"/>
  <c r="C16" i="36"/>
  <c r="C8" i="36"/>
  <c r="C66" i="33"/>
  <c r="C24" i="33"/>
  <c r="B24" i="33"/>
  <c r="B26" i="33" s="1"/>
  <c r="B33" i="31"/>
  <c r="B26" i="31"/>
  <c r="C33" i="31"/>
  <c r="C110" i="30" l="1"/>
  <c r="F110" i="30"/>
  <c r="G110" i="30"/>
  <c r="B110" i="30"/>
  <c r="C109" i="30"/>
  <c r="F109" i="30"/>
  <c r="G109" i="30"/>
  <c r="B109" i="30"/>
  <c r="D72" i="30"/>
  <c r="D78" i="30" s="1"/>
  <c r="E72" i="30"/>
  <c r="E78" i="30" s="1"/>
  <c r="F72" i="30"/>
  <c r="F78" i="30" s="1"/>
  <c r="G72" i="30"/>
  <c r="G78" i="30" s="1"/>
  <c r="C77" i="30"/>
  <c r="D77" i="30"/>
  <c r="E77" i="30"/>
  <c r="F77" i="30"/>
  <c r="G77" i="30"/>
  <c r="B77" i="30"/>
  <c r="D46" i="30"/>
  <c r="E46" i="30"/>
  <c r="F46" i="30"/>
  <c r="G46" i="30"/>
  <c r="C18" i="30"/>
  <c r="D18" i="30"/>
  <c r="E18" i="30"/>
  <c r="F18" i="30"/>
  <c r="G18" i="30"/>
  <c r="B18" i="30"/>
  <c r="C13" i="30"/>
  <c r="D13" i="30"/>
  <c r="D19" i="30" s="1"/>
  <c r="E13" i="30"/>
  <c r="E19" i="30" s="1"/>
  <c r="F13" i="30"/>
  <c r="F19" i="30" s="1"/>
  <c r="G13" i="30"/>
  <c r="G19" i="30" s="1"/>
  <c r="B13" i="30"/>
  <c r="B19" i="30" s="1"/>
  <c r="C133" i="28"/>
  <c r="D133" i="28"/>
  <c r="E133" i="28"/>
  <c r="F133" i="28"/>
  <c r="G133" i="28"/>
  <c r="H133" i="28"/>
  <c r="I133" i="28"/>
  <c r="B133" i="28"/>
  <c r="C132" i="28"/>
  <c r="D132" i="28"/>
  <c r="E132" i="28"/>
  <c r="F132" i="28"/>
  <c r="G132" i="28"/>
  <c r="H132" i="28"/>
  <c r="I132" i="28"/>
  <c r="B132" i="28"/>
  <c r="C123" i="28"/>
  <c r="D123" i="28"/>
  <c r="E123" i="28"/>
  <c r="F123" i="28"/>
  <c r="G123" i="28"/>
  <c r="H123" i="28"/>
  <c r="I123" i="28"/>
  <c r="B123" i="28"/>
  <c r="C122" i="28"/>
  <c r="D122" i="28"/>
  <c r="E122" i="28"/>
  <c r="F122" i="28"/>
  <c r="G122" i="28"/>
  <c r="H122" i="28"/>
  <c r="I122" i="28"/>
  <c r="B122" i="28"/>
  <c r="C115" i="28"/>
  <c r="D115" i="28"/>
  <c r="E115" i="28"/>
  <c r="F115" i="28"/>
  <c r="G115" i="28"/>
  <c r="H115" i="28"/>
  <c r="I115" i="28"/>
  <c r="B115" i="28"/>
  <c r="C101" i="28"/>
  <c r="D101" i="28"/>
  <c r="E101" i="28"/>
  <c r="F101" i="28"/>
  <c r="G101" i="28"/>
  <c r="C100" i="28"/>
  <c r="D100" i="28"/>
  <c r="E100" i="28"/>
  <c r="F100" i="28"/>
  <c r="G100" i="28"/>
  <c r="B101" i="28"/>
  <c r="B100" i="28"/>
  <c r="C91" i="28"/>
  <c r="D91" i="28"/>
  <c r="E91" i="28"/>
  <c r="F91" i="28"/>
  <c r="G91" i="28"/>
  <c r="C90" i="28"/>
  <c r="D90" i="28"/>
  <c r="E90" i="28"/>
  <c r="F90" i="28"/>
  <c r="G90" i="28"/>
  <c r="B91" i="28"/>
  <c r="B90" i="28"/>
  <c r="C83" i="28"/>
  <c r="D83" i="28"/>
  <c r="E83" i="28"/>
  <c r="F83" i="28"/>
  <c r="G83" i="28"/>
  <c r="B83" i="28"/>
  <c r="C66" i="28"/>
  <c r="D66" i="28"/>
  <c r="E66" i="28"/>
  <c r="F66" i="28"/>
  <c r="G66" i="28"/>
  <c r="C65" i="28"/>
  <c r="D65" i="28"/>
  <c r="E65" i="28"/>
  <c r="F65" i="28"/>
  <c r="G65" i="28"/>
  <c r="B66" i="28"/>
  <c r="B65" i="28"/>
  <c r="C56" i="28"/>
  <c r="D56" i="28"/>
  <c r="E56" i="28"/>
  <c r="F56" i="28"/>
  <c r="G56" i="28"/>
  <c r="C55" i="28"/>
  <c r="D55" i="28"/>
  <c r="E55" i="28"/>
  <c r="F55" i="28"/>
  <c r="G55" i="28"/>
  <c r="B56" i="28"/>
  <c r="B55" i="28"/>
  <c r="C48" i="28"/>
  <c r="D48" i="28"/>
  <c r="E48" i="28"/>
  <c r="F48" i="28"/>
  <c r="G48" i="28"/>
  <c r="B48" i="28"/>
  <c r="C32" i="28"/>
  <c r="D32" i="28"/>
  <c r="E32" i="28"/>
  <c r="F32" i="28"/>
  <c r="G32" i="28"/>
  <c r="B32" i="28"/>
  <c r="C31" i="28"/>
  <c r="D31" i="28"/>
  <c r="E31" i="28"/>
  <c r="F31" i="28"/>
  <c r="G31" i="28"/>
  <c r="B31" i="28"/>
  <c r="C22" i="28"/>
  <c r="D22" i="28"/>
  <c r="E22" i="28"/>
  <c r="F22" i="28"/>
  <c r="G22" i="28"/>
  <c r="B22" i="28"/>
  <c r="C21" i="28"/>
  <c r="D21" i="28"/>
  <c r="E21" i="28"/>
  <c r="F21" i="28"/>
  <c r="G21" i="28"/>
  <c r="B21" i="28"/>
  <c r="C14" i="28"/>
  <c r="D14" i="28"/>
  <c r="E14" i="28"/>
  <c r="F14" i="28"/>
  <c r="G14" i="28"/>
  <c r="B14" i="28"/>
  <c r="C153" i="27"/>
  <c r="F153" i="27"/>
  <c r="G153" i="27"/>
  <c r="H153" i="27"/>
  <c r="I153" i="27"/>
  <c r="C152" i="27"/>
  <c r="F152" i="27"/>
  <c r="G152" i="27"/>
  <c r="H152" i="27"/>
  <c r="I152" i="27"/>
  <c r="B153" i="27"/>
  <c r="B152" i="27"/>
  <c r="I147" i="27"/>
  <c r="C147" i="27"/>
  <c r="D147" i="27"/>
  <c r="E147" i="27"/>
  <c r="F147" i="27"/>
  <c r="G147" i="27"/>
  <c r="H147" i="27"/>
  <c r="B147" i="27"/>
  <c r="C146" i="27"/>
  <c r="D146" i="27"/>
  <c r="E146" i="27"/>
  <c r="F146" i="27"/>
  <c r="G146" i="27"/>
  <c r="H146" i="27"/>
  <c r="I146" i="27"/>
  <c r="B146" i="27"/>
  <c r="C138" i="27"/>
  <c r="D138" i="27"/>
  <c r="E138" i="27"/>
  <c r="F138" i="27"/>
  <c r="G138" i="27"/>
  <c r="H138" i="27"/>
  <c r="I138" i="27"/>
  <c r="B138" i="27"/>
  <c r="C115" i="27"/>
  <c r="D115" i="27"/>
  <c r="E115" i="27"/>
  <c r="F115" i="27"/>
  <c r="G115" i="27"/>
  <c r="B115" i="27"/>
  <c r="C109" i="27"/>
  <c r="D109" i="27"/>
  <c r="E109" i="27"/>
  <c r="F109" i="27"/>
  <c r="G109" i="27"/>
  <c r="C114" i="27"/>
  <c r="D114" i="27"/>
  <c r="E114" i="27"/>
  <c r="F114" i="27"/>
  <c r="G114" i="27"/>
  <c r="B114" i="27"/>
  <c r="B109" i="27"/>
  <c r="C108" i="27"/>
  <c r="D108" i="27"/>
  <c r="E108" i="27"/>
  <c r="F108" i="27"/>
  <c r="G108" i="27"/>
  <c r="B108" i="27"/>
  <c r="C100" i="27"/>
  <c r="D100" i="27"/>
  <c r="E100" i="27"/>
  <c r="F100" i="27"/>
  <c r="G100" i="27"/>
  <c r="B100" i="27"/>
  <c r="C73" i="27"/>
  <c r="D73" i="27"/>
  <c r="D74" i="27" s="1"/>
  <c r="E73" i="27"/>
  <c r="E74" i="27" s="1"/>
  <c r="F73" i="27"/>
  <c r="F74" i="27" s="1"/>
  <c r="G73" i="27"/>
  <c r="G74" i="27" s="1"/>
  <c r="C74" i="27"/>
  <c r="B74" i="27"/>
  <c r="B73" i="27"/>
  <c r="C68" i="27"/>
  <c r="D68" i="27"/>
  <c r="E68" i="27"/>
  <c r="F68" i="27"/>
  <c r="G68" i="27"/>
  <c r="B68" i="27"/>
  <c r="C67" i="27"/>
  <c r="D67" i="27"/>
  <c r="E67" i="27"/>
  <c r="F67" i="27"/>
  <c r="G67" i="27"/>
  <c r="B67" i="27"/>
  <c r="C59" i="27"/>
  <c r="D59" i="27"/>
  <c r="E59" i="27"/>
  <c r="F59" i="27"/>
  <c r="G59" i="27"/>
  <c r="B59" i="27"/>
  <c r="C33" i="27"/>
  <c r="D33" i="27"/>
  <c r="E33" i="27"/>
  <c r="F33" i="27"/>
  <c r="G33" i="27"/>
  <c r="B33" i="27"/>
  <c r="C32" i="27"/>
  <c r="D32" i="27"/>
  <c r="E32" i="27"/>
  <c r="F32" i="27"/>
  <c r="G32" i="27"/>
  <c r="B32" i="27"/>
  <c r="C27" i="27"/>
  <c r="D27" i="27"/>
  <c r="E27" i="27"/>
  <c r="F27" i="27"/>
  <c r="G27" i="27"/>
  <c r="B27" i="27"/>
  <c r="C26" i="27"/>
  <c r="D26" i="27"/>
  <c r="E26" i="27"/>
  <c r="F26" i="27"/>
  <c r="G26" i="27"/>
  <c r="B26" i="27"/>
  <c r="C18" i="27"/>
  <c r="D18" i="27"/>
  <c r="E18" i="27"/>
  <c r="F18" i="27"/>
  <c r="G18" i="27"/>
  <c r="B18" i="27"/>
  <c r="C170" i="29"/>
  <c r="F170" i="29"/>
  <c r="G170" i="29"/>
  <c r="D124" i="29"/>
  <c r="E124" i="29"/>
  <c r="F124" i="29"/>
  <c r="G124" i="29"/>
  <c r="C19" i="30" l="1"/>
  <c r="Q32" i="37" l="1"/>
  <c r="C33" i="37"/>
  <c r="D33" i="37"/>
  <c r="E33" i="37"/>
  <c r="F33" i="37"/>
  <c r="G33" i="37"/>
  <c r="H33" i="37"/>
  <c r="I33" i="37"/>
  <c r="J33" i="37"/>
  <c r="K33" i="37"/>
  <c r="L33" i="37"/>
  <c r="M33" i="37"/>
  <c r="N33" i="37"/>
  <c r="O33" i="37"/>
  <c r="P33" i="37"/>
  <c r="B33" i="37"/>
  <c r="Q29" i="37"/>
  <c r="Q19" i="37"/>
  <c r="Q17" i="37"/>
  <c r="Q12" i="37"/>
  <c r="Q9" i="37"/>
  <c r="Q8" i="37"/>
  <c r="Q7" i="37"/>
  <c r="N84" i="39"/>
  <c r="N85" i="39" s="1"/>
  <c r="N71" i="39"/>
  <c r="N92" i="39"/>
  <c r="C85" i="39"/>
  <c r="C80" i="39"/>
  <c r="C97" i="39" s="1"/>
  <c r="D80" i="39"/>
  <c r="D97" i="39" s="1"/>
  <c r="E80" i="39"/>
  <c r="E97" i="39" s="1"/>
  <c r="F80" i="39"/>
  <c r="F97" i="39" s="1"/>
  <c r="G80" i="39"/>
  <c r="G97" i="39" s="1"/>
  <c r="H80" i="39"/>
  <c r="H97" i="39" s="1"/>
  <c r="I80" i="39"/>
  <c r="I97" i="39" s="1"/>
  <c r="J80" i="39"/>
  <c r="J97" i="39" s="1"/>
  <c r="K80" i="39"/>
  <c r="K97" i="39" s="1"/>
  <c r="L80" i="39"/>
  <c r="L97" i="39" s="1"/>
  <c r="M80" i="39"/>
  <c r="M97" i="39" s="1"/>
  <c r="B80" i="39"/>
  <c r="B97" i="39" s="1"/>
  <c r="N79" i="39"/>
  <c r="N78" i="39"/>
  <c r="N74" i="39"/>
  <c r="N70" i="39"/>
  <c r="E177" i="63"/>
  <c r="I177" i="63"/>
  <c r="E176" i="63"/>
  <c r="I176" i="63"/>
  <c r="I175" i="63"/>
  <c r="E171" i="63"/>
  <c r="I171" i="63"/>
  <c r="E165" i="63"/>
  <c r="I165" i="63"/>
  <c r="E160" i="63"/>
  <c r="I160" i="63"/>
  <c r="E156" i="63"/>
  <c r="I156" i="63"/>
  <c r="E152" i="63"/>
  <c r="I152" i="63"/>
  <c r="E148" i="63"/>
  <c r="I148" i="63"/>
  <c r="E144" i="63"/>
  <c r="I144" i="63"/>
  <c r="I140" i="63"/>
  <c r="E127" i="63"/>
  <c r="I127" i="63"/>
  <c r="E126" i="63"/>
  <c r="I126" i="63"/>
  <c r="E122" i="63"/>
  <c r="I122" i="63"/>
  <c r="E117" i="63"/>
  <c r="I117" i="63"/>
  <c r="E110" i="63"/>
  <c r="I110" i="63"/>
  <c r="I105" i="63"/>
  <c r="E100" i="63"/>
  <c r="I100" i="63"/>
  <c r="E96" i="63"/>
  <c r="E105" i="63"/>
  <c r="E92" i="63"/>
  <c r="I92" i="63"/>
  <c r="E84" i="63"/>
  <c r="I84" i="63"/>
  <c r="E78" i="63"/>
  <c r="I78" i="63"/>
  <c r="E73" i="63"/>
  <c r="I73" i="63"/>
  <c r="E58" i="63"/>
  <c r="I58" i="63"/>
  <c r="E53" i="63"/>
  <c r="I53" i="63"/>
  <c r="E49" i="63"/>
  <c r="I49" i="63"/>
  <c r="E43" i="63"/>
  <c r="I43" i="63"/>
  <c r="E38" i="63"/>
  <c r="I33" i="63"/>
  <c r="E33" i="63"/>
  <c r="E25" i="63"/>
  <c r="I25" i="63"/>
  <c r="I18" i="63"/>
  <c r="E18" i="63"/>
  <c r="E14" i="63"/>
  <c r="I14" i="63"/>
  <c r="C26" i="64"/>
  <c r="D26" i="64"/>
  <c r="B26" i="64"/>
  <c r="E22" i="64"/>
  <c r="E26" i="64" s="1"/>
  <c r="E28" i="64" s="1"/>
  <c r="E23" i="64"/>
  <c r="E24" i="64"/>
  <c r="E25" i="64"/>
  <c r="E21" i="64"/>
  <c r="E9" i="64"/>
  <c r="E10" i="64"/>
  <c r="E11" i="64"/>
  <c r="E12" i="64"/>
  <c r="E8" i="64"/>
  <c r="C13" i="64"/>
  <c r="D13" i="64"/>
  <c r="B13" i="64"/>
  <c r="C15" i="65"/>
  <c r="C14" i="65"/>
  <c r="D14" i="65"/>
  <c r="E14" i="65"/>
  <c r="B14" i="65"/>
  <c r="C9" i="65"/>
  <c r="D9" i="65"/>
  <c r="D15" i="65" s="1"/>
  <c r="E9" i="65"/>
  <c r="B9" i="65"/>
  <c r="B15" i="65" s="1"/>
  <c r="I17" i="67"/>
  <c r="I15" i="67"/>
  <c r="I13" i="67"/>
  <c r="I21" i="67" s="1"/>
  <c r="I10" i="67"/>
  <c r="I19" i="67"/>
  <c r="D40" i="67"/>
  <c r="E38" i="67"/>
  <c r="E37" i="67"/>
  <c r="E35" i="67"/>
  <c r="E33" i="67"/>
  <c r="E31" i="67"/>
  <c r="E30" i="67"/>
  <c r="E29" i="67"/>
  <c r="E27" i="67"/>
  <c r="E26" i="67"/>
  <c r="E24" i="67"/>
  <c r="E19" i="67"/>
  <c r="E17" i="67"/>
  <c r="E15" i="67"/>
  <c r="E13" i="67"/>
  <c r="E10" i="67"/>
  <c r="C21" i="67"/>
  <c r="B21" i="67"/>
  <c r="G40" i="67"/>
  <c r="H40" i="67"/>
  <c r="I38" i="67"/>
  <c r="I37" i="67"/>
  <c r="I35" i="67"/>
  <c r="I33" i="67"/>
  <c r="I30" i="67"/>
  <c r="I31" i="67"/>
  <c r="I29" i="67"/>
  <c r="I27" i="67"/>
  <c r="I26" i="67"/>
  <c r="I24" i="67"/>
  <c r="G21" i="67"/>
  <c r="F21" i="67"/>
  <c r="E12" i="68"/>
  <c r="E14" i="68" s="1"/>
  <c r="E9" i="68"/>
  <c r="C10" i="68"/>
  <c r="D10" i="68"/>
  <c r="B10" i="68"/>
  <c r="E8" i="68"/>
  <c r="F15" i="69"/>
  <c r="B15" i="69"/>
  <c r="G14" i="69"/>
  <c r="G10" i="69"/>
  <c r="G11" i="69"/>
  <c r="G9" i="69"/>
  <c r="G32" i="69"/>
  <c r="G28" i="69"/>
  <c r="G29" i="69"/>
  <c r="G27" i="69"/>
  <c r="H62" i="69"/>
  <c r="B95" i="69"/>
  <c r="C95" i="69"/>
  <c r="B13" i="70"/>
  <c r="C13" i="70"/>
  <c r="B11" i="72"/>
  <c r="B20" i="72"/>
  <c r="B16" i="72"/>
  <c r="C16" i="72"/>
  <c r="C11" i="72"/>
  <c r="B12" i="74"/>
  <c r="C12" i="74"/>
  <c r="B10" i="76"/>
  <c r="B10" i="78"/>
  <c r="C10" i="78"/>
  <c r="B9" i="61"/>
  <c r="C9" i="61"/>
  <c r="B10" i="60"/>
  <c r="C10" i="60"/>
  <c r="C10" i="59"/>
  <c r="D10" i="59"/>
  <c r="E10" i="59"/>
  <c r="F10" i="59"/>
  <c r="G10" i="59"/>
  <c r="H10" i="59"/>
  <c r="B10" i="59"/>
  <c r="D15" i="59"/>
  <c r="E15" i="59"/>
  <c r="F15" i="59"/>
  <c r="G15" i="59"/>
  <c r="H15" i="59"/>
  <c r="B15" i="59"/>
  <c r="B16" i="58"/>
  <c r="B10" i="58"/>
  <c r="B17" i="58" s="1"/>
  <c r="C16" i="58"/>
  <c r="C10" i="58"/>
  <c r="B9" i="57"/>
  <c r="C9" i="57"/>
  <c r="C27" i="56"/>
  <c r="B27" i="56"/>
  <c r="B9" i="55"/>
  <c r="C9" i="55"/>
  <c r="C19" i="52"/>
  <c r="D19" i="52"/>
  <c r="E19" i="52"/>
  <c r="F19" i="52"/>
  <c r="B19" i="52"/>
  <c r="G18" i="52"/>
  <c r="G17" i="52"/>
  <c r="G19" i="52" s="1"/>
  <c r="G14" i="52"/>
  <c r="G12" i="52"/>
  <c r="G10" i="52"/>
  <c r="G8" i="52"/>
  <c r="G6" i="52"/>
  <c r="B6" i="53"/>
  <c r="C6" i="53"/>
  <c r="B11" i="51"/>
  <c r="B14" i="51"/>
  <c r="C14" i="51"/>
  <c r="C11" i="51"/>
  <c r="B8" i="49"/>
  <c r="C8" i="49"/>
  <c r="D14" i="48"/>
  <c r="E14" i="48"/>
  <c r="F14" i="48"/>
  <c r="G14" i="48"/>
  <c r="H14" i="48"/>
  <c r="B77" i="46"/>
  <c r="F16" i="46"/>
  <c r="D16" i="46"/>
  <c r="C16" i="46"/>
  <c r="F28" i="46"/>
  <c r="D28" i="46"/>
  <c r="C28" i="46"/>
  <c r="G33" i="69" l="1"/>
  <c r="G15" i="69"/>
  <c r="E10" i="68"/>
  <c r="E21" i="67"/>
  <c r="E15" i="65"/>
  <c r="C15" i="51"/>
  <c r="B15" i="51"/>
  <c r="C14" i="48"/>
  <c r="N97" i="39"/>
  <c r="B21" i="72"/>
  <c r="Q33" i="37"/>
  <c r="N80" i="39"/>
  <c r="E13" i="64"/>
  <c r="E15" i="64" s="1"/>
  <c r="E40" i="67"/>
  <c r="I40" i="67"/>
  <c r="C21" i="72"/>
  <c r="C17" i="58"/>
  <c r="B26" i="42" l="1"/>
  <c r="C26" i="42"/>
  <c r="B8" i="42"/>
  <c r="C11" i="41"/>
  <c r="D11" i="41"/>
  <c r="B9" i="40"/>
  <c r="B32" i="36"/>
  <c r="B19" i="36"/>
  <c r="B16" i="36"/>
  <c r="B8" i="36"/>
  <c r="C68" i="33"/>
  <c r="C58" i="33"/>
  <c r="E58" i="33"/>
  <c r="G47" i="33"/>
  <c r="G45" i="33"/>
  <c r="D37" i="33"/>
  <c r="D35" i="33"/>
  <c r="G37" i="33"/>
  <c r="G35" i="33"/>
  <c r="C26" i="33"/>
  <c r="C10" i="33"/>
  <c r="C12" i="33" s="1"/>
  <c r="B10" i="33"/>
  <c r="B12" i="33" s="1"/>
  <c r="C9" i="31"/>
  <c r="C10" i="31" s="1"/>
  <c r="D9" i="31"/>
  <c r="D10" i="31" s="1"/>
  <c r="E9" i="31"/>
  <c r="E10" i="31" s="1"/>
  <c r="F9" i="31"/>
  <c r="F10" i="31" s="1"/>
  <c r="G9" i="31"/>
  <c r="G10" i="31" s="1"/>
  <c r="B9" i="31"/>
  <c r="B10" i="31" s="1"/>
  <c r="I115" i="30"/>
  <c r="H115" i="30"/>
  <c r="H109" i="30"/>
  <c r="H101" i="30"/>
  <c r="C116" i="30"/>
  <c r="B116" i="30"/>
  <c r="G115" i="30"/>
  <c r="G116" i="30" s="1"/>
  <c r="F115" i="30"/>
  <c r="F116" i="30" s="1"/>
  <c r="I101" i="30"/>
  <c r="I110" i="30" s="1"/>
  <c r="I109" i="30"/>
  <c r="C101" i="30"/>
  <c r="F101" i="30"/>
  <c r="G101" i="30"/>
  <c r="B101" i="30"/>
  <c r="C83" i="30"/>
  <c r="F83" i="30"/>
  <c r="F84" i="30" s="1"/>
  <c r="G83" i="30"/>
  <c r="G84" i="30" s="1"/>
  <c r="B83" i="30"/>
  <c r="C72" i="30"/>
  <c r="C78" i="30" s="1"/>
  <c r="B72" i="30"/>
  <c r="B78" i="30" s="1"/>
  <c r="C52" i="30"/>
  <c r="D52" i="30"/>
  <c r="E52" i="30"/>
  <c r="F52" i="30"/>
  <c r="G52" i="30"/>
  <c r="B52" i="30"/>
  <c r="C41" i="30"/>
  <c r="D41" i="30"/>
  <c r="E41" i="30"/>
  <c r="F41" i="30"/>
  <c r="F47" i="30" s="1"/>
  <c r="G41" i="30"/>
  <c r="G47" i="30" s="1"/>
  <c r="B41" i="30"/>
  <c r="C46" i="30"/>
  <c r="B46" i="30"/>
  <c r="C24" i="30"/>
  <c r="C25" i="30" s="1"/>
  <c r="D24" i="30"/>
  <c r="D25" i="30" s="1"/>
  <c r="F24" i="30"/>
  <c r="F25" i="30" s="1"/>
  <c r="G24" i="30"/>
  <c r="G25" i="30" s="1"/>
  <c r="B24" i="30"/>
  <c r="B25" i="30" s="1"/>
  <c r="I160" i="29"/>
  <c r="H160" i="29"/>
  <c r="I149" i="29"/>
  <c r="H149" i="29"/>
  <c r="H170" i="29"/>
  <c r="I170" i="29"/>
  <c r="B170" i="29"/>
  <c r="G160" i="29"/>
  <c r="F160" i="29"/>
  <c r="C160" i="29"/>
  <c r="B160" i="29"/>
  <c r="F149" i="29"/>
  <c r="G149" i="29"/>
  <c r="B149" i="29"/>
  <c r="C149" i="29"/>
  <c r="C124" i="29"/>
  <c r="B124" i="29"/>
  <c r="C105" i="29"/>
  <c r="E105" i="29"/>
  <c r="F105" i="29"/>
  <c r="G105" i="29"/>
  <c r="B105" i="29"/>
  <c r="C80" i="29"/>
  <c r="D80" i="29"/>
  <c r="E80" i="29"/>
  <c r="F80" i="29"/>
  <c r="G80" i="29"/>
  <c r="B80" i="29"/>
  <c r="C71" i="29"/>
  <c r="D71" i="29"/>
  <c r="E71" i="29"/>
  <c r="F71" i="29"/>
  <c r="G71" i="29"/>
  <c r="B71" i="29"/>
  <c r="B10" i="42" l="1"/>
  <c r="B11" i="42" s="1"/>
  <c r="B20" i="36"/>
  <c r="B50" i="36" s="1"/>
  <c r="I116" i="30"/>
  <c r="H110" i="30"/>
  <c r="H116" i="30" s="1"/>
  <c r="B84" i="30"/>
  <c r="C84" i="30"/>
  <c r="G53" i="30"/>
  <c r="F53" i="30"/>
  <c r="I162" i="29"/>
  <c r="C162" i="29"/>
  <c r="C173" i="29" s="1"/>
  <c r="B162" i="29"/>
  <c r="B173" i="29" s="1"/>
  <c r="H162" i="29"/>
  <c r="H173" i="29" s="1"/>
  <c r="G162" i="29"/>
  <c r="G173" i="29" s="1"/>
  <c r="F173" i="29"/>
  <c r="B47" i="30"/>
  <c r="B53" i="30" s="1"/>
  <c r="E47" i="30"/>
  <c r="E53" i="30" s="1"/>
  <c r="D47" i="30"/>
  <c r="D53" i="30" s="1"/>
  <c r="C47" i="30"/>
  <c r="C53" i="30" s="1"/>
  <c r="I173" i="29"/>
  <c r="C117" i="29"/>
  <c r="C125" i="29" s="1"/>
  <c r="C127" i="29" s="1"/>
  <c r="F73" i="29"/>
  <c r="F81" i="29" s="1"/>
  <c r="F83" i="29" s="1"/>
  <c r="C73" i="29"/>
  <c r="C81" i="29" s="1"/>
  <c r="C83" i="29" s="1"/>
  <c r="G117" i="29"/>
  <c r="G125" i="29" s="1"/>
  <c r="G127" i="29" s="1"/>
  <c r="F117" i="29"/>
  <c r="F125" i="29" s="1"/>
  <c r="F127" i="29" s="1"/>
  <c r="E117" i="29"/>
  <c r="E125" i="29" s="1"/>
  <c r="E127" i="29" s="1"/>
  <c r="B117" i="29"/>
  <c r="B125" i="29" s="1"/>
  <c r="B127" i="29" s="1"/>
  <c r="E73" i="29"/>
  <c r="E81" i="29" s="1"/>
  <c r="E83" i="29" s="1"/>
  <c r="B73" i="29"/>
  <c r="B81" i="29" s="1"/>
  <c r="B83" i="29" s="1"/>
  <c r="G73" i="29"/>
  <c r="G81" i="29" s="1"/>
  <c r="G83" i="29" s="1"/>
  <c r="D73" i="29"/>
  <c r="D81" i="29" s="1"/>
  <c r="D83" i="29" s="1"/>
</calcChain>
</file>

<file path=xl/sharedStrings.xml><?xml version="1.0" encoding="utf-8"?>
<sst xmlns="http://schemas.openxmlformats.org/spreadsheetml/2006/main" count="4432" uniqueCount="1399">
  <si>
    <t>Note 1. About this report</t>
  </si>
  <si>
    <t>Its principal address is:</t>
  </si>
  <si>
    <t>Department of Energy, Environment and Climate Action</t>
  </si>
  <si>
    <t>8 Nicholson Street</t>
  </si>
  <si>
    <t>East Melbourne Victoria 3002</t>
  </si>
  <si>
    <t>A description of the nature of the department’s operations and its principal activities is included in the Report of Operations, which does not form part of these financial statements.</t>
  </si>
  <si>
    <t>Basis of preparation</t>
  </si>
  <si>
    <t>These financial statements are in Australian dollars and prepared using the historical cost convention unless a different measurement basis is specifically disclosed in the note associated with the item measured on a different basis.</t>
  </si>
  <si>
    <t>The accrual basis of accounting has been applied in the preparation of these financial statements whereby assets, liabilities, equity, income and expenses are recognised in the reporting period to which they relate, regardless of when cash is received or paid.</t>
  </si>
  <si>
    <t>Transfers of net assets arising from administrative restructurings are treated as distributions to or contributions by owners. Transfers of net liabilities arising from administrative restructurings are treated as distributions to owners.</t>
  </si>
  <si>
    <t>Judgements, estimates and assumptions are required to be made about the carrying values of assets and liabilities that are not readily apparent from other sources. The estimates and associated assumptions are based on professional judgements derived from historical experience and various other factors that are believed to be reasonable under the circumstances. Actual results may differ from these estimates</t>
  </si>
  <si>
    <t>Judgements and assumptions made by management in the application of Australian Accounting Standards (AASs) that have significant effects on the financial statements and estimates relate to:</t>
  </si>
  <si>
    <t>These financial statements cover the department as an individual reporting entity and include all the controlled activities of the department.</t>
  </si>
  <si>
    <t>In preparing the department’s combined financial statements, all material transactions and balances between the entities are eliminated.</t>
  </si>
  <si>
    <t>All amounts in the financial statements have been rounded to the nearest $1,000 unless otherwise stated.</t>
  </si>
  <si>
    <t>Compliance information</t>
  </si>
  <si>
    <t>Where appropriate, those AAS paragraphs applicable to not-for-profit entities have been applied. Accounting policies are selected and applied in a manner which ensures that the resulting financial information satisfies the concepts of relevance and reliability, thereby ensuring that the substance of the underlying transactions or other events is reported.</t>
  </si>
  <si>
    <t>To gain a better understanding of the terminology used in these financial statements, please refer</t>
  </si>
  <si>
    <t>to Note 9.13 Glossary of technical terms</t>
  </si>
  <si>
    <t>Notes</t>
  </si>
  <si>
    <t>$’000</t>
  </si>
  <si>
    <t>Revenue and income from transactions</t>
  </si>
  <si>
    <t>Output appropriations</t>
  </si>
  <si>
    <t>2.2.1</t>
  </si>
  <si>
    <t>Special appropriations</t>
  </si>
  <si>
    <t>2.2.2</t>
  </si>
  <si>
    <t>Sale of goods and services</t>
  </si>
  <si>
    <t>2.3.1</t>
  </si>
  <si>
    <t>Municipal and Industrial Waste Levy</t>
  </si>
  <si>
    <t>2.3.2</t>
  </si>
  <si>
    <t>Metropolitan Parks Improvement Rate</t>
  </si>
  <si>
    <t>2.3.3</t>
  </si>
  <si>
    <t>Grants</t>
  </si>
  <si>
    <t>2.3.4</t>
  </si>
  <si>
    <t>Interest income</t>
  </si>
  <si>
    <t>7.1.2</t>
  </si>
  <si>
    <t>Initial recognition income from financial instruments</t>
  </si>
  <si>
    <t>2.3.6</t>
  </si>
  <si>
    <t>–</t>
  </si>
  <si>
    <t>Other income</t>
  </si>
  <si>
    <t>2.3.5</t>
  </si>
  <si>
    <t>Total revenue and income from transactions</t>
  </si>
  <si>
    <t>Expenses from transactions</t>
  </si>
  <si>
    <t>Employee expenses</t>
  </si>
  <si>
    <t>3.1.1</t>
  </si>
  <si>
    <t>Grants and other transfers</t>
  </si>
  <si>
    <t>3.1.2</t>
  </si>
  <si>
    <t>Supplies and services</t>
  </si>
  <si>
    <t>3.1.3</t>
  </si>
  <si>
    <t>Depreciation and amortisation</t>
  </si>
  <si>
    <t>5.1.2</t>
  </si>
  <si>
    <t>Interest expense</t>
  </si>
  <si>
    <t>7.2.2</t>
  </si>
  <si>
    <t>3.1.4</t>
  </si>
  <si>
    <t>Loan repayments transferred to the administered entity</t>
  </si>
  <si>
    <t>Total expenses from transactions</t>
  </si>
  <si>
    <t>Net result from transactions (net operating balance)</t>
  </si>
  <si>
    <t>Other economic flows included in net result</t>
  </si>
  <si>
    <t>Net gain/(loss) on non–financial assets</t>
  </si>
  <si>
    <t>Net gain/(loss) on financial instruments</t>
  </si>
  <si>
    <t>Other gains/(losses) from other economic flows</t>
  </si>
  <si>
    <t>Total other economic flows included in net result</t>
  </si>
  <si>
    <t>Net result</t>
  </si>
  <si>
    <t>Other economic flows – other comprehensive income</t>
  </si>
  <si>
    <t>Items that will not be classified to net result</t>
  </si>
  <si>
    <t>Net change in physical asset revaluation surplus</t>
  </si>
  <si>
    <t>9.3.1</t>
  </si>
  <si>
    <t>Total other economic flows – other comprehensive income</t>
  </si>
  <si>
    <t>Comprehensive result</t>
  </si>
  <si>
    <t>The comprehensive operating statement should be read in conjunction with the accompanying notes to the financial statements.</t>
  </si>
  <si>
    <t>Note:</t>
  </si>
  <si>
    <t>(i) This format is aligned to AASB 1049 Whole of Government and General Government Sector Financial Reporting</t>
  </si>
  <si>
    <t>Assets</t>
  </si>
  <si>
    <t>Financial assets</t>
  </si>
  <si>
    <t>Cash and cash deposits</t>
  </si>
  <si>
    <t>Receivables</t>
  </si>
  <si>
    <t>Derivative financial instruments</t>
  </si>
  <si>
    <t>Investments and other financial assets</t>
  </si>
  <si>
    <t>Total financial assets</t>
  </si>
  <si>
    <t>Non-financial assets</t>
  </si>
  <si>
    <t>Property, plant and equipment</t>
  </si>
  <si>
    <t>Non-financial physical assets classified as held for sale</t>
  </si>
  <si>
    <t>Intangible assets</t>
  </si>
  <si>
    <t>Prepayments</t>
  </si>
  <si>
    <t>Total non-financial assets</t>
  </si>
  <si>
    <t>Total assets</t>
  </si>
  <si>
    <t>Liabilities</t>
  </si>
  <si>
    <t>Payables</t>
  </si>
  <si>
    <t>Other financial liabilities</t>
  </si>
  <si>
    <t>Borrowings</t>
  </si>
  <si>
    <t>3.1.1 (a)</t>
  </si>
  <si>
    <t>Derivative financial instrument</t>
  </si>
  <si>
    <t>Other liabilities</t>
  </si>
  <si>
    <t>Total liabilities</t>
  </si>
  <si>
    <t>Net assets</t>
  </si>
  <si>
    <t>Equity</t>
  </si>
  <si>
    <t>Accumulated surplus</t>
  </si>
  <si>
    <t>Physical asset revaluation surplus</t>
  </si>
  <si>
    <t>Contributed capital</t>
  </si>
  <si>
    <t>Net worth</t>
  </si>
  <si>
    <t>The balance sheet should be read in conjunction with the notes to the financial statements.</t>
  </si>
  <si>
    <t>(i)   This format is aligned to AASB 1049 Whole of Government and General Government Sector Financial Reporting.</t>
  </si>
  <si>
    <t>Accumulated surplus/(deficit) $’000</t>
  </si>
  <si>
    <t>Total $’000</t>
  </si>
  <si>
    <t>Net result for the year</t>
  </si>
  <si>
    <t>Additions to Net Asset Base</t>
  </si>
  <si>
    <t>Capital contributions transferred to portfolio entities</t>
  </si>
  <si>
    <t>9.3.2</t>
  </si>
  <si>
    <t>The statement of changes in equity should be read in conjunction with the notes to the financial statements.</t>
  </si>
  <si>
    <t>Cash flows from operating activities</t>
  </si>
  <si>
    <t>Receipts</t>
  </si>
  <si>
    <t>Receipts from government</t>
  </si>
  <si>
    <t>Receipts from other entities</t>
  </si>
  <si>
    <t>Goods and Services Tax recovered from the Australian Tax Office (ATO)(ii)</t>
  </si>
  <si>
    <t>Derivative settlements</t>
  </si>
  <si>
    <t>Interest received</t>
  </si>
  <si>
    <t>Total receipts</t>
  </si>
  <si>
    <t>Payments</t>
  </si>
  <si>
    <t>Payments of grants and other transfers</t>
  </si>
  <si>
    <t>Payments to suppliers and employees</t>
  </si>
  <si>
    <t>Interest and other costs of finance paid</t>
  </si>
  <si>
    <t>Total payments</t>
  </si>
  <si>
    <t>Net cash flows from/(used in) operating activities</t>
  </si>
  <si>
    <t>7.1.1</t>
  </si>
  <si>
    <t>Cash flows from investing activities</t>
  </si>
  <si>
    <t>Purchases of non-financial assets</t>
  </si>
  <si>
    <t>Sales of non-financial assets</t>
  </si>
  <si>
    <t>Net cash flows from/(used in) investing activities</t>
  </si>
  <si>
    <t>Cash flows from financing activities</t>
  </si>
  <si>
    <t>Cash received from activities transferred in</t>
  </si>
  <si>
    <t>Owner contributions by state government</t>
  </si>
  <si>
    <t>Repayments of principal portion of lease liabilities</t>
  </si>
  <si>
    <t>Net Borrowing</t>
  </si>
  <si>
    <t>Proceeds from/(repayments of) advances</t>
  </si>
  <si>
    <t>Net cash flows (used in)/from financing activities</t>
  </si>
  <si>
    <t>Net (decrease)/increase in cash and cash equivalents</t>
  </si>
  <si>
    <t>Cash and cash equivalents at the beginning of the financial year</t>
  </si>
  <si>
    <t>Cash and cash equivalents at the end of the financial year</t>
  </si>
  <si>
    <t>The cash flow statement should be read in conjunction with the notes to the financial statements.</t>
  </si>
  <si>
    <t>(ii)  Goods and Services Tax recovered from the ATO is presented on a net basis.</t>
  </si>
  <si>
    <t>Note 2. Funding delivery of our services</t>
  </si>
  <si>
    <t>Introduction</t>
  </si>
  <si>
    <t>Significant judgement: Grants revenue</t>
  </si>
  <si>
    <t>The department has made judgements about whether amounts received as grants should be recognised as income of not-for-profit entities (using AASB 1058) or as revenue from contracts with customers (using AASB 15). Grant agreements that do not contain sufficiently specific performance obligations (in the department’s judgement)</t>
  </si>
  <si>
    <t>are recognised as income whereas grants that are enforceable and with sufficiently specific performance obligations and accounted for as revenue from contracts with customers and is recognised when the department satisfies the performance obligation.</t>
  </si>
  <si>
    <t>Structure</t>
  </si>
  <si>
    <r>
      <t>2.2.1</t>
    </r>
    <r>
      <rPr>
        <b/>
        <sz val="7"/>
        <color rgb="FF0E0349"/>
        <rFont val="Times New Roman"/>
        <family val="1"/>
      </rPr>
      <t xml:space="preserve">   </t>
    </r>
    <r>
      <rPr>
        <b/>
        <sz val="10"/>
        <color rgb="FF0E0349"/>
        <rFont val="VIC SemiBold"/>
      </rPr>
      <t>Summary of compliance with annual parliamentary appropriations</t>
    </r>
  </si>
  <si>
    <t>2.2.2    Summary of compliance with special appropriations</t>
  </si>
  <si>
    <t>Appropriation Applied</t>
  </si>
  <si>
    <t>Authority</t>
  </si>
  <si>
    <t>Purpose</t>
  </si>
  <si>
    <t>Output special appropriations</t>
  </si>
  <si>
    <r>
      <t xml:space="preserve">Section 10 of the </t>
    </r>
    <r>
      <rPr>
        <i/>
        <sz val="11"/>
        <color rgb="FF231F20"/>
        <rFont val="Arial"/>
        <family val="2"/>
      </rPr>
      <t>Financial Management Act 1994</t>
    </r>
  </si>
  <si>
    <t>Appropriation of Commonwealth grants etc.</t>
  </si>
  <si>
    <t>Total special appropriations</t>
  </si>
  <si>
    <t>2..2.3    Annotated income agreements</t>
  </si>
  <si>
    <t>Note</t>
  </si>
  <si>
    <t>Commonwealth specific purpose payments – output</t>
  </si>
  <si>
    <t>National Energy Productivity Measure</t>
  </si>
  <si>
    <t>Recycling Victoria Infrastructure Fund</t>
  </si>
  <si>
    <t>Sustainable Rural Water Use and Infrastructure Program</t>
  </si>
  <si>
    <t>Total Commonwealth specific purpose payments – output</t>
  </si>
  <si>
    <t>Commonwealth specific purpose payments – capital</t>
  </si>
  <si>
    <t>Total Commonwealth specific purpose payments – capital</t>
  </si>
  <si>
    <t>User charges or sales of goods and services</t>
  </si>
  <si>
    <t>Revenue retained on behalf of the Environment Protection Authority</t>
  </si>
  <si>
    <t>Total user charges or sales of goods and services</t>
  </si>
  <si>
    <t>Municipal payments</t>
  </si>
  <si>
    <t>Total Municipal payments</t>
  </si>
  <si>
    <t>Total annotated income agreements</t>
  </si>
  <si>
    <t>2.3.1  Sale of goods and services</t>
  </si>
  <si>
    <t>Regulatory fees</t>
  </si>
  <si>
    <t>Rendering of services</t>
  </si>
  <si>
    <t>Sales of goods and livestock</t>
  </si>
  <si>
    <t>Total sale of goods and services</t>
  </si>
  <si>
    <t>2.3.2    Municipal and Industrial Waste Levy</t>
  </si>
  <si>
    <t>Total Municipal and Industrial Waste Levy</t>
  </si>
  <si>
    <t>2..3.3    Metropolitan Parks Improvement Rate</t>
  </si>
  <si>
    <t>Total Metropolitan Parks Improvement Rate</t>
  </si>
  <si>
    <t>2.3.4	 Grants</t>
  </si>
  <si>
    <t>Income recognised as income of not-for-profit entity (AASB 1058)</t>
  </si>
  <si>
    <t>Specific purpose grants</t>
  </si>
  <si>
    <t>General purpose grants</t>
  </si>
  <si>
    <t>Total grants</t>
  </si>
  <si>
    <t>2.3.5   Other income</t>
  </si>
  <si>
    <t>Other miscellaneous income</t>
  </si>
  <si>
    <t>Total other income</t>
  </si>
  <si>
    <t>Note 3. The cost of delivering services</t>
  </si>
  <si>
    <t>This section provides an account of the expenses incurred by the department in delivering services and outputs. In Note 2, the funds that enable the provision of services were disclosed and in this note the cost associated with provision of services are recorded. Note 4 discloses aggregated information in relation to the income and expenses by output.</t>
  </si>
  <si>
    <t>3.1  Expenses incurred in delivery of services</t>
  </si>
  <si>
    <t>Total expenses from transactions (excluding depreciation and interest)</t>
  </si>
  <si>
    <t>3.1.1  Employee benefits in the comprehensive operating statement</t>
  </si>
  <si>
    <t>Salaries and wages</t>
  </si>
  <si>
    <t>Defined contribution superannuation expense</t>
  </si>
  <si>
    <t>Defined benefit superannuation expense</t>
  </si>
  <si>
    <t>Termination benefits</t>
  </si>
  <si>
    <t>Leave expenses (annual leave and long service leave)</t>
  </si>
  <si>
    <t>Other on-costs (fringe benefits tax, payroll tax and WorkCover levy)</t>
  </si>
  <si>
    <t>Total employee expenses</t>
  </si>
  <si>
    <t>3.1.1.  (a) Employee benefits in the balance sheet</t>
  </si>
  <si>
    <t>Current provision for employee benefits</t>
  </si>
  <si>
    <t>Annual leave(i)</t>
  </si>
  <si>
    <t>Unconditional and expected to settle within 12 months</t>
  </si>
  <si>
    <t>Unconditional and expected to settle after 12 months(ii)</t>
  </si>
  <si>
    <t>Long service leave(i)</t>
  </si>
  <si>
    <t>Fatigue management leave(i)</t>
  </si>
  <si>
    <t>Total current provision for employee benefits</t>
  </si>
  <si>
    <t>Provisions for oncosts:</t>
  </si>
  <si>
    <t>Total provisions for on-costs</t>
  </si>
  <si>
    <t>Total current provisions for employee benefits</t>
  </si>
  <si>
    <t>Non-current provisions for employee benefits</t>
  </si>
  <si>
    <t>Employee benefits(i)(ii)</t>
  </si>
  <si>
    <t>On-costs(ii)</t>
  </si>
  <si>
    <t>Total non-current provisions for employee benefits</t>
  </si>
  <si>
    <t>Total provisions for employee benefits</t>
  </si>
  <si>
    <t>(i)   Provisions for employee benefits consist of amounts for annual leave, LSL and fatigue management leave accrued by employees, not including on-costs.</t>
  </si>
  <si>
    <t>(ii)  The amounts disclosed are discounted to present values.</t>
  </si>
  <si>
    <t>3.1.1 (b) Superannuation contributions</t>
  </si>
  <si>
    <t>Paid contribution for the year</t>
  </si>
  <si>
    <t>Contribution outstanding at year end</t>
  </si>
  <si>
    <t>Fund</t>
  </si>
  <si>
    <t>Defined benefit plans(i)</t>
  </si>
  <si>
    <t>Emergency Services Superannuation Scheme</t>
  </si>
  <si>
    <t>Other</t>
  </si>
  <si>
    <t>Defined contribution plans</t>
  </si>
  <si>
    <t>Various other</t>
  </si>
  <si>
    <t>Total superannuation contributions</t>
  </si>
  <si>
    <t>3.1.2   Grants and other transfers</t>
  </si>
  <si>
    <t>Grants to portfolio agencies (other than catchment management authorities)</t>
  </si>
  <si>
    <t>Grants to catchment management authorities</t>
  </si>
  <si>
    <t>Grants to non-portfolio agencies</t>
  </si>
  <si>
    <t>Grants to the Commonwealth, other state, territory and local governments</t>
  </si>
  <si>
    <t>Grants to private individuals, businesses and non-profit organisations</t>
  </si>
  <si>
    <t>Total grants and other transfers</t>
  </si>
  <si>
    <t>3.1.3   Supplies and services</t>
  </si>
  <si>
    <t>Community awareness and publicity</t>
  </si>
  <si>
    <t>Contract and professional services</t>
  </si>
  <si>
    <t>Cost of goods sold/provided</t>
  </si>
  <si>
    <t>Insurance expenses</t>
  </si>
  <si>
    <t>IT costs</t>
  </si>
  <si>
    <t>Other operating expenses</t>
  </si>
  <si>
    <t>Motor vehicle costs</t>
  </si>
  <si>
    <t>Office and accommodation</t>
  </si>
  <si>
    <t>Payments for shared services</t>
  </si>
  <si>
    <t>Postage and telephone</t>
  </si>
  <si>
    <t>Short-term lease expense</t>
  </si>
  <si>
    <t>Settlement of litigation</t>
  </si>
  <si>
    <t>Laboratory, farm and livestock</t>
  </si>
  <si>
    <t>Total supplies and services</t>
  </si>
  <si>
    <t>Total loan repayments transferred to the administered entity</t>
  </si>
  <si>
    <t>Note 4. Disaggregated financial information by output</t>
  </si>
  <si>
    <t>The department is predominately funded by accrual based parliamentary appropriations for the provision of outputs. This section provides a description</t>
  </si>
  <si>
    <t>This section disaggregates revenue and income that enables the delivery of service (described in Note 2) by output and records the allocation of expenses incurred (described in Note 3) also by output.</t>
  </si>
  <si>
    <t>The aggregation in this section also provides information on controlled and administered items in connection with these outputs.</t>
  </si>
  <si>
    <t>Significant judgement: Controlled and administered items</t>
  </si>
  <si>
    <t>The distinction between controlled and administered items is drawn on whether the department has the ability to deploy the resources in question for its own benefit (controlled items) or whether it does so on behalf of the state (administered). The department remains accountable for transactions involving administered items, but it does not recognise these items in its primary financial statements.</t>
  </si>
  <si>
    <t>Judgement is required in allocating income and expenses to specific outputs, including judgements made in making allocations for shared services expenses and corporate costs such as insurance expenses. Allocation of expenses are made on a percentage basis in line with the delivery of the output.</t>
  </si>
  <si>
    <t>4.2.2   Administered assets and liabilities</t>
  </si>
  <si>
    <t>4.2.3   Administered investment in joint operation</t>
  </si>
  <si>
    <t>4.1.2   Departmental Outputs – Controlled comprehensive operating statement</t>
  </si>
  <si>
    <t>Climate Action</t>
  </si>
  <si>
    <t>Income from transactions</t>
  </si>
  <si>
    <t>Special output appropriations</t>
  </si>
  <si>
    <t>Metropolitan parks improvement rate</t>
  </si>
  <si>
    <t>Depreciation</t>
  </si>
  <si>
    <t>Net gain/(loss) on non-financial assets</t>
  </si>
  <si>
    <t>Net changes in physical asset revaluation surplus</t>
  </si>
  <si>
    <t>Total other economic flows – other non-owner changes in equity</t>
  </si>
  <si>
    <t>4.1.2  Departmental Outputs – Controlled comprehensive operating statement (continued)</t>
  </si>
  <si>
    <t>4.1.2 Departmental Outputs – Controlled comprehensive operating statement (continued)</t>
  </si>
  <si>
    <t>Fire and Emergency Management</t>
  </si>
  <si>
    <t>Environment and Biodiversity</t>
  </si>
  <si>
    <t>Energy</t>
  </si>
  <si>
    <t>Parks Victoria</t>
  </si>
  <si>
    <r>
      <t>4.1.2</t>
    </r>
    <r>
      <rPr>
        <b/>
        <sz val="7"/>
        <color rgb="FF0E0349"/>
        <rFont val="Times New Roman"/>
        <family val="1"/>
      </rPr>
      <t xml:space="preserve">  </t>
    </r>
    <r>
      <rPr>
        <b/>
        <sz val="9"/>
        <color rgb="FF0E0349"/>
        <rFont val="VIC SemiBold"/>
      </rPr>
      <t>Departmental Outputs – Controlled comprehensive operating statement (continued)</t>
    </r>
  </si>
  <si>
    <t>Solar Homes</t>
  </si>
  <si>
    <t>Total</t>
  </si>
  <si>
    <r>
      <t>4.1.3</t>
    </r>
    <r>
      <rPr>
        <b/>
        <sz val="7"/>
        <color rgb="FF0E0349"/>
        <rFont val="Times New Roman"/>
        <family val="1"/>
      </rPr>
      <t xml:space="preserve">  </t>
    </r>
    <r>
      <rPr>
        <b/>
        <sz val="9"/>
        <color rgb="FF0E0349"/>
        <rFont val="VIC SemiBold"/>
      </rPr>
      <t>Departmental Outputs – Controlled assets and liabilities</t>
    </r>
  </si>
  <si>
    <t>Other non-financial assets</t>
  </si>
  <si>
    <t>Employee related provisions</t>
  </si>
  <si>
    <t>Other provisions</t>
  </si>
  <si>
    <t>Net Asset</t>
  </si>
  <si>
    <t>4.1.3 Departmental Outputs – Controlled assets and liabilities (continued)</t>
  </si>
  <si>
    <t>4.1.3 Departmental Outputs - Controlled assets and liabilities (continued)</t>
  </si>
  <si>
    <t>4.2.1   Administered income and expenses</t>
  </si>
  <si>
    <t>Administered revenue and income from transactions</t>
  </si>
  <si>
    <t>Appropriations – payments on behalf of the state (POBOS)</t>
  </si>
  <si>
    <t>Sales of goods and services</t>
  </si>
  <si>
    <t>Royalties, land leases and licences</t>
  </si>
  <si>
    <t>Environmental contribution</t>
  </si>
  <si>
    <t>Assets received free of charge</t>
  </si>
  <si>
    <t>Other income and loan repayments transferred from the controlled entity(i)</t>
  </si>
  <si>
    <t>Total administered revenue and income from transactions</t>
  </si>
  <si>
    <t>Administered expenses from transactions</t>
  </si>
  <si>
    <t>Other expenses</t>
  </si>
  <si>
    <t>Depreciation and amortisation(ii)</t>
  </si>
  <si>
    <t>Other expenses associated with jointly controlled assets</t>
  </si>
  <si>
    <t>Payments into the consolidated fund</t>
  </si>
  <si>
    <t>Total administered expenses from transactions</t>
  </si>
  <si>
    <t>Total administered net result from transactions (net operating balance)</t>
  </si>
  <si>
    <t>Administered other economic flows included in net result</t>
  </si>
  <si>
    <t>Total administered other economic flows included in net result</t>
  </si>
  <si>
    <t>Administered net result</t>
  </si>
  <si>
    <t>Other comprehensive income</t>
  </si>
  <si>
    <t>Administered comprehensive result</t>
  </si>
  <si>
    <t>4.2.1 Administered income and expenses (continued)</t>
  </si>
  <si>
    <t>4.2.1 Administered income and expenses (continued</t>
  </si>
  <si>
    <t>Appropriations – payments</t>
  </si>
  <si>
    <t>on behalf of the state (POBOS)</t>
  </si>
  <si>
    <t>Other income and loan repayments transferred from the controlled entity(ii)</t>
  </si>
  <si>
    <t>Payments into the consolidated fund(ii)</t>
  </si>
  <si>
    <t>Administered financial assets</t>
  </si>
  <si>
    <t>Cash</t>
  </si>
  <si>
    <t>Total administered financial assets</t>
  </si>
  <si>
    <t>Administered non-financial assets</t>
  </si>
  <si>
    <t>Share of jointly controlled assets (Note 4.2.3)</t>
  </si>
  <si>
    <t>Total administered non-financial assets</t>
  </si>
  <si>
    <t>Total administered assets</t>
  </si>
  <si>
    <t>Administered liabilities</t>
  </si>
  <si>
    <t>Creditors and accruals</t>
  </si>
  <si>
    <t>Borrowings (Note 4.2.4(b))</t>
  </si>
  <si>
    <t>Unearned income</t>
  </si>
  <si>
    <t>Total administered liabilities</t>
  </si>
  <si>
    <t>Total administered net assets</t>
  </si>
  <si>
    <t>4.2.2 Administered assets and liabilities (continued)</t>
  </si>
  <si>
    <t>River Murray Operations</t>
  </si>
  <si>
    <t>Living Murray Initiative</t>
  </si>
  <si>
    <t>Non-current assets</t>
  </si>
  <si>
    <t>Total non-current assets</t>
  </si>
  <si>
    <t>Income</t>
  </si>
  <si>
    <t>Expenses</t>
  </si>
  <si>
    <t>Carrying amount</t>
  </si>
  <si>
    <t>Fair value measurement at end of financial year using:</t>
  </si>
  <si>
    <t>Level 1</t>
  </si>
  <si>
    <t>Level 2</t>
  </si>
  <si>
    <t>Level 3</t>
  </si>
  <si>
    <t>Total intangible assets</t>
  </si>
  <si>
    <t>Commitments – Operating, maintenance and Lifecyle costs</t>
  </si>
  <si>
    <t>Commissioned PPP – other commitments</t>
  </si>
  <si>
    <t>Other commitments</t>
  </si>
  <si>
    <t>Present value</t>
  </si>
  <si>
    <t>Nominal value</t>
  </si>
  <si>
    <t>Victorian Desalination Project</t>
  </si>
  <si>
    <t>(iii) The ‘Other commitments’ have been updated to reflect indexation factors, such as Consumer Price Index, Producer Price Index, Polymer Manufacturing Index, and Average Weekly Earnings Index. Commitments are updated for the change in actual amounts paid and forecast percentage increases are based on the original forecasted indices and applied to the adjusted actual payments. This methodology has been applied to reduce volatility in the forecast ‘Other commitments.</t>
  </si>
  <si>
    <t>Victorian Desalination Project PPP other commitments payable to AquaSure</t>
  </si>
  <si>
    <t>PPP commitments payable – Victorian Desalination Project</t>
  </si>
  <si>
    <t>Not later than one year</t>
  </si>
  <si>
    <t>Later than one year but no later than five years</t>
  </si>
  <si>
    <t>Later than five years</t>
  </si>
  <si>
    <t>Total PPP commitments for expenditure (inclusive of GST)</t>
  </si>
  <si>
    <t>Less GST recoverable from the Australian Taxation Office</t>
  </si>
  <si>
    <t>Total commitments for expenditure (exclusive of GST)</t>
  </si>
  <si>
    <t>Victorian Desalination Project PPP other commitments receivable from Melbourne Water Corporation</t>
  </si>
  <si>
    <t>PPP commitments receivable – Victorian Desalination Project</t>
  </si>
  <si>
    <t>Total commitments receivable (inclusive of GST)</t>
  </si>
  <si>
    <t>Less GST payable to the Australian Taxation Office</t>
  </si>
  <si>
    <t>Total commitments receivable (exclusive of GST)</t>
  </si>
  <si>
    <t>Financial instrument specific disclosures</t>
  </si>
  <si>
    <t>Financial assets at amortised cost $'000</t>
  </si>
  <si>
    <t>Financial liabilities at amortised cost $'000</t>
  </si>
  <si>
    <t>Contractual financial assets</t>
  </si>
  <si>
    <t>Contractual receivable from Melbourne Water Corporation</t>
  </si>
  <si>
    <t>Contractual financial liabilities(i)</t>
  </si>
  <si>
    <t>Payable to AquaSure (borrowings)</t>
  </si>
  <si>
    <t>Financial instruments: Net holding gain/(loss) on financial instruments by category</t>
  </si>
  <si>
    <t>Net holding gain/(loss)(i)- $'000</t>
  </si>
  <si>
    <t>Total interest income/ (expense) '$000</t>
  </si>
  <si>
    <t>Total $'000</t>
  </si>
  <si>
    <t>Net holding gain/(loss)(i) $'000</t>
  </si>
  <si>
    <t>Financial assets at amortised cost</t>
  </si>
  <si>
    <t>Contractual financial liabilities</t>
  </si>
  <si>
    <t>Financial liability at amortised cost</t>
  </si>
  <si>
    <t>Credit quality of contractual financial assets that are neither past due nor impaired</t>
  </si>
  <si>
    <t>Government agencies $’000</t>
  </si>
  <si>
    <t>Maturity analysis of contractual financial liabilities</t>
  </si>
  <si>
    <t>Maturity dates</t>
  </si>
  <si>
    <t>Carrying amount $’000</t>
  </si>
  <si>
    <t>Nominal amount $’000</t>
  </si>
  <si>
    <t>Less than 1 month $’000</t>
  </si>
  <si>
    <t>1–3 months $’000</t>
  </si>
  <si>
    <t>3 months–1 year $’000</t>
  </si>
  <si>
    <t>1–5 years $’000</t>
  </si>
  <si>
    <t>5 years + $’000</t>
  </si>
  <si>
    <t>Interest rate exposure of financial instruments</t>
  </si>
  <si>
    <t>Interest rate exposure</t>
  </si>
  <si>
    <t>Weighted average interest rate %</t>
  </si>
  <si>
    <t>Fixed interest rate $’000</t>
  </si>
  <si>
    <t>Weighted average interest rate 5</t>
  </si>
  <si>
    <t>Financial liabilities</t>
  </si>
  <si>
    <t>Fair value of financial instruments</t>
  </si>
  <si>
    <t>Fair value $’000</t>
  </si>
  <si>
    <t>Net result from transactions</t>
  </si>
  <si>
    <t>Cash and deposits</t>
  </si>
  <si>
    <t>Note 5. Key assets available to support output delivery</t>
  </si>
  <si>
    <t>The department controls property, plant, equipment and other assets that are utilised in fulfilling its objectives and conducting its activities. They represent the resources that have been entrusted to the department to be utilised for the delivery</t>
  </si>
  <si>
    <t>of those outputs.</t>
  </si>
  <si>
    <t>The department acknowledges that included in the disclosed land values is lands over which native titles claims have been granted. Native title decisions recognise indigenous peoples’ ongoing connection to their Country and is an important step towards progressing their self-determination by recognising rights to access, use and protect public land in accordance with their traditional laws and custom and the right to be consulted on the use and development of land or its natural resource for the protection of places and areas with cultural importance.</t>
  </si>
  <si>
    <t>Fair value measurement</t>
  </si>
  <si>
    <t>Where the assets included in this section are carried at fair value, additional information is disclosed in Note 5.1.3 in connection with how those fair values were determined.</t>
  </si>
  <si>
    <t>5.1  Property, plant and equipment</t>
  </si>
  <si>
    <t>Land</t>
  </si>
  <si>
    <t>Freehold land</t>
  </si>
  <si>
    <t>At fair value</t>
  </si>
  <si>
    <t>Total freehold land</t>
  </si>
  <si>
    <t>Crown land</t>
  </si>
  <si>
    <t>Land, unused roads and government roads at fair value</t>
  </si>
  <si>
    <t>National parks at fair value</t>
  </si>
  <si>
    <t>State forests at fair value</t>
  </si>
  <si>
    <t>Conservation reserves at fair value</t>
  </si>
  <si>
    <t>Metropolitan parks at fair value</t>
  </si>
  <si>
    <t>Land used for operational purposes at fair value</t>
  </si>
  <si>
    <t>Total crown land</t>
  </si>
  <si>
    <t>Land purchase in progress</t>
  </si>
  <si>
    <t>Total land purchase in progress</t>
  </si>
  <si>
    <t>Total land</t>
  </si>
  <si>
    <t>Buildings and structures</t>
  </si>
  <si>
    <t>Buildings and structures at fair value</t>
  </si>
  <si>
    <t>Less accumulated depreciation</t>
  </si>
  <si>
    <t>Total buildings and structures (net carrying amount)</t>
  </si>
  <si>
    <t>Right of use buildings and structures at fair value</t>
  </si>
  <si>
    <t>Total right of use building and structures (net carrying amount)</t>
  </si>
  <si>
    <t>Roads</t>
  </si>
  <si>
    <t>Total roads (net carrying amount)</t>
  </si>
  <si>
    <t>Plant and equipment</t>
  </si>
  <si>
    <t>Plant and equipment at fair value</t>
  </si>
  <si>
    <t>Total plant and equipment (net carrying amount)</t>
  </si>
  <si>
    <t>Right of use plant and equipment at fair value</t>
  </si>
  <si>
    <t>Total right of use plant and equipment (net carrying amount)</t>
  </si>
  <si>
    <t>Assets under construction at cost</t>
  </si>
  <si>
    <t>Total assets under construction at cost</t>
  </si>
  <si>
    <t>Historic and cultural assets</t>
  </si>
  <si>
    <t>Total historic and cultural assets</t>
  </si>
  <si>
    <t>Total property, plant and equipment (net carrying amount)</t>
  </si>
  <si>
    <t>5.1.1  Reconciliation of movements in carrying values</t>
  </si>
  <si>
    <t>Freehold land $'000</t>
  </si>
  <si>
    <t>Land and unused roads $'000</t>
  </si>
  <si>
    <t>National Parks $'000</t>
  </si>
  <si>
    <t>State forests $'000</t>
  </si>
  <si>
    <t>Conservation reserves $'000</t>
  </si>
  <si>
    <t>Metropolitan Parks $'000</t>
  </si>
  <si>
    <t>Land used for operational purposes $'000</t>
  </si>
  <si>
    <t>Land purchase in progress $'000</t>
  </si>
  <si>
    <t>Building and structures other than RoU $'000</t>
  </si>
  <si>
    <t>RoU Buildings and structures $'000</t>
  </si>
  <si>
    <t>Roads $'000</t>
  </si>
  <si>
    <t>Plant and equipment other than RoU $'000</t>
  </si>
  <si>
    <t>RoU plant and equipment $'000</t>
  </si>
  <si>
    <t>Assets under construction $'000-</t>
  </si>
  <si>
    <t>Historic and cultural assets $'000</t>
  </si>
  <si>
    <t>Additions</t>
  </si>
  <si>
    <t>Disposals</t>
  </si>
  <si>
    <t>Reclassification</t>
  </si>
  <si>
    <t>to asset classified</t>
  </si>
  <si>
    <t>as held for sale</t>
  </si>
  <si>
    <t>Capital</t>
  </si>
  <si>
    <t>contributions (to)/</t>
  </si>
  <si>
    <t>from owners</t>
  </si>
  <si>
    <t>Transfers (to)/ from other government</t>
  </si>
  <si>
    <t>Transfers to</t>
  </si>
  <si>
    <t>third parties(i) –</t>
  </si>
  <si>
    <t>Net transfers in/ (out) – from other</t>
  </si>
  <si>
    <t>Revaluation increments/</t>
  </si>
  <si>
    <t>Recognition/</t>
  </si>
  <si>
    <t>(derecognition),</t>
  </si>
  <si>
    <t>write-on/(write-</t>
  </si>
  <si>
    <t>down) of assets(ii)</t>
  </si>
  <si>
    <t>expense (refer</t>
  </si>
  <si>
    <t>to Note 5.1.2)</t>
  </si>
  <si>
    <t>(i)     Land transferred to third parties is treated as a return of equity via administered expenses as per the requirements of FRD 117 Contributions of Existing Non-Financial Assets to Third Parties.</t>
  </si>
  <si>
    <t>(ii)    Net recognitions are treated as Other economic flows included in net result – Net gain on non-financial assets, as outlined in Note 9.2.</t>
  </si>
  <si>
    <t>5.1.1 Reconciliation of movements in carrying values (continued</t>
  </si>
  <si>
    <t>-</t>
  </si>
  <si>
    <t>Reclassification to asset classified as held for sale</t>
  </si>
  <si>
    <t>Capital contributions (to)/from owners</t>
  </si>
  <si>
    <t>Transfers (to)/from other government entities</t>
  </si>
  <si>
    <t>categories</t>
  </si>
  <si>
    <t xml:space="preserve">(decrements) </t>
  </si>
  <si>
    <t>Recognition/ (derecognition), write-on/(write- down) of assets(i)</t>
  </si>
  <si>
    <t>Depreciation expense (refer to Note 5.1.2)</t>
  </si>
  <si>
    <t xml:space="preserve">5.1.2 Depreciation, amortisation and impairment </t>
  </si>
  <si>
    <t>Buildings and structures other than right of use</t>
  </si>
  <si>
    <t>Right of use buildings and structures</t>
  </si>
  <si>
    <t>Right of use motor vehicle assets</t>
  </si>
  <si>
    <t>Plant and equipment other than right of use motor vehicle</t>
  </si>
  <si>
    <t>Total depreciation of property, plant and equipment</t>
  </si>
  <si>
    <t>Software (amortisation)</t>
  </si>
  <si>
    <t>Total amortisation of intangible assets</t>
  </si>
  <si>
    <t>Total depreciation and amortisation</t>
  </si>
  <si>
    <t>5.1.3  Fair value determination</t>
  </si>
  <si>
    <t>Fair value measurement at end of</t>
  </si>
  <si>
    <t>financial year using:</t>
  </si>
  <si>
    <t>Level 1(i)(ii)</t>
  </si>
  <si>
    <t>Level 2(i)(ii)</t>
  </si>
  <si>
    <t>Level 3(i)(ii)</t>
  </si>
  <si>
    <t>Land at fair value</t>
  </si>
  <si>
    <t>Non specialised land</t>
  </si>
  <si>
    <t>Land purchases in progress</t>
  </si>
  <si>
    <t>Specialised land</t>
  </si>
  <si>
    <t>Crown land – Land, unused roads and government roads</t>
  </si>
  <si>
    <t>Crown land – National parks</t>
  </si>
  <si>
    <t>Crown land – State forests</t>
  </si>
  <si>
    <t>Crown land – Conservation reserves</t>
  </si>
  <si>
    <t>Crown land – Metropolitan parks</t>
  </si>
  <si>
    <t>Crown land – Land used for operational purposes</t>
  </si>
  <si>
    <t>Non specialised buildings and structures</t>
  </si>
  <si>
    <t>Specialised buildings and structures</t>
  </si>
  <si>
    <t>Right of use buildings structures</t>
  </si>
  <si>
    <t>Roads at fair value</t>
  </si>
  <si>
    <t>Plant and equipment other than right of use</t>
  </si>
  <si>
    <t>Right of use plant and equipment</t>
  </si>
  <si>
    <t>Historic and cultural assets at fair value</t>
  </si>
  <si>
    <t>Artwork and historic assets</t>
  </si>
  <si>
    <t>(i)   Classified in accordance with the fair value hierarchy, refer to Note 8.3.</t>
  </si>
  <si>
    <t>(ii)  Assets under construction are excluded from the table above.</t>
  </si>
  <si>
    <t>Reconciliation of Level 3 fair value movements</t>
  </si>
  <si>
    <t>Land and unused roads</t>
  </si>
  <si>
    <t>National parks</t>
  </si>
  <si>
    <t>State forests</t>
  </si>
  <si>
    <t>Conservation reserves</t>
  </si>
  <si>
    <t>Metro- politan parks</t>
  </si>
  <si>
    <t>Land use for Operational purposes</t>
  </si>
  <si>
    <t>RoU buildings and structures</t>
  </si>
  <si>
    <t>Purchases/(sales)</t>
  </si>
  <si>
    <t>Transfers in/(out) of Level 3</t>
  </si>
  <si>
    <t>– assets classified as held for sale (Note 5.2)</t>
  </si>
  <si>
    <t>Transfers in/(out)</t>
  </si>
  <si>
    <t>– from other categories(i)</t>
  </si>
  <si>
    <t>Depreciation expense</t>
  </si>
  <si>
    <t>Gains/(losses) recognised in net result</t>
  </si>
  <si>
    <t>Recognition/ (derecognition), write-on/ (write-down) of assets</t>
  </si>
  <si>
    <t>Gains/(losses) recognised in other economic flows – other comprehensive income</t>
  </si>
  <si>
    <t>Revaluation increments/ (decrements)</t>
  </si>
  <si>
    <t>Transfers in/(out) through contributions by owner</t>
  </si>
  <si>
    <t>– third party</t>
  </si>
  <si>
    <t>Transfers in/(out) – other capital contributions</t>
  </si>
  <si>
    <t>(i) Net transfers from assets under construction.</t>
  </si>
  <si>
    <t>Assets under construction are excluded from the table above</t>
  </si>
  <si>
    <t>Reconciliation of Level 3 fair value movements (continued)</t>
  </si>
  <si>
    <t>Transfers in/(out) of Level 3 – assets classified as held for sale (Note 5.2)</t>
  </si>
  <si>
    <t>– free of charge</t>
  </si>
  <si>
    <t>Machinery of Government transfers in/(out)</t>
  </si>
  <si>
    <t>Net transfers from assets under construction.</t>
  </si>
  <si>
    <t>5.2   Non-financial physical assets classified as held for sale</t>
  </si>
  <si>
    <t>Land held for sale</t>
  </si>
  <si>
    <t>Leased motor vehicles held for sale</t>
  </si>
  <si>
    <t>Large scale generation certificates held for sale</t>
  </si>
  <si>
    <t>Total non-financial physical assets classified as held for sale</t>
  </si>
  <si>
    <t>5.2.1 Fair value determination</t>
  </si>
  <si>
    <t>Right of use motor vehicles held for sale</t>
  </si>
  <si>
    <t>5.1   Intangible assets</t>
  </si>
  <si>
    <t>Software</t>
  </si>
  <si>
    <t>At cost</t>
  </si>
  <si>
    <t>Less accumulated amortisation</t>
  </si>
  <si>
    <t>Construction in progress – at cost</t>
  </si>
  <si>
    <t>Total software</t>
  </si>
  <si>
    <t>Subsequent measurement</t>
  </si>
  <si>
    <t>Movements in carrying amounts</t>
  </si>
  <si>
    <t>Balance at 1 July</t>
  </si>
  <si>
    <t>Transfers in/out – MOG</t>
  </si>
  <si>
    <t>Transfer of assets to administered ledger</t>
  </si>
  <si>
    <t>Net transfers in/(out) - from other categories</t>
  </si>
  <si>
    <t>Amortisation expense</t>
  </si>
  <si>
    <t>Balance at 30 June</t>
  </si>
  <si>
    <t>5.4   Joint operations</t>
  </si>
  <si>
    <t>Ownership interest</t>
  </si>
  <si>
    <t>Country of incorporation</t>
  </si>
  <si>
    <t>Name of entity</t>
  </si>
  <si>
    <t>Principal activity</t>
  </si>
  <si>
    <t>%</t>
  </si>
  <si>
    <t>To host a variety of events for public at the Showgrounds</t>
  </si>
  <si>
    <t>Royal Melbourne Showgrounds</t>
  </si>
  <si>
    <t>Australia</t>
  </si>
  <si>
    <t>To continue to provide a world- class research facility</t>
  </si>
  <si>
    <t>Biosciences Research Centre</t>
  </si>
  <si>
    <t>Department’s interest in joint operations</t>
  </si>
  <si>
    <t>Bioscience Research</t>
  </si>
  <si>
    <t>Centre</t>
  </si>
  <si>
    <t>Current assets</t>
  </si>
  <si>
    <t>Accrued income</t>
  </si>
  <si>
    <t>Property, plant and equipment – at fair value</t>
  </si>
  <si>
    <t>Leases</t>
  </si>
  <si>
    <t>Net assets recognised</t>
  </si>
  <si>
    <t>Net loss</t>
  </si>
  <si>
    <t>Notes:</t>
  </si>
  <si>
    <t>Note 6. Other assets and liabilities</t>
  </si>
  <si>
    <t>This section sets out those assets and liabilities that arose from the department’s operations.</t>
  </si>
  <si>
    <t>6.2   Derivative financial instruments</t>
  </si>
  <si>
    <t>6.4   Prepayments</t>
  </si>
  <si>
    <t>6.1  Receivables</t>
  </si>
  <si>
    <t>Current receivables</t>
  </si>
  <si>
    <t>Contractual</t>
  </si>
  <si>
    <t>Trade and other receivables</t>
  </si>
  <si>
    <t>Concessional loans – Solar Victoria(i)</t>
  </si>
  <si>
    <t>Allowance for impairment losses of contractual receivables</t>
  </si>
  <si>
    <t>Statutory</t>
  </si>
  <si>
    <t>Amounts owing from Victorian Government</t>
  </si>
  <si>
    <t>Landfill levies receivable</t>
  </si>
  <si>
    <t>Other receivables</t>
  </si>
  <si>
    <t>GST input tax credit recoverable</t>
  </si>
  <si>
    <t>Total current receivables</t>
  </si>
  <si>
    <t>Non-current receivables</t>
  </si>
  <si>
    <t>Other loans – Rural Assistance Commission(ii)</t>
  </si>
  <si>
    <t>Total non-current receivables</t>
  </si>
  <si>
    <t>Total receivables</t>
  </si>
  <si>
    <t>(a)   Financial instruments: Credit risk</t>
  </si>
  <si>
    <t>External credit rating</t>
  </si>
  <si>
    <t>Collateral held</t>
  </si>
  <si>
    <t>Collateral type</t>
  </si>
  <si>
    <t>Unrated</t>
  </si>
  <si>
    <t>Bank guarantee</t>
  </si>
  <si>
    <t>Total contractual financial assets</t>
  </si>
  <si>
    <t>(b)   Financial instruments: Liquidity risk</t>
  </si>
  <si>
    <t>Up to 1 year</t>
  </si>
  <si>
    <t>Between 1 to 5 years</t>
  </si>
  <si>
    <t>5 Years or more</t>
  </si>
  <si>
    <t>Total(i)</t>
  </si>
  <si>
    <t>Fair value determination</t>
  </si>
  <si>
    <t>reporting period using:</t>
  </si>
  <si>
    <t>Derivative financial assets</t>
  </si>
  <si>
    <t>Derivative financial liabilities</t>
  </si>
  <si>
    <t>Financial asset at fair value through net result</t>
  </si>
  <si>
    <t>Financial liability at fair value through net result</t>
  </si>
  <si>
    <t>Opening balance</t>
  </si>
  <si>
    <t>Total gains or losses recognised in:</t>
  </si>
  <si>
    <t>Settlements</t>
  </si>
  <si>
    <t>Closing balance</t>
  </si>
  <si>
    <t>Valuation technique(i)</t>
  </si>
  <si>
    <t>Significant unobservable inputs(i)</t>
  </si>
  <si>
    <t>Increase(ii)</t>
  </si>
  <si>
    <t>Decrease</t>
  </si>
  <si>
    <t>Sensitivity(i)</t>
  </si>
  <si>
    <t>Range</t>
  </si>
  <si>
    <t>Financial derivative instruments</t>
  </si>
  <si>
    <t>Discounted cashflow method</t>
  </si>
  <si>
    <t>Wholesale electricity price forecasts</t>
  </si>
  <si>
    <t xml:space="preserve">LGC price forecasts </t>
  </si>
  <si>
    <t>Discount rate – Risk free rates of zero coupon government bonds (2,3,5,10 years tenors)</t>
  </si>
  <si>
    <t>Credit value adjustment– Australian Corporate Bond Spreads and Yields FNFSBBB10M</t>
  </si>
  <si>
    <t>6.3 Payables</t>
  </si>
  <si>
    <t>Current payables</t>
  </si>
  <si>
    <t>Trade creditors</t>
  </si>
  <si>
    <t>Accrued grants and other transfers</t>
  </si>
  <si>
    <t>Capital accruals</t>
  </si>
  <si>
    <t>Other payable and accrued expenses</t>
  </si>
  <si>
    <t>Financial guarantees</t>
  </si>
  <si>
    <t>Advances</t>
  </si>
  <si>
    <t>Taxes payables</t>
  </si>
  <si>
    <t>Total payables</t>
  </si>
  <si>
    <t>6.3.1 Maturity analysis of contractual payables</t>
  </si>
  <si>
    <t>Nominal amount(i)</t>
  </si>
  <si>
    <t>Less than 1 month</t>
  </si>
  <si>
    <t>1 month –3 months</t>
  </si>
  <si>
    <t>3 months– 1 year</t>
  </si>
  <si>
    <t>1–5 years</t>
  </si>
  <si>
    <t>5+ years</t>
  </si>
  <si>
    <t>$‘000</t>
  </si>
  <si>
    <t>Prepayment</t>
  </si>
  <si>
    <t>Information technology services</t>
  </si>
  <si>
    <t>Solar Homes program</t>
  </si>
  <si>
    <t>Total prepayments</t>
  </si>
  <si>
    <t>Current other provisions</t>
  </si>
  <si>
    <t>Land purchases</t>
  </si>
  <si>
    <t>Solar programs</t>
  </si>
  <si>
    <t>Onerous lease contracts</t>
  </si>
  <si>
    <t>Mine site rehabilitation</t>
  </si>
  <si>
    <t>Total current other provisions</t>
  </si>
  <si>
    <t>Non-current other provisions</t>
  </si>
  <si>
    <t>Total non-current other provisions</t>
  </si>
  <si>
    <t>Total other provisions</t>
  </si>
  <si>
    <t>Additional provisions recognised</t>
  </si>
  <si>
    <t>Reductions arising from payments/other sacrifices of future economic benefits</t>
  </si>
  <si>
    <t>Increase/(reductions) resulting from re-measurement or settlement without cost</t>
  </si>
  <si>
    <t>Unwind of discount and effect of changes in the discount rate</t>
  </si>
  <si>
    <t>Current</t>
  </si>
  <si>
    <t>Non-current</t>
  </si>
  <si>
    <t>Total other financial liabilities</t>
  </si>
  <si>
    <t>Note 7. How we financed our operations</t>
  </si>
  <si>
    <t>This section provides information on the sources of finance utilised by the department during its operations, along with interest expenses, the cost of borrowings and other information related to financial activities of the department.</t>
  </si>
  <si>
    <t>This section includes disclosures of balances that are financial instruments and Note 8.1 and Note 8.3 provides additional, specific financial instrument disclosures.</t>
  </si>
  <si>
    <t>7.1   Cash flow information and balances</t>
  </si>
  <si>
    <t>Cash at bank and on hand</t>
  </si>
  <si>
    <t>Funds held in trust – cash</t>
  </si>
  <si>
    <t>Funds held in trust – deposits on call</t>
  </si>
  <si>
    <t>Total cash and cash deposits disclosed in the balance sheet</t>
  </si>
  <si>
    <t>Balance as per cash flow statement</t>
  </si>
  <si>
    <t>7.1.1   Reconciliation of net result for the period to net cash flow from operating activities</t>
  </si>
  <si>
    <t>Net result for the period</t>
  </si>
  <si>
    <t>Non-cash movements</t>
  </si>
  <si>
    <t>Net (gain)/loss on disposal of property, plant and equipment and large-scale generation certificates held for sale</t>
  </si>
  <si>
    <t>Net recognition of non-financial assets</t>
  </si>
  <si>
    <t>Write-down of property, plant, equipment and intangible assets</t>
  </si>
  <si>
    <t>Net (gain)/loss on financial instruments</t>
  </si>
  <si>
    <t>Net gain arising from revaluation of employee benefits</t>
  </si>
  <si>
    <t>Fair value of assets or services received free of charge</t>
  </si>
  <si>
    <t>Initial recognition (income)/expense from financial instruments</t>
  </si>
  <si>
    <t>Other provision discount rate adjustments</t>
  </si>
  <si>
    <t>Movements in assets and liabilities</t>
  </si>
  <si>
    <t>(Increase)/decrease in receivables</t>
  </si>
  <si>
    <t>(Increase)/decrease in inventories</t>
  </si>
  <si>
    <t>(Increase)/decrease in prepayments</t>
  </si>
  <si>
    <t>Increase/(decrease) in payables</t>
  </si>
  <si>
    <t>Increase/(decrease) in provisions</t>
  </si>
  <si>
    <t>Increase/(decrease) in other liabilities</t>
  </si>
  <si>
    <t>Net cash flows from operating activities</t>
  </si>
  <si>
    <t>7.1.2   Interest income</t>
  </si>
  <si>
    <t>Interest income from financial assets not at fair value through profit and loss:</t>
  </si>
  <si>
    <t>Interest on cash deposits and investments</t>
  </si>
  <si>
    <t>Interest accretion on concessional loans</t>
  </si>
  <si>
    <t>Total interest income</t>
  </si>
  <si>
    <t>7.2 Borrowings</t>
  </si>
  <si>
    <t>Current Borrowings(i)</t>
  </si>
  <si>
    <t>Lease liabilities – motor vehicles</t>
  </si>
  <si>
    <t>Public private partnership (PPP) related lease liabilities(ii)</t>
  </si>
  <si>
    <t>Advances from the Commonwealth(iii)</t>
  </si>
  <si>
    <t>Total current borrowings</t>
  </si>
  <si>
    <t>Non-current borrowings(i)</t>
  </si>
  <si>
    <t>Total non-current borrowings</t>
  </si>
  <si>
    <t>Total borrowings</t>
  </si>
  <si>
    <t>(iii) Relate to Rural Assistance Commission concessional loans. Refer to Note 9.4.</t>
  </si>
  <si>
    <t>7.2.1   Maturity analysis of borrowings</t>
  </si>
  <si>
    <t>Nominal amount</t>
  </si>
  <si>
    <t>Lease liabilities</t>
  </si>
  <si>
    <t>Advances from the Commonwealth</t>
  </si>
  <si>
    <t>7.2.2      Interest expense</t>
  </si>
  <si>
    <t>Interest on leases</t>
  </si>
  <si>
    <t>Interest on leases – PPP</t>
  </si>
  <si>
    <t>Interest foregone on concessional loans</t>
  </si>
  <si>
    <t>Other interest expense</t>
  </si>
  <si>
    <t>Total interest expense</t>
  </si>
  <si>
    <t>7.3.2 Amounts recognised in the comprehensive operating statement</t>
  </si>
  <si>
    <t>The following amounts are recognised in the comprehensive operating statement relating to leases:</t>
  </si>
  <si>
    <t>Interest on lease liabilities</t>
  </si>
  <si>
    <t>Interest on PPP related lease liabilities</t>
  </si>
  <si>
    <t>Expenses relating to low value and short term leases</t>
  </si>
  <si>
    <t>Total amount recognised in the comprehensive operating statement</t>
  </si>
  <si>
    <t>7.3.3    Amounts recognised in the cash flow statement</t>
  </si>
  <si>
    <t>The following amounts are recognised in the cash flow statement for the year ended 30 June 2023 relating to leases</t>
  </si>
  <si>
    <t>Total cash outflow for leases</t>
  </si>
  <si>
    <t>7.4    Trust account balances</t>
  </si>
  <si>
    <t>Controlled trusts</t>
  </si>
  <si>
    <t>Cash, deposits and investments</t>
  </si>
  <si>
    <t>Albury Wodonga Land Transfer</t>
  </si>
  <si>
    <r>
      <t>Operates under s19(2) of the F</t>
    </r>
    <r>
      <rPr>
        <i/>
        <sz val="11"/>
        <color rgb="FF231F20"/>
        <rFont val="Arial"/>
        <family val="2"/>
      </rPr>
      <t xml:space="preserve">inancial Management Act 1994 </t>
    </r>
    <r>
      <rPr>
        <sz val="11"/>
        <color rgb="FF231F20"/>
        <rFont val="Arial"/>
        <family val="2"/>
      </rPr>
      <t>as</t>
    </r>
  </si>
  <si>
    <t>a specific purpose operating account. It receives funding and</t>
  </si>
  <si>
    <t>earns interest for the appropriate management and protection</t>
  </si>
  <si>
    <t>of land transferred from the Albury Wodonga Corporation.</t>
  </si>
  <si>
    <r>
      <t xml:space="preserve">Animals In Research and Teaching Welfare Fund Established under the </t>
    </r>
    <r>
      <rPr>
        <i/>
        <sz val="11"/>
        <color rgb="FF231F20"/>
        <rFont val="Arial"/>
        <family val="2"/>
      </rPr>
      <t>Prevention of Cruelty to Animals</t>
    </r>
  </si>
  <si>
    <r>
      <t xml:space="preserve">Act 1986 </t>
    </r>
    <r>
      <rPr>
        <sz val="11"/>
        <color rgb="FF231F20"/>
        <rFont val="Arial"/>
        <family val="2"/>
      </rPr>
      <t>to record the receipt and disbursement of funds</t>
    </r>
  </si>
  <si>
    <t>collected for monitoring and reporting on compliance</t>
  </si>
  <si>
    <t>by animal research and teaching establishments.</t>
  </si>
  <si>
    <t>Bulgana Green Power Hub Trust Account</t>
  </si>
  <si>
    <r>
      <t xml:space="preserve">Operates under s19(2) of the </t>
    </r>
    <r>
      <rPr>
        <i/>
        <sz val="11"/>
        <color rgb="FF231F20"/>
        <rFont val="Arial"/>
        <family val="2"/>
      </rPr>
      <t>Financial Management Act 1994</t>
    </r>
  </si>
  <si>
    <t>for the delivery of the Bulgana Green Power Hub. It is the</t>
  </si>
  <si>
    <t>single point of administration for receipt and holding of</t>
  </si>
  <si>
    <t>revenues received, net Contract for Difference net payments</t>
  </si>
  <si>
    <t>received by and paid to proponent and settlement of Base</t>
  </si>
  <si>
    <t>payments due to the proponent.</t>
  </si>
  <si>
    <t>Casino Area Works Trust</t>
  </si>
  <si>
    <r>
      <t xml:space="preserve">Operates under schedule 5 of the </t>
    </r>
    <r>
      <rPr>
        <i/>
        <sz val="11"/>
        <color rgb="FF231F20"/>
        <rFont val="Arial"/>
        <family val="2"/>
      </rPr>
      <t>Casino (Management</t>
    </r>
  </si>
  <si>
    <r>
      <t xml:space="preserve">Agreement) (Amendment) Act 1996 </t>
    </r>
    <r>
      <rPr>
        <sz val="11"/>
        <color rgb="FF231F20"/>
        <rFont val="Arial"/>
        <family val="2"/>
      </rPr>
      <t>to be applied to works for the</t>
    </r>
  </si>
  <si>
    <t>general improvement of facilities in the Melbourne casino area.</t>
  </si>
  <si>
    <t>Department Suspense</t>
  </si>
  <si>
    <t>as a working account. It holds all generic unclaimed funds</t>
  </si>
  <si>
    <t>until they have been identified.</t>
  </si>
  <si>
    <t>Disease Compensation Funds</t>
  </si>
  <si>
    <r>
      <t xml:space="preserve">Established under section 5 of the </t>
    </r>
    <r>
      <rPr>
        <i/>
        <sz val="11"/>
        <color rgb="FF231F20"/>
        <rFont val="Arial"/>
        <family val="2"/>
      </rPr>
      <t>Livestock Disease Control</t>
    </r>
  </si>
  <si>
    <r>
      <t xml:space="preserve">Act 1994 </t>
    </r>
    <r>
      <rPr>
        <sz val="11"/>
        <color rgb="FF231F20"/>
        <rFont val="Arial"/>
        <family val="2"/>
      </rPr>
      <t>to support the control and eradication of any</t>
    </r>
  </si>
  <si>
    <t>outbreak and to provide compensation for livestock destroyed</t>
  </si>
  <si>
    <t>due to suffering or suspected of suffering from diseases.</t>
  </si>
  <si>
    <t>DTF VicFleet</t>
  </si>
  <si>
    <t>as a specific purpose operating account. It receives funding</t>
  </si>
  <si>
    <t>and makes payments in relation to the government motor</t>
  </si>
  <si>
    <t>vehicle pool.</t>
  </si>
  <si>
    <t>Goulburn Murray Water Connections Project Trust</t>
  </si>
  <si>
    <t>as a specific purpose operating account. It receives fees</t>
  </si>
  <si>
    <t>and disburses payments in relation to the delivery of the</t>
  </si>
  <si>
    <t>Goulburn Murray Water connections and irrigations</t>
  </si>
  <si>
    <t>modernisation program.</t>
  </si>
  <si>
    <t>Inter-departmental Transfer Trust</t>
  </si>
  <si>
    <t>to record inter-departmental transfers when no other trust</t>
  </si>
  <si>
    <t>arrangement exists.</t>
  </si>
  <si>
    <t>Melbourne Strategic Assessment Trust Account</t>
  </si>
  <si>
    <t>as a specific purpose operating account. It receives fees and</t>
  </si>
  <si>
    <t>disburses payments in relation to the delivery of the</t>
  </si>
  <si>
    <t>Melbourne Strategic Assessment Program.</t>
  </si>
  <si>
    <t>Municipal and Industrial Landfill Levy Trust Account</t>
  </si>
  <si>
    <r>
      <t xml:space="preserve">Established under s70F of the </t>
    </r>
    <r>
      <rPr>
        <i/>
        <sz val="11"/>
        <color rgb="FF231F20"/>
        <rFont val="Arial"/>
        <family val="2"/>
      </rPr>
      <t>Environment Protection Act 1970</t>
    </r>
  </si>
  <si>
    <r>
      <t xml:space="preserve">and operates under s19 of the </t>
    </r>
    <r>
      <rPr>
        <i/>
        <sz val="11"/>
        <color rgb="FF231F20"/>
        <rFont val="Arial"/>
        <family val="2"/>
      </rPr>
      <t>Financial Management Act 1994</t>
    </r>
  </si>
  <si>
    <t>as a specific purpose operating account. It receives municipal</t>
  </si>
  <si>
    <t>and industrial landfill levies from the Environment Protection</t>
  </si>
  <si>
    <r>
      <t xml:space="preserve">Authority as specified in s448 of the </t>
    </r>
    <r>
      <rPr>
        <i/>
        <sz val="11"/>
        <color rgb="FF231F20"/>
        <rFont val="Arial"/>
        <family val="2"/>
      </rPr>
      <t>Environment Protection</t>
    </r>
  </si>
  <si>
    <r>
      <t xml:space="preserve">Act 2017 </t>
    </r>
    <r>
      <rPr>
        <sz val="11"/>
        <color rgb="FF231F20"/>
        <rFont val="Arial"/>
        <family val="2"/>
      </rPr>
      <t>and manages payments to environmental agencies</t>
    </r>
  </si>
  <si>
    <t>with the remaining balance transferred to the Sustainability</t>
  </si>
  <si>
    <t>Fund Trust Account in accordance with s449(2) of the Act.</t>
  </si>
  <si>
    <t>Parks and Reserves Trust Account</t>
  </si>
  <si>
    <r>
      <t xml:space="preserve">Operates under s153A of the </t>
    </r>
    <r>
      <rPr>
        <i/>
        <sz val="11"/>
        <color rgb="FF231F20"/>
        <rFont val="Arial"/>
        <family val="2"/>
      </rPr>
      <t>Water Industry Act 1994</t>
    </r>
  </si>
  <si>
    <t>as a specific purpose operating account. It receives the</t>
  </si>
  <si>
    <t>Metropolitan Parks Improvement Rate and makes payments</t>
  </si>
  <si>
    <t>for the management and control of open spaces, parks and</t>
  </si>
  <si>
    <t>waterways in metropolitan area.</t>
  </si>
  <si>
    <t>Plant and Machinery Trust Account</t>
  </si>
  <si>
    <r>
      <t xml:space="preserve">Operates under s23 of the </t>
    </r>
    <r>
      <rPr>
        <i/>
        <sz val="11"/>
        <color rgb="FF231F20"/>
        <rFont val="Arial"/>
        <family val="2"/>
      </rPr>
      <t>Conservation, Forests and Lands</t>
    </r>
  </si>
  <si>
    <r>
      <t xml:space="preserve">Act 1987 </t>
    </r>
    <r>
      <rPr>
        <sz val="11"/>
        <color rgb="FF231F20"/>
        <rFont val="Arial"/>
        <family val="2"/>
      </rPr>
      <t>as a specific purpose operating account. It receives</t>
    </r>
  </si>
  <si>
    <t>funding and makes payments for the renewal, replacement,</t>
  </si>
  <si>
    <t>operation, maintenance and repair of plant and machinery.</t>
  </si>
  <si>
    <t>Project Trust Account</t>
  </si>
  <si>
    <r>
      <t xml:space="preserve">Operates under s19(2) of the </t>
    </r>
    <r>
      <rPr>
        <i/>
        <sz val="11"/>
        <color rgb="FF231F20"/>
        <rFont val="Arial"/>
        <family val="2"/>
      </rPr>
      <t>Financial Management Act</t>
    </r>
  </si>
  <si>
    <r>
      <t xml:space="preserve">1994 </t>
    </r>
    <r>
      <rPr>
        <sz val="11"/>
        <color rgb="FF231F20"/>
        <rFont val="Arial"/>
        <family val="2"/>
      </rPr>
      <t>as a specific purpose operating account. It receives</t>
    </r>
  </si>
  <si>
    <t>income and makes payments associated with services</t>
  </si>
  <si>
    <t>the department has been contracted to supply on a fee</t>
  </si>
  <si>
    <t>for service basis.</t>
  </si>
  <si>
    <t>Renewable Energy Certificate Purchasing Initiative Trust Account</t>
  </si>
  <si>
    <t>as a specific purpose operating account. Maintains a single</t>
  </si>
  <si>
    <t>point of administration for revenue holding, consultancy fee,</t>
  </si>
  <si>
    <t>administrative costs, staffing and training. Payments are</t>
  </si>
  <si>
    <t>received from the Sustainability Fund for implementing</t>
  </si>
  <si>
    <t>the Renewable Certificate Purchasing Initiative and for</t>
  </si>
  <si>
    <t>purchasing Large-scale Generation Certificates</t>
  </si>
  <si>
    <t>Revenue Suspense</t>
  </si>
  <si>
    <t>as a departmental account. It records all unknown revenue</t>
  </si>
  <si>
    <t>receipts; funds are held until receipts are identified. 4,663</t>
  </si>
  <si>
    <t>State Development Special Projects</t>
  </si>
  <si>
    <r>
      <t xml:space="preserve">Established under section 19 of the </t>
    </r>
    <r>
      <rPr>
        <i/>
        <sz val="11"/>
        <color rgb="FF231F20"/>
        <rFont val="Arial"/>
        <family val="2"/>
      </rPr>
      <t>Financial Management Act</t>
    </r>
  </si>
  <si>
    <r>
      <t>1994</t>
    </r>
    <r>
      <rPr>
        <sz val="11"/>
        <color rgb="FF231F20"/>
        <rFont val="Arial"/>
        <family val="2"/>
      </rPr>
      <t>, to assist in facilitating, encouraging, promoting and</t>
    </r>
  </si>
  <si>
    <t>carrying out activities leading to a balanced economic</t>
  </si>
  <si>
    <t>development of the state of Victoria.</t>
  </si>
  <si>
    <t>Stores Suspense</t>
  </si>
  <si>
    <t>funding and makes payments for the purchase of stores and</t>
  </si>
  <si>
    <t>the cost of manufacturing articles for stock.</t>
  </si>
  <si>
    <t>Sustainability Fund Trust Account</t>
  </si>
  <si>
    <t>as a specific purpose operating account. It manages grants</t>
  </si>
  <si>
    <t>fostering environmentally sustainable uses of resources, waste</t>
  </si>
  <si>
    <t>management best practice, greenhouse gas reduction and</t>
  </si>
  <si>
    <t>adapting to climate change.</t>
  </si>
  <si>
    <t>Treasury Trust – Floods</t>
  </si>
  <si>
    <r>
      <t xml:space="preserve">Operates under s19 of the </t>
    </r>
    <r>
      <rPr>
        <i/>
        <sz val="11"/>
        <color rgb="FF231F20"/>
        <rFont val="Arial"/>
        <family val="2"/>
      </rPr>
      <t>Financial Management Act 1994</t>
    </r>
  </si>
  <si>
    <t>as a shared operating account. It makes state funds available</t>
  </si>
  <si>
    <t>for the restoration of assets and public facilities damaged</t>
  </si>
  <si>
    <t>in floods.</t>
  </si>
  <si>
    <r>
      <t xml:space="preserve">Victorian Renewable Energy Target Auction Trust Account Operates under s19(2) of the </t>
    </r>
    <r>
      <rPr>
        <i/>
        <sz val="11"/>
        <color rgb="FF231F20"/>
        <rFont val="Arial"/>
        <family val="2"/>
      </rPr>
      <t xml:space="preserve">Financial Management Act 1994 </t>
    </r>
    <r>
      <rPr>
        <sz val="11"/>
        <color rgb="FF231F20"/>
        <rFont val="Arial"/>
        <family val="2"/>
      </rPr>
      <t>for the delivery of the Victorian Renewable Energy Target 2017 Reverse Auction Support Agreements. It is the single point</t>
    </r>
  </si>
  <si>
    <t>of administration for receipt and holding of revenues received, net Contract for Difference net payments received by and paid to proponents and settlement of Base payments due</t>
  </si>
  <si>
    <t>to the proponents.</t>
  </si>
  <si>
    <t>Total controlled trusts</t>
  </si>
  <si>
    <t>Administered trusts</t>
  </si>
  <si>
    <t>CH Barbour Forestry Foundation</t>
  </si>
  <si>
    <r>
      <t xml:space="preserve">Operates under s19(2) of the </t>
    </r>
    <r>
      <rPr>
        <i/>
        <sz val="11"/>
        <color rgb="FF231F20"/>
        <rFont val="Arial"/>
        <family val="2"/>
      </rPr>
      <t xml:space="preserve">Financial Management Act 1994 </t>
    </r>
    <r>
      <rPr>
        <sz val="11"/>
        <color rgb="FF231F20"/>
        <rFont val="Arial"/>
        <family val="2"/>
      </rPr>
      <t>as</t>
    </r>
  </si>
  <si>
    <t>a specific purpose operating account. It manages funds for prizes, scholarships, research and private donations.</t>
  </si>
  <si>
    <t>J Gilmore Farm Water Supply and Hanslow Cup</t>
  </si>
  <si>
    <t>a specific purpose operating account. It manages funds for prizes,</t>
  </si>
  <si>
    <t>scholarships, research and private donations.</t>
  </si>
  <si>
    <t>Paid Parental Leave Treasury Trust Fund</t>
  </si>
  <si>
    <r>
      <t xml:space="preserve">Operates under s19(2) of the </t>
    </r>
    <r>
      <rPr>
        <i/>
        <sz val="11"/>
        <color rgb="FF231F20"/>
        <rFont val="Arial"/>
        <family val="2"/>
      </rPr>
      <t xml:space="preserve">Financial Management Act 1994 </t>
    </r>
    <r>
      <rPr>
        <sz val="11"/>
        <color rgb="FF231F20"/>
        <rFont val="Arial"/>
        <family val="2"/>
      </rPr>
      <t>as a</t>
    </r>
  </si>
  <si>
    <t>working account. It receives funds from the Commonwealth to meet</t>
  </si>
  <si>
    <t>the eligible costs of parental leave for departmental employees.</t>
  </si>
  <si>
    <t>Public Service Commuters’ Club</t>
  </si>
  <si>
    <r>
      <t xml:space="preserve">Operates under s19 of the </t>
    </r>
    <r>
      <rPr>
        <i/>
        <sz val="11"/>
        <color rgb="FF231F20"/>
        <rFont val="Arial"/>
        <family val="2"/>
      </rPr>
      <t xml:space="preserve">Financial Management Act 1994 </t>
    </r>
    <r>
      <rPr>
        <sz val="11"/>
        <color rgb="FF231F20"/>
        <rFont val="Arial"/>
        <family val="2"/>
      </rPr>
      <t>as a</t>
    </r>
  </si>
  <si>
    <t>working account. It services loans to staff for the purchase of yearly</t>
  </si>
  <si>
    <t>tickets and funds are recouped through staff salaries and wages.</t>
  </si>
  <si>
    <t>Securities Trust Fund</t>
  </si>
  <si>
    <r>
      <t xml:space="preserve">Operates under s19 of the </t>
    </r>
    <r>
      <rPr>
        <i/>
        <sz val="11"/>
        <color rgb="FF231F20"/>
        <rFont val="Arial"/>
        <family val="2"/>
      </rPr>
      <t xml:space="preserve">Financial Management Act 1994 </t>
    </r>
    <r>
      <rPr>
        <sz val="11"/>
        <color rgb="FF231F20"/>
        <rFont val="Arial"/>
        <family val="2"/>
      </rPr>
      <t>as</t>
    </r>
  </si>
  <si>
    <t>a working account. It receives and holds bonds for use by third</t>
  </si>
  <si>
    <t>parties of public land.</t>
  </si>
  <si>
    <t>Sidney Plowman Award</t>
  </si>
  <si>
    <t>Treasury Trust</t>
  </si>
  <si>
    <t>as a working account. It records the receipt and disbursement of</t>
  </si>
  <si>
    <t>unclaimed and unidentified monies such as unpresented cheques,</t>
  </si>
  <si>
    <t>surplus cash, unidentified remittances etc.</t>
  </si>
  <si>
    <t>Victorian Desalination Project Trust Account</t>
  </si>
  <si>
    <t>as a specific purpose operating account. It manages and</t>
  </si>
  <si>
    <t>quarantines adjustment payments to AquaSure and any</t>
  </si>
  <si>
    <t>associated efficiencies and savings that arise relating to water</t>
  </si>
  <si>
    <t>orders placed with the Victorian Desalination Plant.</t>
  </si>
  <si>
    <t>Victorian State Foresters’ Association</t>
  </si>
  <si>
    <r>
      <t xml:space="preserve">Lysterfield Reclamation Levy
Established under section 7 of the </t>
    </r>
    <r>
      <rPr>
        <i/>
        <sz val="11"/>
        <color rgb="FF231F20"/>
        <rFont val="Arial"/>
        <family val="2"/>
      </rPr>
      <t>Extractive Industries (Lysterfield) Act 1986</t>
    </r>
    <r>
      <rPr>
        <sz val="11"/>
        <color rgb="FF231F20"/>
        <rFont val="Arial"/>
        <family val="2"/>
      </rPr>
      <t xml:space="preserve"> for the purposes of applying monies received in the trust to the reclamation of certain lands in accordance with the Act. –</t>
    </r>
  </si>
  <si>
    <t>Total administered trusts 103,326</t>
  </si>
  <si>
    <t>Treasury trust</t>
  </si>
  <si>
    <t>Treasury trust – Victorian floods</t>
  </si>
  <si>
    <t>Cash at bank at 30 June</t>
  </si>
  <si>
    <t>Total funds under management</t>
  </si>
  <si>
    <t>Other contributions</t>
  </si>
  <si>
    <t>Payments to portfolio agencies</t>
  </si>
  <si>
    <t>Other payments</t>
  </si>
  <si>
    <t>Cash at bank 30 June</t>
  </si>
  <si>
    <t>7.5    Commitments for expenditure</t>
  </si>
  <si>
    <t>Operating commitments payable</t>
  </si>
  <si>
    <t>Lease and accommodation commitments payable</t>
  </si>
  <si>
    <t>Capital expenditure commitments payable</t>
  </si>
  <si>
    <t>PPP commitments payable</t>
  </si>
  <si>
    <t>Total commitments (inclusive of GST)</t>
  </si>
  <si>
    <t>Total commitments (exclusive of GST)</t>
  </si>
  <si>
    <t>7.5.1 Public private partnership (PPP) commitments</t>
  </si>
  <si>
    <t>Other commitments(i) Present value</t>
  </si>
  <si>
    <t>Commissioned PPP commitments payable</t>
  </si>
  <si>
    <t>Royal Melbourne Showgrounds(ii)</t>
  </si>
  <si>
    <t>Biosciences Research Centre(iii)</t>
  </si>
  <si>
    <t>Total commitments payable for PPP</t>
  </si>
  <si>
    <t>Commissioned PPP commitments receivable</t>
  </si>
  <si>
    <t>GST recoverable from the ATO</t>
  </si>
  <si>
    <t>Total commitments receivable for PPP</t>
  </si>
  <si>
    <t>Net commitments for PPPs</t>
  </si>
  <si>
    <t>Note 8. Risks, contingencies and valuation judgements</t>
  </si>
  <si>
    <t>The department is exposed to risk from its activities and outside factors. In addition, it is often necessary to make judgements and estimates associated with recognition and measurement of items in the financial statements. This section sets out financial instruments’ specific information (including exposures to financial risks) as well as those items that are contingent in nature or require a higher level of judgement to be applied, which for the department related mainly to fair value determination.</t>
  </si>
  <si>
    <t>8.2   Contingent assets and contingent liabilities</t>
  </si>
  <si>
    <t>8.1.1  Financial instruments: Categorisation</t>
  </si>
  <si>
    <t>Financial assets / liabilities designated at fair value through profit/loss</t>
  </si>
  <si>
    <t>Financial liabilities at amortised cost</t>
  </si>
  <si>
    <t>Cash, deposits on</t>
  </si>
  <si>
    <t>call and term deposits less than 3 months</t>
  </si>
  <si>
    <t>Receivables(i)</t>
  </si>
  <si>
    <t>Concessional loans – Solar</t>
  </si>
  <si>
    <t>Concessional loans – RAC</t>
  </si>
  <si>
    <t>Payables(ii)</t>
  </si>
  <si>
    <t>Financial guarantee</t>
  </si>
  <si>
    <t>Total contractual financial liabilities</t>
  </si>
  <si>
    <t>Net holding gain/ (loss)</t>
  </si>
  <si>
    <t>Total interest income/ (expense)</t>
  </si>
  <si>
    <t>Impairment loss</t>
  </si>
  <si>
    <t>– other than on derecognition</t>
  </si>
  <si>
    <t>Financial assets at fair value through net result</t>
  </si>
  <si>
    <t>Financial liabilities designated at fair value through net result</t>
  </si>
  <si>
    <t>Net holding gain / (loss)</t>
  </si>
  <si>
    <t>Impairment  loss</t>
  </si>
  <si>
    <t>Credit quality of financial assets</t>
  </si>
  <si>
    <t>Financial institution (AA credit rating)</t>
  </si>
  <si>
    <t>Government agencies (AA credit rating)</t>
  </si>
  <si>
    <t>Government agencies (BBB credit rating)</t>
  </si>
  <si>
    <t>Other (min BBB credit rating)</t>
  </si>
  <si>
    <t>Other unrated</t>
  </si>
  <si>
    <t>Financial assets with loss allowance measured at 12-month expected credit loss:</t>
  </si>
  <si>
    <t>Cash and deposits (not assessed for impairment due to materiality)</t>
  </si>
  <si>
    <t>Financial assets with loss allowance measured at lifetime expected credit loss:</t>
  </si>
  <si>
    <t>Trade receivables applying the simplified approach for impairment</t>
  </si>
  <si>
    <t>Total contractual financial assets(i)</t>
  </si>
  <si>
    <t>(i)   The total amounts disclosed here exclude statutory amounts (e.g., amounts owing from Victorian Government and GST input tax credit recoverable) and derivatives.</t>
  </si>
  <si>
    <t>(i) The total amounts disclosed here exclude statutory amounts (e.g., amounts owing from Victorian Government and GST input tax credit recoverable) and derivatives.</t>
  </si>
  <si>
    <t>Contractual receivables</t>
  </si>
  <si>
    <t>1–3 months</t>
  </si>
  <si>
    <t>3–6 months</t>
  </si>
  <si>
    <t>6 month–1 year</t>
  </si>
  <si>
    <t>Expected loss rate</t>
  </si>
  <si>
    <t>– Public Bodies</t>
  </si>
  <si>
    <t>Gross carrying amount</t>
  </si>
  <si>
    <t>of contractual receivables ($’000)</t>
  </si>
  <si>
    <t>Loss allowance ($’000)</t>
  </si>
  <si>
    <t>1–3</t>
  </si>
  <si>
    <t>3–6</t>
  </si>
  <si>
    <t>6 month</t>
  </si>
  <si>
    <t>1–5</t>
  </si>
  <si>
    <t>months</t>
  </si>
  <si>
    <t>–1 year</t>
  </si>
  <si>
    <t>years</t>
  </si>
  <si>
    <t>Contractual assets containing a significant financing component</t>
  </si>
  <si>
    <t>Outstanding balance</t>
  </si>
  <si>
    <t>Expected credit loss</t>
  </si>
  <si>
    <t>Coverage ratio</t>
  </si>
  <si>
    <t>Stage 1 – Performing loans</t>
  </si>
  <si>
    <t>Stage 2 – Underperforming loans</t>
  </si>
  <si>
    <t>Stage 3 – Non-performing loans</t>
  </si>
  <si>
    <t>Loss allowance</t>
  </si>
  <si>
    <t>Reconciliation of the movement in the loss allowance for contractual receivables is shown as follows:</t>
  </si>
  <si>
    <t>Reversal of unused provision recognised in the net result</t>
  </si>
  <si>
    <t>Reversal of provision of receivables written off during the year as uncollectible</t>
  </si>
  <si>
    <t>Increase in provision recognised in the net result</t>
  </si>
  <si>
    <t>Increase in provision transferred in MOG</t>
  </si>
  <si>
    <t>Weighted average effective interest rate</t>
  </si>
  <si>
    <t>Fixed interest rate</t>
  </si>
  <si>
    <t>Variable interest rate</t>
  </si>
  <si>
    <t>Non- interest bearing</t>
  </si>
  <si>
    <t>Cash and deposits on call</t>
  </si>
  <si>
    <t>Derivative financial Instruments</t>
  </si>
  <si>
    <t>Other payables and accrued expenses</t>
  </si>
  <si>
    <t>Advances from Commonwealth</t>
  </si>
  <si>
    <t>Total financial liabilities</t>
  </si>
  <si>
    <t>Interest rate exposure of financial instruments (continued)</t>
  </si>
  <si>
    <t>Interest rate risk sensitivity</t>
  </si>
  <si>
    <t>(-100 basis points) Net result</t>
  </si>
  <si>
    <t>(100 basis points) Net result</t>
  </si>
  <si>
    <t>Contractual financial assets:</t>
  </si>
  <si>
    <t>Cash and cash deposits(i)</t>
  </si>
  <si>
    <t>Total impact</t>
  </si>
  <si>
    <t>Quantifiable contingent assets</t>
  </si>
  <si>
    <t>Quantifiable contingent liabilities</t>
  </si>
  <si>
    <t>Damages claims</t>
  </si>
  <si>
    <t>Public liability insurance claims(i)</t>
  </si>
  <si>
    <t>Other(ii)</t>
  </si>
  <si>
    <t>Mining site rehabilitation bonds(iii)</t>
  </si>
  <si>
    <t>Note 9. Other disclosures</t>
  </si>
  <si>
    <t>This section includes additional material disclosures required by accounting standards or otherwise, for the understanding of this financial report.</t>
  </si>
  <si>
    <t>9.2   Other economic flows included in net result</t>
  </si>
  <si>
    <t>9.4   Entities consolidated pursuant to section 53(1)(b) of the FMA</t>
  </si>
  <si>
    <t>9.7   Remuneration of auditors</t>
  </si>
  <si>
    <t>9.13 Glossary of technical terms</t>
  </si>
  <si>
    <t>Net gain/(loss) on nonfinancial assets</t>
  </si>
  <si>
    <t>Net gain/(loss) on disposal of property, plant and equipment and large scale generation certificates held for sale</t>
  </si>
  <si>
    <t>Net gain/(loss) on disposal of biological assets</t>
  </si>
  <si>
    <t>Total net gain/(loss) on nonfinancial assets</t>
  </si>
  <si>
    <t>Impairment of receivables</t>
  </si>
  <si>
    <t>Net gain/(loss) arising from the revaluation of financial assets at fair value</t>
  </si>
  <si>
    <t>Total net gain/(loss) on financial instruments</t>
  </si>
  <si>
    <t>Other gains from other economic flows</t>
  </si>
  <si>
    <t>Total other gains/(loss) from other economic flows</t>
  </si>
  <si>
    <t>9.3.1   Asset revaluation surplus</t>
  </si>
  <si>
    <t>Increment/(decrement) on revaluation during the year resulting from:</t>
  </si>
  <si>
    <t>Crown land – Land, unused roads</t>
  </si>
  <si>
    <t>Subtotal</t>
  </si>
  <si>
    <t>Biological asset revaluation</t>
  </si>
  <si>
    <t>Total increment/(decrement) on revaluation during the year to be included in Operating Statement under other economic flows:</t>
  </si>
  <si>
    <t>Transfer to accumulated surplus on MoG transfer to DTP</t>
  </si>
  <si>
    <t>9.3.2    Capital contributions transferred to portfolio entities</t>
  </si>
  <si>
    <t>Contributions to Parks Victoria</t>
  </si>
  <si>
    <t>Contributions to water authorities</t>
  </si>
  <si>
    <t>Contributions to Zoological Parks and Gardens Board of Victoria</t>
  </si>
  <si>
    <t>Total capital contributions transferred to portfolio entities</t>
  </si>
  <si>
    <t>Eliminations and adjustments</t>
  </si>
  <si>
    <t>DEECA</t>
  </si>
  <si>
    <t>RAC</t>
  </si>
  <si>
    <t>MLRA</t>
  </si>
  <si>
    <t>combined group</t>
  </si>
  <si>
    <t>Total income from transactions</t>
  </si>
  <si>
    <t xml:space="preserve">9.6 Remuneration of executive officers (including executives defined as Key Management Personnel) </t>
  </si>
  <si>
    <t>Remuneration of executive officers</t>
  </si>
  <si>
    <t>Short-term employee benefits</t>
  </si>
  <si>
    <t>Post-employment benefits</t>
  </si>
  <si>
    <t>Other long-term benefits</t>
  </si>
  <si>
    <t>Total remuneration of executive officers(i)(iii)(iv)</t>
  </si>
  <si>
    <t>Total number of executives(iv)</t>
  </si>
  <si>
    <t>Total annualised employee equivalent (AEE)(ii)(iv)</t>
  </si>
  <si>
    <t>(iii) Remuneration for staff who have acted in executive positions over two months have been included in the table above.</t>
  </si>
  <si>
    <t>(iv) Totals include the cost incurred on executives that delivered services, as executive officers, under secondment or similar arrangements to the department, but that are employed by another public sector body.</t>
  </si>
  <si>
    <t>Victorian Auditor-General’s Office</t>
  </si>
  <si>
    <t>Audit of the financial statements</t>
  </si>
  <si>
    <t>Total remuneration of auditors</t>
  </si>
  <si>
    <t>9.8 Remuneration of key management personnel</t>
  </si>
  <si>
    <t>Compensation of key management personnel</t>
  </si>
  <si>
    <t>Total compensation of key management personnel</t>
  </si>
  <si>
    <t>Note 2</t>
  </si>
  <si>
    <t>Note 3</t>
  </si>
  <si>
    <t>Note 4</t>
  </si>
  <si>
    <t>Note 5</t>
  </si>
  <si>
    <t>Note 6</t>
  </si>
  <si>
    <t>Note 7</t>
  </si>
  <si>
    <t>Note 8</t>
  </si>
  <si>
    <t>Note 9</t>
  </si>
  <si>
    <t>Table of Contents</t>
  </si>
  <si>
    <t>2.1  Summary of revenue and income that funds the delivery of our services</t>
  </si>
  <si>
    <t>2.1 Summary of revenue and income that funds the delivery of our services</t>
  </si>
  <si>
    <t>2.2 Appropriations</t>
  </si>
  <si>
    <t>2.2.1 Summary of compliance with annual parliametary appropriations</t>
  </si>
  <si>
    <t>2.2.2 Summary of compliance with special appropriations</t>
  </si>
  <si>
    <t>2.2.3 Annotated income agreements</t>
  </si>
  <si>
    <t>2.3 Income from transactions</t>
  </si>
  <si>
    <t>2.3.1 Sale of goods and services</t>
  </si>
  <si>
    <t>2.3.2 Municipal and Industrial Waste Levy</t>
  </si>
  <si>
    <t>2.3.3 Metrpopolitan Parks Improvement Rate</t>
  </si>
  <si>
    <t>2.3.4 Grants</t>
  </si>
  <si>
    <t>2.3.5 Other income</t>
  </si>
  <si>
    <t>2.3.6 Initial recognition income from financial instruments</t>
  </si>
  <si>
    <t>Controlled</t>
  </si>
  <si>
    <t>Administered</t>
  </si>
  <si>
    <t>Provision of outputs</t>
  </si>
  <si>
    <t>Provision of outputs(i)</t>
  </si>
  <si>
    <t>Additions to net assets base (ATNAB)(ii)</t>
  </si>
  <si>
    <t>Payments made on behalf of the state (POBOS)(iii)</t>
  </si>
  <si>
    <r>
      <t xml:space="preserve">POBOS – state contribution under the </t>
    </r>
    <r>
      <rPr>
        <i/>
        <sz val="11"/>
        <color theme="1"/>
        <rFont val="Arial"/>
        <family val="2"/>
      </rPr>
      <t>Murray Darling Basin Act 1993</t>
    </r>
  </si>
  <si>
    <t>Financial Management Act 1994</t>
  </si>
  <si>
    <t>Appropriations Act</t>
  </si>
  <si>
    <t>Section 29</t>
  </si>
  <si>
    <t>Section 30</t>
  </si>
  <si>
    <t>Section 32</t>
  </si>
  <si>
    <t>Section 35</t>
  </si>
  <si>
    <t>Total Parliamentary authority</t>
  </si>
  <si>
    <t>Appropriation applied</t>
  </si>
  <si>
    <t>Variance (a)</t>
  </si>
  <si>
    <t>3.1 Expenses incurredin delivery of services</t>
  </si>
  <si>
    <t>3.1.1 Employees benefits in the compehensive operating statement</t>
  </si>
  <si>
    <t>3.1.2 Grants and other transfers</t>
  </si>
  <si>
    <t>3.1.3 Supplies and services</t>
  </si>
  <si>
    <t>3.1.1 (b) Superannuation and contributions</t>
  </si>
  <si>
    <t>3.1.1(a) employees benefits in the balance sheet</t>
  </si>
  <si>
    <t>Reconciliation of movement in on-cost provision</t>
  </si>
  <si>
    <t>Total provision for on-cost</t>
  </si>
  <si>
    <t>4.1 Departmental outputs</t>
  </si>
  <si>
    <t>4.1.1 Description and objectives</t>
  </si>
  <si>
    <t>4.1.2 Departmental Outputs - Controlled comprehensive operating ststement</t>
  </si>
  <si>
    <t>4.2 Administered (non-controlled) items</t>
  </si>
  <si>
    <t>4.2.1 administered income and expenses</t>
  </si>
  <si>
    <t>4.2.2 Administered assets and liabilities</t>
  </si>
  <si>
    <t>5.1 Property, plant and equipment</t>
  </si>
  <si>
    <t>5.1.1 Reconciliation of movements in carrying values</t>
  </si>
  <si>
    <t>5.1.3 Fair value determination</t>
  </si>
  <si>
    <t>5.2 non-financial assets classified as held for sale</t>
  </si>
  <si>
    <t>5.3  Intangible assets</t>
  </si>
  <si>
    <t>5.4 Joint operations</t>
  </si>
  <si>
    <t>6.1  Receivables</t>
  </si>
  <si>
    <t>6.2  Derivative financial instruments</t>
  </si>
  <si>
    <t>6.4  Prepayments</t>
  </si>
  <si>
    <t>7.1 Cash flow information and balances</t>
  </si>
  <si>
    <t>7.1.1 Reconciliation of net result for the period to net cash flow from operating activities</t>
  </si>
  <si>
    <t>7.1.2 Interest income</t>
  </si>
  <si>
    <t>7.2.1  Maturity analysis of borrowings</t>
  </si>
  <si>
    <t>7.2.2  Interest expenses</t>
  </si>
  <si>
    <t>7.3  Leases liabilities (department as lessee)</t>
  </si>
  <si>
    <t>7.3.1  Right-of-use assets</t>
  </si>
  <si>
    <t>7.3.3  Amounts recognised in the cash flow statement</t>
  </si>
  <si>
    <t>7.3.4 Commissioned public private partnerships accounted for as leases</t>
  </si>
  <si>
    <t>7.4 Trust account balances</t>
  </si>
  <si>
    <t>7.5 Commitments for expenditure</t>
  </si>
  <si>
    <t>8.1 Financial instruments specific disclosures</t>
  </si>
  <si>
    <t>8.1.1 Financial instruments: Categorisation</t>
  </si>
  <si>
    <t>8.1.2 Financial instruments: Net holding gain/ (loss) on financial instruments by category</t>
  </si>
  <si>
    <t>8.1.3 Financial risk management objectives and policies</t>
  </si>
  <si>
    <t>8.2 Contingent assets and contingent liabilities</t>
  </si>
  <si>
    <t>8.3 Fair value determination</t>
  </si>
  <si>
    <t>8.3.1 Fair value determination of financial assets and liabilities</t>
  </si>
  <si>
    <t>9.1 Ex gratia expenses</t>
  </si>
  <si>
    <t>9.2  Other economic flows included in net result</t>
  </si>
  <si>
    <t>9.3 Equity</t>
  </si>
  <si>
    <t>9.3.1 Physical asset revaluation surplus</t>
  </si>
  <si>
    <t>9.3.2 Capital contributions transferred to portfolio entities</t>
  </si>
  <si>
    <t>9.4  Capital contributions transferred to portfolio entities</t>
  </si>
  <si>
    <t>9.5 Responsible persons</t>
  </si>
  <si>
    <t>9.6 Remuneration of executive officers</t>
  </si>
  <si>
    <t>9.7 Remuneration of auditors</t>
  </si>
  <si>
    <t>9.8 Related parties</t>
  </si>
  <si>
    <t>9.9 Other accounting policies</t>
  </si>
  <si>
    <t>9.11  Australian Accounting Standards issued that are not yet effective</t>
  </si>
  <si>
    <t>9.12 Style conventions</t>
  </si>
  <si>
    <t>•   the recognition of grant revenue (refer to Note 2 Funding delivery of our services)</t>
  </si>
  <si>
    <t>•   the assumptions for employee benefit provisions based on likely tenure of existing staff, patterns of leave claims, future salary movements and future discount rates (refer to Note 3.1.1 (a) Employee benefits in the balance sheet).</t>
  </si>
  <si>
    <t>•   the type of joint arrangement in which the department had an interest during the reporting period (refer to Note 4.2 Administered (non-controlled) items, Note 4.2.3 Administered investments in joint operation and Note 5.4 Joint operations</t>
  </si>
  <si>
    <t>•   the recognition and measurement of the Victorian Desalination Project (refer to Note 4.2 Administered (non-controlled) items and Note 4.2.4(b) Victorian Desalination Project.</t>
  </si>
  <si>
    <t>•   the estimated useful lives over which non-financial assets are depreciated (refer to Note 5.1.2)</t>
  </si>
  <si>
    <t>•   the fair value of land, buildings, infrastructure, plant and equipment (refer to Note 5.1.3 Fair value determination)</t>
  </si>
  <si>
    <t>•   the estimation of amounts required to be provisioned or disclosed as contingent liabilities (refer to Note 4.2 Administered (non-controlled) items and Note 8.2 Contingent assets and contingent liabilities)</t>
  </si>
  <si>
    <t>•   the estimation of contractual receivables recoverability (refer to Note 6.1 Receivables)</t>
  </si>
  <si>
    <r>
      <t xml:space="preserve">The Department of Energy, Environment and Climate Action (the department) is a government department of the State of Victoria, established pursuant to an order made by the Premier under the </t>
    </r>
    <r>
      <rPr>
        <i/>
        <sz val="11"/>
        <color rgb="FF231F20"/>
        <rFont val="Arial"/>
        <family val="2"/>
      </rPr>
      <t>Public Administration Act 2004</t>
    </r>
    <r>
      <rPr>
        <sz val="11"/>
        <color rgb="FF231F20"/>
        <rFont val="Arial"/>
        <family val="2"/>
      </rPr>
      <t>. It is an administrative agency acting on behalf of the Crown.</t>
    </r>
  </si>
  <si>
    <r>
      <t xml:space="preserve">Consistent with the requirements of AASB 1004 </t>
    </r>
    <r>
      <rPr>
        <i/>
        <sz val="11"/>
        <color rgb="FF231F20"/>
        <rFont val="Arial"/>
        <family val="2"/>
      </rPr>
      <t>Contributions</t>
    </r>
    <r>
      <rPr>
        <sz val="11"/>
        <color rgb="FF231F20"/>
        <rFont val="Arial"/>
        <family val="2"/>
      </rPr>
      <t>, contributions by owners (that is, contributed capital and its repayment) are treated as equity transactions and, therefore, do not form part of the income and expenses of the department.</t>
    </r>
  </si>
  <si>
    <r>
      <t xml:space="preserve">These general-purpose financial statements have been prepared in accordance with the </t>
    </r>
    <r>
      <rPr>
        <i/>
        <sz val="11"/>
        <color rgb="FF231F20"/>
        <rFont val="Arial"/>
        <family val="2"/>
      </rPr>
      <t xml:space="preserve">Financial Management Act 1994 </t>
    </r>
    <r>
      <rPr>
        <sz val="11"/>
        <color rgb="FF231F20"/>
        <rFont val="Arial"/>
        <family val="2"/>
      </rPr>
      <t xml:space="preserve">(FMA) and applicable </t>
    </r>
    <r>
      <rPr>
        <i/>
        <sz val="11"/>
        <color rgb="FF231F20"/>
        <rFont val="Arial"/>
        <family val="2"/>
      </rPr>
      <t xml:space="preserve">Australian Accounting Standards </t>
    </r>
    <r>
      <rPr>
        <sz val="11"/>
        <color rgb="FF231F20"/>
        <rFont val="Arial"/>
        <family val="2"/>
      </rPr>
      <t xml:space="preserve">(AAS) which include Interpretations, issued by the </t>
    </r>
    <r>
      <rPr>
        <i/>
        <sz val="11"/>
        <color rgb="FF231F20"/>
        <rFont val="Arial"/>
        <family val="2"/>
      </rPr>
      <t xml:space="preserve">Australian Accounting Standards Board </t>
    </r>
    <r>
      <rPr>
        <sz val="11"/>
        <color rgb="FF231F20"/>
        <rFont val="Arial"/>
        <family val="2"/>
      </rPr>
      <t xml:space="preserve">(AASB). In particular, they are presented in a manner consistent with the requirements of AASB 1049 </t>
    </r>
    <r>
      <rPr>
        <i/>
        <sz val="11"/>
        <color rgb="FF231F20"/>
        <rFont val="Arial"/>
        <family val="2"/>
      </rPr>
      <t>Whole of Government and General Government Sector Financial Reporting</t>
    </r>
    <r>
      <rPr>
        <sz val="11"/>
        <color rgb="FF231F20"/>
        <rFont val="Arial"/>
        <family val="2"/>
      </rPr>
      <t>.</t>
    </r>
  </si>
  <si>
    <t>Balance at 1 July 2023</t>
  </si>
  <si>
    <t xml:space="preserve">Capital contributions of assets(ii) </t>
  </si>
  <si>
    <t>Balance at 30 June 2024</t>
  </si>
  <si>
    <t xml:space="preserve">(ii)  The movement relates to asset transfers to and from the department and transfer of gain and loss on disposal of assets to the administered entity. </t>
  </si>
  <si>
    <t>_</t>
  </si>
  <si>
    <t>Total 
$’000</t>
  </si>
  <si>
    <t>Physical asset revaluation surplus 
$’000</t>
  </si>
  <si>
    <t>Contributed capital 
$’000</t>
  </si>
  <si>
    <r>
      <t>Advance from treasurer</t>
    </r>
    <r>
      <rPr>
        <vertAlign val="superscript"/>
        <sz val="11"/>
        <color theme="1"/>
        <rFont val="Arial"/>
        <family val="2"/>
      </rPr>
      <t>(ii)</t>
    </r>
  </si>
  <si>
    <r>
      <t>Annual Appropiations</t>
    </r>
    <r>
      <rPr>
        <vertAlign val="superscript"/>
        <sz val="11"/>
        <color theme="1"/>
        <rFont val="Arial"/>
        <family val="2"/>
      </rPr>
      <t>(i)</t>
    </r>
  </si>
  <si>
    <t>Payments made on behalf of the state (POBOS)</t>
  </si>
  <si>
    <t>(ii) The amount disclosed is the final approved Treasurer's advance. The final in-principle amount approved was $1,167.933 million, the variance is predominantly due to the timing of program announcements and the department will apply to reinstate for 2024-25.</t>
  </si>
  <si>
    <t xml:space="preserve">(iii)  Effective from 01 January 2023, Appropriation has been transferred in/(out) of DEECA as a result of restructure of administrative arrangements (MoG).                        </t>
  </si>
  <si>
    <t>(i)   As published in the Victorian Budget 2023–24 Statement of Finances (incorporating Quarterly Financial Report No.3) Budget Paper No.4 Appendix A Table A.5: Consolidated Fund payments: total annual appropriations.</t>
  </si>
  <si>
    <t>Coastal and Estuarine Risk Mitigation Program</t>
  </si>
  <si>
    <t>Solar for Apartments</t>
  </si>
  <si>
    <t>Building Resilience to Manage Fruit Fly</t>
  </si>
  <si>
    <t>Constraint Measure Project Business Case Development</t>
  </si>
  <si>
    <t>Future Drought Fund - Farm Business Resilience</t>
  </si>
  <si>
    <t>Management of Established Pests and Weeds</t>
  </si>
  <si>
    <t>Horse Traceability</t>
  </si>
  <si>
    <t>Carbon Farming Outreach Program</t>
  </si>
  <si>
    <t>Environment Restoration Fund</t>
  </si>
  <si>
    <t>Future Drought Fund - Regional Drought Resilience Planning</t>
  </si>
  <si>
    <t>Transforming Digital Environmental Assessments</t>
  </si>
  <si>
    <t>Livestock Traceability</t>
  </si>
  <si>
    <t>National Action Plan for Pests of Horticulture Crops</t>
  </si>
  <si>
    <t>National Plant Health Surveillance Program</t>
  </si>
  <si>
    <t>Urban Rivers and Catchments Program</t>
  </si>
  <si>
    <t>National Partnership Agreement for the National Water Infrastructure Development Fund</t>
  </si>
  <si>
    <t>Research and Development Corporations Contributions</t>
  </si>
  <si>
    <t>Agriculture and Veterinary Chemical Permits</t>
  </si>
  <si>
    <t>Cooperative Research Centre Contributions Projects</t>
  </si>
  <si>
    <t>National Bee Pest Surveillance Program</t>
  </si>
  <si>
    <t>New and Emerging Plant Industries</t>
  </si>
  <si>
    <t>Land licences and leases</t>
  </si>
  <si>
    <t>Insurance Settlements</t>
  </si>
  <si>
    <t>Other assets or services received free of charge</t>
  </si>
  <si>
    <t>(i)    The bases for determining the level of contributions are determined by the various actuaries of the defined benefit superannuation plans.</t>
  </si>
  <si>
    <t>4.2.3 Adminitered investments</t>
  </si>
  <si>
    <t>4.2.4 Administered service concession arrangements and related financial instruments</t>
  </si>
  <si>
    <t>4.1.3 Departmental outputs - Controlled assets and liabilities</t>
  </si>
  <si>
    <t xml:space="preserve">Equipment maintenance and hire </t>
  </si>
  <si>
    <t>Waste resource and recovery costs</t>
  </si>
  <si>
    <t>Statutory fees, learning and development costs 
and general expenses</t>
  </si>
  <si>
    <t>Management of Public Land 
and Forest</t>
  </si>
  <si>
    <t>Statutory Activities and
Environmental Protection(i)</t>
  </si>
  <si>
    <t>Waste and Recycling</t>
  </si>
  <si>
    <t xml:space="preserve">
(i) The Sustainability Fund Trust Account within the Statutory Activities and Environmental Protection Output makes transfer payments to fund on-going works to other DEECA Outputs.
</t>
  </si>
  <si>
    <t>Statutory Activities and
Environmental Protection</t>
  </si>
  <si>
    <t xml:space="preserve">Interest income </t>
  </si>
  <si>
    <t>Effective water Management
and supply</t>
  </si>
  <si>
    <t>Environment and
 Biodiversity</t>
  </si>
  <si>
    <t>Victorian Desalination Project interest expense (Note 4.2.4)</t>
  </si>
  <si>
    <t xml:space="preserve">Depreciation and amortisation </t>
  </si>
  <si>
    <t>Share of net profit/(loss) of joint venturers (Note 4.2.3(b))</t>
  </si>
  <si>
    <t xml:space="preserve">
(i) This output does not involve administered transactions - it is included here for completeness.
</t>
  </si>
  <si>
    <t>(ii) Relates to the transfer of customer loan repayments under the Solar Victoria scheme from the controlled entity to be remitted to the Department of Treasury and Finance.</t>
  </si>
  <si>
    <t>Contractual receivable from Melbourne Water Corporation (Note 4.2.4)</t>
  </si>
  <si>
    <t>Investments  - accounted for using equity method</t>
  </si>
  <si>
    <t>Intangible assets (Note 4.2.4)</t>
  </si>
  <si>
    <t>Intangible assets held for sale (Note 4.2.4)</t>
  </si>
  <si>
    <t>Borrowings (Note 4.2.4)</t>
  </si>
  <si>
    <t>Contractual receivable from Melbourne Water Corporation (Note 4.2.4</t>
  </si>
  <si>
    <t xml:space="preserve">
(i) This output does not involve administered transactions - it is included here for completeness. </t>
  </si>
  <si>
    <t>(a) Joint operations - Murray-Darling Basin Authority (MDBA)</t>
  </si>
  <si>
    <t>(b) Joint operations - Marinus Link</t>
  </si>
  <si>
    <t>Investment accounted for using equity method</t>
  </si>
  <si>
    <t xml:space="preserve">Marinus Link joint venture </t>
  </si>
  <si>
    <t xml:space="preserve">Movement in the State's proportional share of post-acquisition net assets </t>
  </si>
  <si>
    <t xml:space="preserve">Carrying amount at the beginning of the year </t>
  </si>
  <si>
    <t>State's share of interests in the joint venture’s operating statement</t>
  </si>
  <si>
    <t>Share of joint venture’s net result after tax</t>
  </si>
  <si>
    <t>Share of joint venture’s other comprehensive income</t>
  </si>
  <si>
    <t>Dividends received/receivable from joint venture</t>
  </si>
  <si>
    <t>Carrying amount at the end of the year</t>
  </si>
  <si>
    <t>Administered service concession arrangements and related financial instruments</t>
  </si>
  <si>
    <t xml:space="preserve">Victorian Desalination Project </t>
  </si>
  <si>
    <t xml:space="preserve">
   (i) Net values are also disclosed at nominal values, exclusive of GST. 
 </t>
  </si>
  <si>
    <t xml:space="preserve">
(i) Net holding gain/(loss) for the financial asset reflects the refinancing gain/(loss) generated/(incurred) on the financial asset and liability during the financial year. </t>
  </si>
  <si>
    <t>5.1.2  Depreciation, amortisation and impairment</t>
  </si>
  <si>
    <t>(ii) Loans provided by the Rural Assistance Commissioner as part of rural assistance schemes provided to farmers which is guaranteed by the Commonwealth. See Note 7.2 – Borrowings for advances from Commonwealth relating to the Federal Government’s concessional loan scheme with the Department of Agriculture and Water Resources.</t>
  </si>
  <si>
    <t xml:space="preserve">
(i) Relates to concessional loan provided by the State as part of the Solar Homes Program  
</t>
  </si>
  <si>
    <t xml:space="preserve">
(i) This represents the sum of all in-the-money cash receipts due in respect to the Contract for Difference. 
</t>
  </si>
  <si>
    <r>
      <t>Net carrying value</t>
    </r>
    <r>
      <rPr>
        <vertAlign val="superscript"/>
        <sz val="11"/>
        <color rgb="FF231F20"/>
        <rFont val="Arial"/>
        <family val="2"/>
      </rPr>
      <t>(ii)</t>
    </r>
  </si>
  <si>
    <r>
      <t xml:space="preserve">Maximum exposure </t>
    </r>
    <r>
      <rPr>
        <vertAlign val="superscript"/>
        <sz val="11"/>
        <color rgb="FF231F20"/>
        <rFont val="Arial"/>
        <family val="2"/>
      </rPr>
      <t>(i)</t>
    </r>
  </si>
  <si>
    <t xml:space="preserve">(ii) The carrying value of $68.901 million represents a derivative asset position which is the net present value of the sum of all net cash receipts, net cash payments and LGCs. LGCs are not linked to cash flows. </t>
  </si>
  <si>
    <r>
      <t xml:space="preserve">Net carrying value </t>
    </r>
    <r>
      <rPr>
        <vertAlign val="superscript"/>
        <sz val="11"/>
        <color rgb="FF231F20"/>
        <rFont val="Arial"/>
        <family val="2"/>
      </rPr>
      <t>(ii)</t>
    </r>
  </si>
  <si>
    <r>
      <t>Maximum exposure</t>
    </r>
    <r>
      <rPr>
        <vertAlign val="superscript"/>
        <sz val="11"/>
        <color rgb="FF231F20"/>
        <rFont val="Arial"/>
        <family val="2"/>
      </rPr>
      <t>(i)</t>
    </r>
  </si>
  <si>
    <t xml:space="preserve">
(i) The amount disclosed in the above table is the nominal amount. This represents the sum of all out-of-money cash payments due in respect to the Contract for Difference. </t>
  </si>
  <si>
    <t xml:space="preserve">Reclassification to liability </t>
  </si>
  <si>
    <t>$17.15 - $155.02/ MWh</t>
  </si>
  <si>
    <t>$0 - $51.26/ MWh</t>
  </si>
  <si>
    <t>5.31% - 3.07%</t>
  </si>
  <si>
    <t>2.69% - 0.69%</t>
  </si>
  <si>
    <t xml:space="preserve">
(i) Illustrations on the valuation techniques, significant unobservable inputs and the related quantitative range of those inputs are indicative and should not be directly used without consultation with entities’ independent valuer.</t>
  </si>
  <si>
    <t>Represented by:</t>
  </si>
  <si>
    <t>Non-current payables</t>
  </si>
  <si>
    <t xml:space="preserve">
(i) Maturity analysis is presented using the contractual undiscounted cash flows.
</t>
  </si>
  <si>
    <t xml:space="preserve">(ii) The department’s share of PPPs as part of joint operations. Refer to Note 5.4.  </t>
  </si>
  <si>
    <t>(i) Secured by the leased assets.</t>
  </si>
  <si>
    <t>Lease liabilities – buildings and structures (iv)</t>
  </si>
  <si>
    <t>Lease liabilities – buildings and structures(iv)</t>
  </si>
  <si>
    <t>(ii) Annualised employee equivalent is based on the time fraction worked over the reporting period.</t>
  </si>
  <si>
    <t xml:space="preserve">(i) The total number of executive officers includes persons who meet the definition of Key Management Personnel (KMP) of the department under AASB 124 Related Party Disclosures and are also reported within the related parties note disclosure (Note 9.8).
</t>
  </si>
  <si>
    <t>Contribution to Royal Botanic Gardens Board</t>
  </si>
  <si>
    <t>Contribution to SEC Victoria Pty Ltd</t>
  </si>
  <si>
    <t>Contribution to Administered entity (for Marinus Link Pty Ltd)</t>
  </si>
  <si>
    <t>Write-on/( write-down) of property, plant and equipment, intangible assets and inventories</t>
  </si>
  <si>
    <t>Impairment of loans receivables</t>
  </si>
  <si>
    <t>9.10 Post balance date events</t>
  </si>
  <si>
    <t>(ii) Other contingent liabilities</t>
  </si>
  <si>
    <t>The other contingent liabilities relate to various compensation claims.</t>
  </si>
  <si>
    <t>(iii) Mining site rehabilitation bonds</t>
  </si>
  <si>
    <t xml:space="preserve">This contingent liability has been raised as per the requirements under the Mineral Resources (Sustainable Development) Act 1990, which stipulate that the holders of an exploration or mining licence, or extractive industry work authority are required to rehabilitate their earth resources sites (details of responsibility in the Act), and failure to do so by them, may result in the State being liable to rehabilitate the sites under the Act. The contingent liability represents an estimate of the State’s possible financial exposure, in the event that authority holders with a rehabilitation bond shortfall default on their obligations and the State makes a determination to rehabilitate the sites. </t>
  </si>
  <si>
    <t xml:space="preserve">
(i) Public liability insurance claims
These claims relate to various personal expense matters resulting from serious injury and natural disasters.
</t>
  </si>
  <si>
    <t>2024 Interest rate risk</t>
  </si>
  <si>
    <t xml:space="preserve">(ii) Borrowings relate to lease liabilities associated with office accommodation, other assets, motor vehicles and PPP arrangements.  Office accommodation and other assets have incremental borrowings rates applied. Motor vehicle leases have interest fixed at the inception of the lease.  This item is not subject to identified risk sensitivities. </t>
  </si>
  <si>
    <t>2024</t>
  </si>
  <si>
    <t>(ii) The amount of payables disclosed excludes statutory payables (i.e. Advances from the Public Account and taxes payable) totalling $28.509 million (2023: $25.456 million) – Refer to Note 6.3 Payables.</t>
  </si>
  <si>
    <t>Other commitments Present value(i)</t>
  </si>
  <si>
    <t>(i) Commitments relate to operating maintenance and life cycle costs. For the Biosciences Research Centre this excludes pass through costs related to utilities, waste management and insurance on the basis that they are variable in nature and cannot be reliably estimated.</t>
  </si>
  <si>
    <t>(ii) The figures represent 100 per cent of the total commitment under the terms of the PPP with the concessionaire offset by a 50 per cent of the quarterly service payment recoupment under the terms of the joint arrangement with Royal Melbourne Showgrounds. DEECA has recognised a financial guarantee liability in relation to the receivable from Royal Melbourne Showgrounds refer Note 7.2.1.</t>
  </si>
  <si>
    <t>(iii) The figures represent 100 per cent of the operating commitment under the terms of the PPP with the concessionaire, offset by a 25 per cent of the general operating costs recoupment from La Trobe University under the terms of the joint arrangement. In 2016, La Trobe University has prepaid the net present value of its commitment to fund 25 per cent of the Biosciences Research Centre operating costs resulting in the DJPR (the department that controlled the joint operations at the time) recognising a liability for this prepayment that will be offset against the Bioscience Research Centre operating costs over the remaining contract term. This liability was transferred to DEECA on 1 January 2023.</t>
  </si>
  <si>
    <t>Other Commitments Nominal value(i)</t>
  </si>
  <si>
    <t>Less than 1 year</t>
  </si>
  <si>
    <t>1-5 
years</t>
  </si>
  <si>
    <t>5+ 
years</t>
  </si>
  <si>
    <t>$'000</t>
  </si>
  <si>
    <t>Grant commitments payable</t>
  </si>
  <si>
    <t xml:space="preserve">Balance at 30 June 2024 </t>
  </si>
  <si>
    <t xml:space="preserve">Recycling Victoria Trust Account 
</t>
  </si>
  <si>
    <t xml:space="preserve">Operates under s19(2) of the Financial Management Act 1994 as a specific purpose operating account. It holds funds as security to ensure all obligations are met in relation to the tripartrite contracts between DEECA, contractors in the waste and recycling industry and local governments. </t>
  </si>
  <si>
    <t xml:space="preserve">
Established under the Circular Economy (Waste Reduction and Recycling) Act 2021 to record the receipt and disbursement of funds for the container deposits scheme and the waste to energy scheme.</t>
  </si>
  <si>
    <t xml:space="preserve">Recycling Victoria Fund </t>
  </si>
  <si>
    <t xml:space="preserve">(ii) Net recognitions are treated as Other economic flows included in net result – Net gain on non-financial assets, as outlined in Note 9.2.  </t>
  </si>
  <si>
    <t xml:space="preserve">(i) Land transferred to third parties is treated as a return of equity via administered expenses as per the requirements of FRD 117 Contributions of Existing Non-Financial Assets to Third Parties.
</t>
  </si>
  <si>
    <t xml:space="preserve">entities </t>
  </si>
  <si>
    <t>Description of Level 3 valuation techniques used and key inputs to valuation – 2024</t>
  </si>
  <si>
    <t>Source: DEECA Annual Report 2024-25</t>
  </si>
  <si>
    <t>Significant changes in prior year</t>
  </si>
  <si>
    <t xml:space="preserve">On 1 January 2023, the department’s name changed from the Department of Environment, Land, Water and Planning to the Department of Energy, Environment and Climate Action by order of the Governor in Council under Section 10 of the Public Administration Act 2004. </t>
  </si>
  <si>
    <t>Additionally, a significant transfer of functions was declared by the Premier under section 30 of the Public Administration Act 2004 to take effect from 1 January 2023. Under this transfer (called a machinery of government change or a restructure of administrative arrangements) the department relinquished the Planning and Heritage, Building and Land Use Victoria outputs and gained the Agriculture and Resources outputs. Refer to Note 4.3 Restructuring of administrative arrangements for more information.</t>
  </si>
  <si>
    <t>Comprehensive Operating statement for the financial year ended 30 June 2025</t>
  </si>
  <si>
    <t>Balance sheet as at 30 June 2025</t>
  </si>
  <si>
    <t>Statement of changes in equity for the financial year ended 30 June 2025</t>
  </si>
  <si>
    <t>Cashflow statement for the financial year ended 30 June 2025</t>
  </si>
  <si>
    <t>Additions to net assets which have been designated as contributions by owners are recognised as contributed capital. Other transfers that are in the nature of contributions to or distributions by owners have also been designated as contributions by owners.</t>
  </si>
  <si>
    <t>Revisions to accounting estimates are recognised in the period in which the estimate is revised and also in future periods that are affected by the revision.</t>
  </si>
  <si>
    <t>•   the estimation of the fair value of derivative financial instruments (refer to Note 6.2 Derivative financial instruments, Note 2.3.6 Initial recognition income from financial instruments and Note 9.2 Other economic flows included in net result)</t>
  </si>
  <si>
    <t>•   the impairment of non-financial assets (refer to Note 5.1.2 Depreciation, amortisation and impairment)</t>
  </si>
  <si>
    <t xml:space="preserve">Where control of an entity is obtained during the financial period, its results are included in the comprehensive operating statement from the date on which control commenced. Where control ceases during a financial period, the entity’s results are included for that part of the period in which control existed. </t>
  </si>
  <si>
    <t>Where entities adopt dissimilar accounting policies and their effect is considered material, adjustments are made to ensure consistent policies are adopted in these financial statements.</t>
  </si>
  <si>
    <t>In addition to the department's controlled activities, these financial statements:</t>
  </si>
  <si>
    <t>.   include the activities of administrative office, VicGrid since it's establishment on 1 March 2024.</t>
  </si>
  <si>
    <t xml:space="preserve">.   combine the activities and results of the Rural Assistance Commissioner and the Mine Land Rehabilitation Authority. </t>
  </si>
  <si>
    <t xml:space="preserve">The department does not control these entities but combines their results pursuant to a determination made by the Minister for Finance under section 53(1)(b) of the Financial Management Act 1994. </t>
  </si>
  <si>
    <t>Comprehensive operating statement for the financial year ended 30 June 2025(i)</t>
  </si>
  <si>
    <t>Balance sheet as at 30 June 2025 (i)</t>
  </si>
  <si>
    <t xml:space="preserve">Non-financial physical assets classified as held for sale </t>
  </si>
  <si>
    <t xml:space="preserve">Property, plant and equipment </t>
  </si>
  <si>
    <t>Balance at 1 July 2024</t>
  </si>
  <si>
    <t xml:space="preserve">Transfers between equity classes </t>
  </si>
  <si>
    <t xml:space="preserve">Other comprehensive income for the year </t>
  </si>
  <si>
    <t>Restructure of administrative arrangements – net assets received</t>
  </si>
  <si>
    <t>Restructure of administrative arrangements – net assets transferred</t>
  </si>
  <si>
    <t>Balance at 30 June 2025</t>
  </si>
  <si>
    <t>Cash flow statement for the financial year ended 30 June 2025(i)</t>
  </si>
  <si>
    <t>Statement of changes in equity for the financial year ended 30 June 2025(i)</t>
  </si>
  <si>
    <t xml:space="preserve">Payments for investments </t>
  </si>
  <si>
    <t>Payment of derivatives</t>
  </si>
  <si>
    <t xml:space="preserve">DEECA brings together Victoria’s agriculture, climate action, energy, environment, emergency management, forestry, resources and water functions into a single department to maximise connections between the environment, community, industry and economy. </t>
  </si>
  <si>
    <t>To enable the department to fulfil its purpose and provide outputs as described in Note 4, it receives income (predominantly accrual based parliamentary appropriations). The department also receives fees for various goods and services, levies and parks charges.</t>
  </si>
  <si>
    <t>Pest &amp; Disease Preparedness and Response Programs</t>
  </si>
  <si>
    <t>Household Energy Upgrades Fund</t>
  </si>
  <si>
    <t>Broken Reconfiguration Project</t>
  </si>
  <si>
    <t>The Urban Rivers Platypus Recovery Initiative (The Platy Patch)</t>
  </si>
  <si>
    <t>Accelerating energy project delivery and mitigating biodiversity impacts</t>
  </si>
  <si>
    <t>National Water Grid Fund</t>
  </si>
  <si>
    <t>Food Waste for Healthy Soils Fund</t>
  </si>
  <si>
    <t>Detailed Assessments of the Restoring Flows to the Mallee Floodplain Project</t>
  </si>
  <si>
    <t>Murray Darling Basin Telemetry Uplift Program</t>
  </si>
  <si>
    <t>Protecting Important Biodiversity Areas Program</t>
  </si>
  <si>
    <t>Recycling Modernisation Fund - Plastic Technology Stream</t>
  </si>
  <si>
    <t>Community Solar Banks Victoria – First Peoples’ Solar &amp; Battery Storage Initiative</t>
  </si>
  <si>
    <t>The Saving Native Species Program (Grampians National Park)</t>
  </si>
  <si>
    <t>Victorian-led Domestic and Stock Feasibility Projects</t>
  </si>
  <si>
    <t>National Soil Action Plan</t>
  </si>
  <si>
    <t>Southern Bush-Tailed Rock-Wallaby</t>
  </si>
  <si>
    <t>Hydrogen First Responders Training Program</t>
  </si>
  <si>
    <t>Mount Cole Grevillea Recovery</t>
  </si>
  <si>
    <t>High Pathogenicity Avian Influenza</t>
  </si>
  <si>
    <t>Options for improving reporting and management of on-farm greenhouse gas emissions data</t>
  </si>
  <si>
    <t>Boosting High Pathogenicity Avian Influenza (HPAI) Biosecurity Response</t>
  </si>
  <si>
    <t>Goulburn-Murray Water – Water Efficiency Project</t>
  </si>
  <si>
    <t>Murray-Darling Basin Plan Implementation</t>
  </si>
  <si>
    <t>Plant And Exotic Disease Preparedness And Eradication</t>
  </si>
  <si>
    <t>Bushbroker(i)</t>
  </si>
  <si>
    <t>Transmission Use of Systems (TUOS) fees</t>
  </si>
  <si>
    <t>Livestock Electronic ID Tags</t>
  </si>
  <si>
    <t>Research and Experimental Projects - Industry</t>
  </si>
  <si>
    <t>Economic Growth Statement - Accelerating incorporation of renewable energy zones to the State Planning Policy Framework</t>
  </si>
  <si>
    <t>Sustainability Victoria Revenue Retention Arrangements</t>
  </si>
  <si>
    <t>Bioscience Research Centre – La Trobe contribution to quarterly services payments</t>
  </si>
  <si>
    <t>FutureMAX biosecurity technology platform</t>
  </si>
  <si>
    <t>National Forest Pest Surveillance Program</t>
  </si>
  <si>
    <t>Miscellaneous Industry Contributions – Agriculture</t>
  </si>
  <si>
    <t>Domestic Animals Act 1994</t>
  </si>
  <si>
    <t>(i) From 2024–25, Bushbroker revenue has been classified under User charges and sales of goods and services, whereas in 2023–24 it was reported as Commonwealth specific purpose payments.</t>
  </si>
  <si>
    <t>Melbourne Strategic Assessment Levy</t>
  </si>
  <si>
    <t xml:space="preserve">Initial recognition income from financial instruments </t>
  </si>
  <si>
    <t>Total initial recognition income from financial instruments</t>
  </si>
  <si>
    <t>Contracts entered into to support Victoria's renewable energy targets (VRET) have been classified as derivative financial instruments at fair value through the profit and loss and are recognised and measured in accordance with AASB 9.
Income is recognised when the fair value of the contract, at the date of initial recognition, results in an asset for the department. Refer to Note 6.2 Derivative Financial Instruments.</t>
  </si>
  <si>
    <t>3.1.4 Loan repayments transferred to the administered entity</t>
  </si>
  <si>
    <t xml:space="preserve">Aware Super Scheme </t>
  </si>
  <si>
    <t>Other assets or services provided free of charge</t>
  </si>
  <si>
    <t>of the departmental outputs performed during the year ended 30 June 2025 along with the objectives of those outputs.</t>
  </si>
  <si>
    <t>The department is administering the desalination project arrangement and shareholding in Marinus Link Pty Ltd on behalf of the state and therefore recognises the associated income, expenses, assets, liabilities and off-balance sheet disclosures as administered items.</t>
  </si>
  <si>
    <t>Other administered items include environmental contributions from Victorian water businesses, the state’s share of the Murray-Darling Basin Authority’s jointly controlled assets, proceeds from the sale of administered surplus land and buildings, and grants provided by the Commonwealth to assist the state government in meeting general or specific delivery obligations.</t>
  </si>
  <si>
    <t>Allocation of income and expenses to outputs</t>
  </si>
  <si>
    <t>Agriculture</t>
  </si>
  <si>
    <t>Initial recognition income from derivative 
financial instruments</t>
  </si>
  <si>
    <t>Effective Water Management
and supply</t>
  </si>
  <si>
    <t>Fire and Emergency
Management</t>
  </si>
  <si>
    <t>Initial recognition income from derivative financial instruments</t>
  </si>
  <si>
    <t>Resources</t>
  </si>
  <si>
    <t>Circular Economy</t>
  </si>
  <si>
    <t>Total Liabilities</t>
  </si>
  <si>
    <t xml:space="preserve">Capital contribution </t>
  </si>
  <si>
    <t>Impairment of the joint venture's interest</t>
  </si>
  <si>
    <t xml:space="preserve">  (iv) Net costs associated with the 0 billion litres of water ordered for the 2024-25 financial year have been reflected in commitments for 2024 (2024: 0 billion litres of water). The announcement of the 50GL water order for 2025-26 is a binding commitment and has been included in the above commitments for 2024-25. The announcement of the 75GL water order for 2026-27 and 50GL water order for 2027-28 are non-binding commitments and have not been included.</t>
  </si>
  <si>
    <t xml:space="preserve">  (ii) The present value of the ‘Other commitments’ have been discounted to 30 June of the respective financial years. The basis for discounting has been to take each 12-month period of cash flows and discount these cash flows at the end of the period using the annual discount rate. The discount rate used to calculate the present value of the commitment is 9.99% which is the nominal pre-tax discount rate representative of the overall risk of the project at inception. </t>
  </si>
  <si>
    <t xml:space="preserve">(iii) Net recognitions of coastal protection assets worth $45.413 million is included under the asset class Building and Structures other than ROU. </t>
  </si>
  <si>
    <t>Crown land – Land and unused roads</t>
  </si>
  <si>
    <t xml:space="preserve">Prepayments </t>
  </si>
  <si>
    <t>6.5 Other provisions</t>
  </si>
  <si>
    <t>6.5.1 Reconciliation of movement in other provisions</t>
  </si>
  <si>
    <t>6.6 Other financial liabilities</t>
  </si>
  <si>
    <t>Description of Level 3 valuation techniques used and key inputs to valuation – 2025</t>
  </si>
  <si>
    <t>$44.53 - $257.13/ MWh</t>
  </si>
  <si>
    <t>$10.80 - $20.08/ MWh</t>
  </si>
  <si>
    <t>5.35% - 2.41%</t>
  </si>
  <si>
    <t>2.17% - 0.17%</t>
  </si>
  <si>
    <t>Transfer to the department as part of VicForests abolishment</t>
  </si>
  <si>
    <t xml:space="preserve">    (ii) The carrying value of $525.145 million represents a derivative asset position which is the net present value of the sum of all net cash receipts, net cash payments and LGCs. LGCs are not linked to cash flows. </t>
  </si>
  <si>
    <t>6.5   Other provisions</t>
  </si>
  <si>
    <t>6.6   Other financial liabilities</t>
  </si>
  <si>
    <t>Concessional loan interest</t>
  </si>
  <si>
    <t>Vacant Land Conservation Covenants Trust Account
Operates under Section 9 of Victorian Conservation Trust Act 1972 to cover the cost of conservation covenants between landowners and the Trust for Nature to protect biodiversity on private land.</t>
  </si>
  <si>
    <t xml:space="preserve">Balance at 30 June 2025 </t>
  </si>
  <si>
    <t>2025</t>
  </si>
  <si>
    <t xml:space="preserve">ii) The amount of payables disclosed excludes statutory payables (i.e., advances from the Public Account and taxes payable) totalling $28.509 million – Refer to Note 6.3 Payables. </t>
  </si>
  <si>
    <t xml:space="preserve">ii) The amount of payables disclosed excludes statutory payables (i.e., advances from the Public Account and taxes payable) totalling $27.173 million – Refer to Note 6.3 Payables. </t>
  </si>
  <si>
    <t>(i) The amount of receivables disclosed excludes accrued income and statutory receivables (i.e. amounts owing from Victorian Government, landfill levies receivable and GST input tax credit receivable) totalling $1,147.259 million – Refer to Note 6.1 Receivables</t>
  </si>
  <si>
    <t>(i) The amount of receivables disclosed excludes accrued income and statutory receivables (i.e. amounts owing from Victorian Government, landfill levies receivable and GST input tax credit receivable) totalling $1,152.874 million – Refer to Note 6.1 Receivables</t>
  </si>
  <si>
    <t>2025 Interest rate risk</t>
  </si>
  <si>
    <t xml:space="preserve">(i) All cash and cash equivalents are held in Australian dollars. $874.463 million (2024: $594.342 million) cash and cash equivalents were held on deposit at variable interest rates. The remainder of the balance was held in non-interest bearing accounts. This item is not subject to any other identified risk sensitivities. </t>
  </si>
  <si>
    <t>During 2024-25, the mining site rehabilitation bonds contingent liability has increased by $110.383 million to $421.000 million (2024: $310.618 million). This reflects a review and update of ongoing bond assessments of priority sites, the first time inclusion of non-current tenements as current year evidence has shown many of these liabilities are now at higher risk of falling to the state due the length of time they have been unrehabilitated, and an increase in the number of sites with very high liability due to increasing numbers of companies deregistered, deceased estates and companies placed in administration.</t>
  </si>
  <si>
    <t>(i) The amount of receivables disclosed excludes accrued income and statutory receivables (i.e., amounts owing from Victorian Government, landfill levies receivable and GST input tax credit receivable) totalling $1,147.259 million (2024: $1,152.874 million) – Refer to Note 6.1 Receivables. 
(ii) The amount of payables disclosed excludes statutory payables (i.e. Advances from the Public Account and taxes payable) totalling $27.173 million (2024: $28.509 million) – Refer to Note 6.3 Payables.</t>
  </si>
  <si>
    <t xml:space="preserve">The department has responsibility for transactions and balances relating to trust funds held. No third party funds were held under management for either 2024–25 or 2023–24. </t>
  </si>
  <si>
    <t>The following is a listing of trust account balances in cash and deposits relating to trust accounts controlled and administered by the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</si>
</sst>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7">
    <numFmt numFmtId="5" formatCode="&quot;$&quot;#,##0;\-&quot;$&quot;#,##0"/>
    <numFmt numFmtId="41" formatCode="_-* #,##0_-;\-* #,##0_-;_-* &quot;-&quot;_-;_-@_-"/>
    <numFmt numFmtId="44" formatCode="_-&quot;$&quot;* #,##0.00_-;\-&quot;$&quot;* #,##0.00_-;_-&quot;$&quot;* &quot;-&quot;??_-;_-@_-"/>
    <numFmt numFmtId="43" formatCode="_-* #,##0.00_-;\-* #,##0.00_-;_-* &quot;-&quot;??_-;_-@_-"/>
    <numFmt numFmtId="164" formatCode="[$-C09]d\ mmmm\ yyyy;@"/>
    <numFmt numFmtId="165" formatCode="#,##0.00_ ;[Red]\-#,##0.00\ "/>
    <numFmt numFmtId="166" formatCode="_-* #,##0_-;\-* #,##0_-;_-* &quot;-&quot;??_-;_-@_-"/>
    <numFmt numFmtId="167" formatCode="[$-C09]dd\-mmm\-yy;@"/>
    <numFmt numFmtId="168" formatCode="#,##0;[Red]\(#,##0\)"/>
    <numFmt numFmtId="169" formatCode="#,##0.00;[Red]\(#,##0.00\)"/>
    <numFmt numFmtId="170" formatCode="#,##0\x_);\(#,##0\x\);#,##0\x_)"/>
    <numFmt numFmtId="171" formatCode="#,##0%_);\(#,##0%\);#,##0%_)"/>
    <numFmt numFmtId="172" formatCode="###0_);\(###0\);###0_)"/>
    <numFmt numFmtId="173" formatCode="_(&quot;$&quot;#,##0_);\(&quot;$&quot;#,##0\);_(&quot;-&quot;_)"/>
    <numFmt numFmtId="174" formatCode="d/m/yy"/>
    <numFmt numFmtId="175" formatCode="_(#,##0\x_);\(#,##0\x\);_(&quot;-&quot;_)"/>
    <numFmt numFmtId="176" formatCode="_(#,##0_);\(#,##0\);_(&quot;-&quot;_)"/>
    <numFmt numFmtId="177" formatCode="_(#,##0%_);\(#,##0%\);_(&quot;-&quot;_)"/>
    <numFmt numFmtId="178" formatCode="_(###0_);\(###0\);_(###0_)"/>
    <numFmt numFmtId="179" formatCode="_)d/m/yy_)"/>
    <numFmt numFmtId="180" formatCode="_(* #,##0.00_);_(* \(\ #,##0.00\ \);_(* &quot;-&quot;??_);_(\ @_ \)"/>
    <numFmt numFmtId="181" formatCode="_(&quot;$&quot;* #,##0.00_);_(&quot;$&quot;* \(\ #,##0.00\ \);_(&quot;$&quot;* &quot;-&quot;??_);_(\ @_ \)"/>
    <numFmt numFmtId="182" formatCode="&quot;$&quot;#,##0\ ;\(&quot;$&quot;#,##0\)"/>
    <numFmt numFmtId="183" formatCode="_(&quot;$&quot;* #,##0_);[Red]_(&quot;$&quot;* \(#,##0\);_(&quot;$&quot;* &quot;-&quot;??_);_(@_)"/>
    <numFmt numFmtId="184" formatCode="_-[$€-2]* #,##0.00_-;\-[$€-2]* #,##0.00_-;_-[$€-2]* &quot;-&quot;??_-"/>
    <numFmt numFmtId="185" formatCode="_(* &quot;$&quot;#,##0_)_;;_(* \(&quot;$&quot;#,##0\)_;;_(* &quot;$&quot;#,##0_)_;"/>
    <numFmt numFmtId="186" formatCode="dd/mm/yy__;"/>
    <numFmt numFmtId="187" formatCode="_(* #,##0\x_)_;;_(* \(#,##0\x\)_;;_(* #,##0\x_)_;"/>
    <numFmt numFmtId="188" formatCode="_(* #,##0_)_;;_(* \(#,##0\)_;;_(* #,##0_)_;"/>
    <numFmt numFmtId="189" formatCode="_(* #,##0%_)_;;_(* \(#,##0%\)_;;_(* #,##0%_)_;"/>
    <numFmt numFmtId="190" formatCode="###0_)_;;\(###0\)_;;###0_)_;"/>
    <numFmt numFmtId="191" formatCode="#,###,##0.00;\(#,###,##0.00\)"/>
    <numFmt numFmtId="192" formatCode="#,##0;\(#,##0\)"/>
    <numFmt numFmtId="193" formatCode="&quot;$&quot;#,###,##0.00;\(&quot;$&quot;#,###,##0.00\)"/>
    <numFmt numFmtId="194" formatCode="&quot;$&quot;#,##0;\(&quot;$&quot;#,##0\)"/>
    <numFmt numFmtId="195" formatCode="#,###.00%;\(#,##0.00%\)"/>
    <numFmt numFmtId="196" formatCode="###0.0%;\(###0.0%\)"/>
    <numFmt numFmtId="197" formatCode="&quot;Note&quot;\ #"/>
    <numFmt numFmtId="198" formatCode="_(* &quot;$&quot;#,##0_)_;;[Blue]_(* \(&quot;$&quot;#,##0\)_;;_(* &quot;$&quot;#,##0_)_;"/>
    <numFmt numFmtId="199" formatCode="_(* #,##0\x_)_;;[Blue]_(* \(#,##0\x\)_;;_(* #,##0\x_)_;"/>
    <numFmt numFmtId="200" formatCode="_(* #,##0_)_;;[Blue]_(* \(#,##0\)_;;_(* #,##0_)_;"/>
    <numFmt numFmtId="201" formatCode="_(* #,##0%_)_;;[Blue]_(* \(#,##0%\)_;;_(* #,##0%_)_;"/>
    <numFmt numFmtId="202" formatCode="#,##0_);[Blue]\(#,##0\);#,##0_)"/>
    <numFmt numFmtId="203" formatCode="_-[$$-C09]* #,##0.00_-;\-[$$-C09]* #,##0.00_-;_-[$$-C09]* &quot;-&quot;??_-;_-@_-"/>
    <numFmt numFmtId="204" formatCode="\ #,##0\ ;\(#,##0\);&quot;- &quot;"/>
    <numFmt numFmtId="205" formatCode="#,##0.0,\ ;\-#,##0.0,;\-\ ;"/>
    <numFmt numFmtId="206" formatCode="#;\-#;&quot;&quot;;&quot;(&quot;@&quot;)&quot;"/>
  </numFmts>
  <fonts count="241">
    <font>
      <sz val="11"/>
      <color theme="1"/>
      <name val="Calibri"/>
      <family val="2"/>
      <scheme val="minor"/>
    </font>
    <font>
      <b/>
      <sz val="11"/>
      <color theme="1"/>
      <name val="Calibri"/>
      <family val="2"/>
      <scheme val="minor"/>
    </font>
    <font>
      <b/>
      <sz val="10"/>
      <color rgb="FF0E0349"/>
      <name val="VIC SemiBold"/>
    </font>
    <font>
      <sz val="11"/>
      <color theme="1"/>
      <name val="Arial"/>
      <family val="2"/>
    </font>
    <font>
      <b/>
      <sz val="11"/>
      <color rgb="FF0E0349"/>
      <name val="Arial"/>
      <family val="2"/>
    </font>
    <font>
      <b/>
      <sz val="11"/>
      <color theme="1"/>
      <name val="Arial"/>
      <family val="2"/>
    </font>
    <font>
      <sz val="11"/>
      <color rgb="FF231F20"/>
      <name val="Arial"/>
      <family val="2"/>
    </font>
    <font>
      <sz val="11"/>
      <color rgb="FF0E0349"/>
      <name val="Arial"/>
      <family val="2"/>
    </font>
    <font>
      <i/>
      <sz val="10"/>
      <color rgb="FF231F20"/>
      <name val="Arial"/>
      <family val="2"/>
    </font>
    <font>
      <i/>
      <sz val="11"/>
      <color rgb="FF231F20"/>
      <name val="Arial"/>
      <family val="2"/>
    </font>
    <font>
      <b/>
      <sz val="9"/>
      <color rgb="FF0E0349"/>
      <name val="VIC SemiBold"/>
    </font>
    <font>
      <b/>
      <sz val="7"/>
      <color rgb="FF0E0349"/>
      <name val="Times New Roman"/>
      <family val="1"/>
    </font>
    <font>
      <b/>
      <sz val="9"/>
      <color rgb="FF0E0349"/>
      <name val="Arial"/>
      <family val="2"/>
    </font>
    <font>
      <b/>
      <sz val="11"/>
      <color rgb="FF0E0349"/>
      <name val="VIC SemiBold"/>
    </font>
    <font>
      <b/>
      <i/>
      <sz val="10"/>
      <color theme="1"/>
      <name val="Arial"/>
      <family val="2"/>
    </font>
    <font>
      <sz val="12"/>
      <color rgb="FF231F20"/>
      <name val="Arial"/>
      <family val="2"/>
    </font>
    <font>
      <b/>
      <sz val="12"/>
      <color theme="1"/>
      <name val="Arial"/>
      <family val="2"/>
    </font>
    <font>
      <sz val="12"/>
      <color theme="1"/>
      <name val="Arial"/>
      <family val="2"/>
    </font>
    <font>
      <sz val="12"/>
      <color rgb="FF0E0349"/>
      <name val="Arial"/>
      <family val="2"/>
    </font>
    <font>
      <sz val="8"/>
      <name val="Calibri"/>
      <family val="2"/>
      <scheme val="minor"/>
    </font>
    <font>
      <sz val="10"/>
      <color theme="1"/>
      <name val="Arial"/>
      <family val="2"/>
    </font>
    <font>
      <i/>
      <sz val="10"/>
      <color theme="1"/>
      <name val="Arial"/>
      <family val="2"/>
    </font>
    <font>
      <b/>
      <sz val="11"/>
      <color rgb="FF231F20"/>
      <name val="Arial"/>
      <family val="2"/>
    </font>
    <font>
      <u/>
      <sz val="11"/>
      <color theme="10"/>
      <name val="Calibri"/>
      <family val="2"/>
      <scheme val="minor"/>
    </font>
    <font>
      <b/>
      <sz val="11"/>
      <color rgb="FF1E1246"/>
      <name val="Arial"/>
      <family val="2"/>
    </font>
    <font>
      <sz val="11"/>
      <color rgb="FF000000"/>
      <name val="Arial"/>
      <family val="2"/>
    </font>
    <font>
      <sz val="11"/>
      <color rgb="FF1E1246"/>
      <name val="Arial"/>
      <family val="2"/>
    </font>
    <font>
      <i/>
      <sz val="11"/>
      <color theme="1"/>
      <name val="Arial"/>
      <family val="2"/>
    </font>
    <font>
      <vertAlign val="superscript"/>
      <sz val="11"/>
      <color theme="1"/>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theme="1"/>
      <name val="Calibri"/>
      <family val="2"/>
    </font>
    <font>
      <sz val="12"/>
      <color theme="1"/>
      <name val="Calibri"/>
      <family val="2"/>
    </font>
    <font>
      <sz val="10"/>
      <name val="Arial"/>
      <family val="2"/>
    </font>
    <font>
      <b/>
      <sz val="22"/>
      <color indexed="8"/>
      <name val="Times New Roman"/>
      <family val="1"/>
    </font>
    <font>
      <b/>
      <sz val="11"/>
      <color indexed="16"/>
      <name val="Times New Roman"/>
      <family val="1"/>
    </font>
    <font>
      <b/>
      <i/>
      <sz val="11"/>
      <color indexed="8"/>
      <name val="Times New Roman"/>
      <family val="1"/>
    </font>
    <font>
      <sz val="11"/>
      <color indexed="8"/>
      <name val="Times New Roman"/>
      <family val="1"/>
    </font>
    <font>
      <b/>
      <sz val="9"/>
      <color indexed="8"/>
      <name val="Arial"/>
      <family val="2"/>
    </font>
    <font>
      <sz val="9"/>
      <color indexed="8"/>
      <name val="Arial"/>
      <family val="2"/>
    </font>
    <font>
      <sz val="10"/>
      <color indexed="8"/>
      <name val="Calibri"/>
      <family val="2"/>
    </font>
    <font>
      <sz val="12"/>
      <name val="Palatino Linotype"/>
      <family val="1"/>
    </font>
    <font>
      <sz val="10"/>
      <name val="Helv"/>
      <family val="2"/>
    </font>
    <font>
      <sz val="12"/>
      <color theme="1"/>
      <name val="Palatino Linotype"/>
      <family val="2"/>
    </font>
    <font>
      <b/>
      <sz val="10"/>
      <color theme="1"/>
      <name val="Calibri"/>
      <family val="2"/>
    </font>
    <font>
      <sz val="10"/>
      <color theme="1"/>
      <name val="Calibri"/>
      <family val="2"/>
    </font>
    <font>
      <sz val="10"/>
      <color rgb="FFFF0000"/>
      <name val="Calibri"/>
      <family val="2"/>
    </font>
    <font>
      <sz val="11"/>
      <color indexed="8"/>
      <name val="Calibri"/>
      <family val="2"/>
    </font>
    <font>
      <sz val="10"/>
      <color indexed="8"/>
      <name val="Arial"/>
      <family val="2"/>
    </font>
    <font>
      <sz val="8"/>
      <color theme="1"/>
      <name val="Arial"/>
      <family val="2"/>
    </font>
    <font>
      <sz val="9"/>
      <color theme="1"/>
      <name val="Arial"/>
      <family val="2"/>
    </font>
    <font>
      <b/>
      <sz val="10"/>
      <color theme="1"/>
      <name val="Arial"/>
      <family val="2"/>
    </font>
    <font>
      <sz val="10"/>
      <name val="Times New Roman"/>
      <family val="1"/>
    </font>
    <font>
      <b/>
      <sz val="10"/>
      <color theme="0"/>
      <name val="Calibri"/>
      <family val="2"/>
    </font>
    <font>
      <b/>
      <sz val="10"/>
      <name val="Arial"/>
      <family val="2"/>
    </font>
    <font>
      <sz val="8"/>
      <name val="Arial"/>
      <family val="2"/>
    </font>
    <font>
      <u/>
      <sz val="10"/>
      <name val="Arial"/>
      <family val="2"/>
    </font>
    <font>
      <sz val="10"/>
      <color indexed="10"/>
      <name val="Arial"/>
      <family val="2"/>
    </font>
    <font>
      <sz val="10"/>
      <name val="Arial Unicode MS"/>
      <family val="2"/>
    </font>
    <font>
      <b/>
      <sz val="18"/>
      <color theme="3"/>
      <name val="Calibri Light"/>
      <family val="2"/>
      <scheme val="major"/>
    </font>
    <font>
      <sz val="11"/>
      <color rgb="FF9C6500"/>
      <name val="Calibri"/>
      <family val="2"/>
      <scheme val="minor"/>
    </font>
    <font>
      <sz val="11"/>
      <color indexed="8"/>
      <name val="Arial"/>
      <family val="2"/>
    </font>
    <font>
      <sz val="11"/>
      <color indexed="9"/>
      <name val="Arial"/>
      <family val="2"/>
    </font>
    <font>
      <sz val="10"/>
      <color theme="0"/>
      <name val="Arial"/>
      <family val="2"/>
    </font>
    <font>
      <sz val="11"/>
      <color indexed="9"/>
      <name val="Calibri"/>
      <family val="2"/>
    </font>
    <font>
      <sz val="10"/>
      <color indexed="9"/>
      <name val="Arial"/>
      <family val="2"/>
    </font>
    <font>
      <sz val="10"/>
      <color theme="0"/>
      <name val="Calibri"/>
      <family val="2"/>
    </font>
    <font>
      <sz val="8"/>
      <color indexed="60"/>
      <name val="Arial"/>
      <family val="2"/>
    </font>
    <font>
      <sz val="11"/>
      <color indexed="20"/>
      <name val="Arial"/>
      <family val="2"/>
    </font>
    <font>
      <sz val="10"/>
      <color rgb="FF9C0006"/>
      <name val="Arial"/>
      <family val="2"/>
    </font>
    <font>
      <sz val="11"/>
      <color indexed="20"/>
      <name val="Calibri"/>
      <family val="2"/>
    </font>
    <font>
      <sz val="10"/>
      <color indexed="20"/>
      <name val="Arial"/>
      <family val="2"/>
    </font>
    <font>
      <sz val="10"/>
      <color rgb="FF9C0006"/>
      <name val="Calibri"/>
      <family val="2"/>
    </font>
    <font>
      <b/>
      <sz val="11"/>
      <color indexed="52"/>
      <name val="Arial"/>
      <family val="2"/>
    </font>
    <font>
      <b/>
      <sz val="10"/>
      <color rgb="FFFA7D00"/>
      <name val="Arial"/>
      <family val="2"/>
    </font>
    <font>
      <b/>
      <sz val="11"/>
      <color indexed="52"/>
      <name val="Calibri"/>
      <family val="2"/>
    </font>
    <font>
      <b/>
      <sz val="10"/>
      <color indexed="52"/>
      <name val="Arial"/>
      <family val="2"/>
    </font>
    <font>
      <b/>
      <sz val="10"/>
      <color rgb="FFFA7D00"/>
      <name val="Calibri"/>
      <family val="2"/>
    </font>
    <font>
      <b/>
      <sz val="11"/>
      <color indexed="9"/>
      <name val="Arial"/>
      <family val="2"/>
    </font>
    <font>
      <b/>
      <sz val="10"/>
      <color theme="0"/>
      <name val="Arial"/>
      <family val="2"/>
    </font>
    <font>
      <b/>
      <sz val="11"/>
      <color indexed="9"/>
      <name val="Calibri"/>
      <family val="2"/>
    </font>
    <font>
      <b/>
      <sz val="10"/>
      <color indexed="9"/>
      <name val="Arial"/>
      <family val="2"/>
    </font>
    <font>
      <sz val="11"/>
      <name val="Arial Narrow"/>
      <family val="2"/>
    </font>
    <font>
      <sz val="10"/>
      <name val="Tahoma"/>
      <family val="2"/>
    </font>
    <font>
      <sz val="10"/>
      <color rgb="FF000000"/>
      <name val="Arial"/>
      <family val="2"/>
    </font>
    <font>
      <b/>
      <i/>
      <sz val="10"/>
      <name val="Arial"/>
      <family val="2"/>
    </font>
    <font>
      <sz val="10"/>
      <color theme="1"/>
      <name val="Tahoma"/>
      <family val="2"/>
    </font>
    <font>
      <sz val="10"/>
      <name val="MS Sans Serif"/>
      <family val="2"/>
    </font>
    <font>
      <sz val="11"/>
      <color indexed="8"/>
      <name val="Calibri"/>
      <family val="2"/>
      <scheme val="minor"/>
    </font>
    <font>
      <sz val="8.25"/>
      <color indexed="8"/>
      <name val="Tahoma"/>
      <family val="2"/>
    </font>
    <font>
      <sz val="12"/>
      <name val="Times New Roman"/>
      <family val="1"/>
    </font>
    <font>
      <sz val="10"/>
      <color indexed="24"/>
      <name val="Arial"/>
      <family val="2"/>
    </font>
    <font>
      <b/>
      <sz val="8"/>
      <color indexed="29"/>
      <name val="Arial"/>
      <family val="2"/>
    </font>
    <font>
      <sz val="9"/>
      <color indexed="17"/>
      <name val="Arial"/>
      <family val="2"/>
    </font>
    <font>
      <sz val="8"/>
      <name val="Verdana"/>
      <family val="2"/>
    </font>
    <font>
      <i/>
      <sz val="11"/>
      <color indexed="23"/>
      <name val="Arial"/>
      <family val="2"/>
    </font>
    <font>
      <i/>
      <sz val="10"/>
      <color rgb="FF7F7F7F"/>
      <name val="Arial"/>
      <family val="2"/>
    </font>
    <font>
      <i/>
      <sz val="11"/>
      <color indexed="23"/>
      <name val="Calibri"/>
      <family val="2"/>
    </font>
    <font>
      <i/>
      <sz val="10"/>
      <color indexed="23"/>
      <name val="Arial"/>
      <family val="2"/>
    </font>
    <font>
      <i/>
      <sz val="10"/>
      <color rgb="FF7F7F7F"/>
      <name val="Calibri"/>
      <family val="2"/>
    </font>
    <font>
      <u/>
      <sz val="8"/>
      <color indexed="20"/>
      <name val="Arial"/>
      <family val="2"/>
    </font>
    <font>
      <u/>
      <sz val="8"/>
      <color rgb="FF800080"/>
      <name val="Calibri"/>
      <family val="2"/>
      <scheme val="minor"/>
    </font>
    <font>
      <u/>
      <sz val="8"/>
      <color rgb="FF800080"/>
      <name val="Arial"/>
      <family val="2"/>
    </font>
    <font>
      <sz val="10"/>
      <color indexed="0"/>
      <name val="Arial"/>
      <family val="2"/>
    </font>
    <font>
      <sz val="12"/>
      <color indexed="0"/>
      <name val="Times New Roman"/>
      <family val="1"/>
    </font>
    <font>
      <sz val="11"/>
      <color indexed="17"/>
      <name val="Arial"/>
      <family val="2"/>
    </font>
    <font>
      <sz val="10"/>
      <color rgb="FF006100"/>
      <name val="Arial"/>
      <family val="2"/>
    </font>
    <font>
      <sz val="11"/>
      <color indexed="17"/>
      <name val="Calibri"/>
      <family val="2"/>
    </font>
    <font>
      <sz val="10"/>
      <color indexed="17"/>
      <name val="Arial"/>
      <family val="2"/>
    </font>
    <font>
      <sz val="10"/>
      <color rgb="FF006100"/>
      <name val="Calibri"/>
      <family val="2"/>
    </font>
    <font>
      <sz val="9"/>
      <name val="Arial"/>
      <family val="2"/>
    </font>
    <font>
      <b/>
      <sz val="15"/>
      <color indexed="56"/>
      <name val="Arial"/>
      <family val="2"/>
    </font>
    <font>
      <b/>
      <sz val="15"/>
      <color theme="3"/>
      <name val="Arial"/>
      <family val="2"/>
    </font>
    <font>
      <b/>
      <sz val="15"/>
      <color indexed="56"/>
      <name val="Calibri"/>
      <family val="2"/>
    </font>
    <font>
      <b/>
      <sz val="15"/>
      <color theme="3"/>
      <name val="Calibri"/>
      <family val="2"/>
    </font>
    <font>
      <b/>
      <sz val="13"/>
      <color indexed="56"/>
      <name val="Arial"/>
      <family val="2"/>
    </font>
    <font>
      <b/>
      <sz val="13"/>
      <color theme="3"/>
      <name val="Arial"/>
      <family val="2"/>
    </font>
    <font>
      <b/>
      <sz val="13"/>
      <color indexed="56"/>
      <name val="Calibri"/>
      <family val="2"/>
    </font>
    <font>
      <b/>
      <sz val="13"/>
      <color theme="3"/>
      <name val="Calibri"/>
      <family val="2"/>
    </font>
    <font>
      <b/>
      <sz val="11"/>
      <color indexed="56"/>
      <name val="Arial"/>
      <family val="2"/>
    </font>
    <font>
      <b/>
      <sz val="11"/>
      <color theme="3"/>
      <name val="Arial"/>
      <family val="2"/>
    </font>
    <font>
      <b/>
      <sz val="11"/>
      <color indexed="56"/>
      <name val="Calibri"/>
      <family val="2"/>
    </font>
    <font>
      <b/>
      <sz val="11"/>
      <color theme="3"/>
      <name val="Calibri"/>
      <family val="2"/>
    </font>
    <font>
      <b/>
      <sz val="12"/>
      <color indexed="13"/>
      <name val="Arial"/>
      <family val="2"/>
    </font>
    <font>
      <b/>
      <sz val="9"/>
      <name val="Arial"/>
      <family val="2"/>
    </font>
    <font>
      <u/>
      <sz val="8"/>
      <color indexed="12"/>
      <name val="Arial"/>
      <family val="2"/>
    </font>
    <font>
      <u/>
      <sz val="7.5"/>
      <color indexed="12"/>
      <name val="Arial"/>
      <family val="2"/>
    </font>
    <font>
      <u/>
      <sz val="10"/>
      <color indexed="12"/>
      <name val="Arial"/>
      <family val="2"/>
    </font>
    <font>
      <u/>
      <sz val="11"/>
      <color theme="10"/>
      <name val="Calibri"/>
      <family val="2"/>
    </font>
    <font>
      <u/>
      <sz val="8"/>
      <color rgb="FF0000FF"/>
      <name val="Calibri"/>
      <family val="2"/>
      <scheme val="minor"/>
    </font>
    <font>
      <u/>
      <sz val="8"/>
      <color rgb="FF0000FF"/>
      <name val="Arial"/>
      <family val="2"/>
    </font>
    <font>
      <b/>
      <sz val="10"/>
      <color indexed="56"/>
      <name val="Wingdings"/>
      <charset val="2"/>
    </font>
    <font>
      <b/>
      <u/>
      <sz val="8"/>
      <color indexed="56"/>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sz val="11"/>
      <color indexed="62"/>
      <name val="Arial"/>
      <family val="2"/>
    </font>
    <font>
      <sz val="10"/>
      <color rgb="FF3F3F76"/>
      <name val="Arial"/>
      <family val="2"/>
    </font>
    <font>
      <sz val="11"/>
      <color indexed="62"/>
      <name val="Calibri"/>
      <family val="2"/>
    </font>
    <font>
      <sz val="10"/>
      <color indexed="62"/>
      <name val="Arial"/>
      <family val="2"/>
    </font>
    <font>
      <sz val="10"/>
      <color rgb="FF3F3F76"/>
      <name val="Calibri"/>
      <family val="2"/>
    </font>
    <font>
      <b/>
      <sz val="14"/>
      <color indexed="60"/>
      <name val="Arial"/>
      <family val="2"/>
    </font>
    <font>
      <b/>
      <sz val="10"/>
      <color indexed="60"/>
      <name val="Arial"/>
      <family val="2"/>
    </font>
    <font>
      <b/>
      <sz val="9"/>
      <color indexed="60"/>
      <name val="Arial"/>
      <family val="2"/>
    </font>
    <font>
      <b/>
      <sz val="8"/>
      <color indexed="60"/>
      <name val="Arial"/>
      <family val="2"/>
    </font>
    <font>
      <b/>
      <sz val="12"/>
      <color indexed="60"/>
      <name val="Arial"/>
      <family val="2"/>
    </font>
    <font>
      <sz val="11"/>
      <color indexed="52"/>
      <name val="Arial"/>
      <family val="2"/>
    </font>
    <font>
      <sz val="10"/>
      <color rgb="FFFA7D00"/>
      <name val="Arial"/>
      <family val="2"/>
    </font>
    <font>
      <sz val="11"/>
      <color indexed="52"/>
      <name val="Calibri"/>
      <family val="2"/>
    </font>
    <font>
      <sz val="10"/>
      <color indexed="52"/>
      <name val="Arial"/>
      <family val="2"/>
    </font>
    <font>
      <sz val="10"/>
      <color rgb="FFFA7D00"/>
      <name val="Calibri"/>
      <family val="2"/>
    </font>
    <font>
      <b/>
      <sz val="8"/>
      <name val="Arial"/>
      <family val="2"/>
    </font>
    <font>
      <sz val="8"/>
      <color indexed="8"/>
      <name val="Arial"/>
      <family val="2"/>
    </font>
    <font>
      <sz val="11"/>
      <color indexed="60"/>
      <name val="Arial"/>
      <family val="2"/>
    </font>
    <font>
      <sz val="10"/>
      <color rgb="FF9C6500"/>
      <name val="Arial"/>
      <family val="2"/>
    </font>
    <font>
      <sz val="11"/>
      <color indexed="60"/>
      <name val="Calibri"/>
      <family val="2"/>
    </font>
    <font>
      <sz val="10"/>
      <color indexed="60"/>
      <name val="Arial"/>
      <family val="2"/>
    </font>
    <font>
      <sz val="10"/>
      <color rgb="FF9C6500"/>
      <name val="Calibri"/>
      <family val="2"/>
    </font>
    <font>
      <sz val="12"/>
      <name val="Helv"/>
    </font>
    <font>
      <sz val="10"/>
      <color indexed="8"/>
      <name val="MS Sans Serif"/>
      <family val="2"/>
    </font>
    <font>
      <sz val="10"/>
      <color indexed="12"/>
      <name val="Arial"/>
      <family val="2"/>
    </font>
    <font>
      <sz val="10"/>
      <color indexed="8"/>
      <name val="Century Gothic"/>
      <family val="2"/>
    </font>
    <font>
      <sz val="10"/>
      <name val="Courier"/>
      <family val="3"/>
    </font>
    <font>
      <sz val="11"/>
      <color rgb="FF000000"/>
      <name val="Calibri"/>
      <family val="2"/>
    </font>
    <font>
      <sz val="10"/>
      <color theme="1"/>
      <name val="Times New Roman"/>
      <family val="2"/>
    </font>
    <font>
      <sz val="12"/>
      <color theme="1"/>
      <name val="Calibri"/>
      <family val="2"/>
      <scheme val="minor"/>
    </font>
    <font>
      <b/>
      <sz val="11"/>
      <color indexed="63"/>
      <name val="Arial"/>
      <family val="2"/>
    </font>
    <font>
      <b/>
      <sz val="10"/>
      <color rgb="FF3F3F3F"/>
      <name val="Arial"/>
      <family val="2"/>
    </font>
    <font>
      <b/>
      <sz val="11"/>
      <color indexed="63"/>
      <name val="Calibri"/>
      <family val="2"/>
    </font>
    <font>
      <b/>
      <sz val="10"/>
      <color indexed="63"/>
      <name val="Arial"/>
      <family val="2"/>
    </font>
    <font>
      <b/>
      <sz val="10"/>
      <color rgb="FF3F3F3F"/>
      <name val="Calibri"/>
      <family val="2"/>
    </font>
    <font>
      <b/>
      <i/>
      <sz val="10"/>
      <color indexed="9"/>
      <name val="Arial"/>
      <family val="2"/>
    </font>
    <font>
      <b/>
      <i/>
      <sz val="10"/>
      <color indexed="8"/>
      <name val="Arial"/>
      <family val="2"/>
    </font>
    <font>
      <b/>
      <i/>
      <sz val="10"/>
      <color indexed="18"/>
      <name val="Arial"/>
      <family val="2"/>
    </font>
    <font>
      <b/>
      <sz val="14"/>
      <color indexed="8"/>
      <name val="Arial"/>
      <family val="2"/>
    </font>
    <font>
      <b/>
      <sz val="8"/>
      <color indexed="8"/>
      <name val="Arial"/>
      <family val="2"/>
    </font>
    <font>
      <b/>
      <sz val="10"/>
      <color indexed="8"/>
      <name val="Arial"/>
      <family val="2"/>
    </font>
    <font>
      <b/>
      <sz val="10"/>
      <color indexed="12"/>
      <name val="Arial"/>
      <family val="2"/>
    </font>
    <font>
      <b/>
      <sz val="14"/>
      <color indexed="17"/>
      <name val="Arial"/>
      <family val="2"/>
    </font>
    <font>
      <b/>
      <sz val="10"/>
      <color indexed="17"/>
      <name val="Arial"/>
      <family val="2"/>
    </font>
    <font>
      <b/>
      <sz val="10"/>
      <color indexed="18"/>
      <name val="Arial"/>
      <family val="2"/>
    </font>
    <font>
      <b/>
      <sz val="16"/>
      <color indexed="56"/>
      <name val="Arial"/>
      <family val="2"/>
    </font>
    <font>
      <b/>
      <sz val="10"/>
      <color indexed="13"/>
      <name val="Arial"/>
      <family val="2"/>
    </font>
    <font>
      <b/>
      <sz val="16"/>
      <color indexed="13"/>
      <name val="Arial"/>
      <family val="2"/>
    </font>
    <font>
      <b/>
      <sz val="16"/>
      <color indexed="18"/>
      <name val="Arial"/>
      <family val="2"/>
    </font>
    <font>
      <b/>
      <sz val="12"/>
      <color indexed="8"/>
      <name val="Arial"/>
      <family val="2"/>
    </font>
    <font>
      <sz val="8"/>
      <color indexed="8"/>
      <name val="Tahoma"/>
      <family val="2"/>
    </font>
    <font>
      <b/>
      <sz val="10"/>
      <color indexed="8"/>
      <name val="Tahoma"/>
      <family val="2"/>
    </font>
    <font>
      <b/>
      <sz val="9"/>
      <color indexed="8"/>
      <name val="Tahoma"/>
      <family val="2"/>
    </font>
    <font>
      <b/>
      <sz val="8"/>
      <color indexed="8"/>
      <name val="Tahoma"/>
      <family val="2"/>
    </font>
    <font>
      <b/>
      <u/>
      <sz val="8"/>
      <color indexed="56"/>
      <name val="Tahoma"/>
      <family val="2"/>
    </font>
    <font>
      <b/>
      <sz val="12"/>
      <color indexed="8"/>
      <name val="Tahoma"/>
      <family val="2"/>
    </font>
    <font>
      <b/>
      <sz val="13"/>
      <color indexed="8"/>
      <name val="Tahoma"/>
      <family val="2"/>
    </font>
    <font>
      <b/>
      <sz val="14"/>
      <color indexed="8"/>
      <name val="Tahoma"/>
      <family val="2"/>
    </font>
    <font>
      <sz val="6"/>
      <name val="Arial"/>
      <family val="2"/>
    </font>
    <font>
      <b/>
      <sz val="13"/>
      <name val="Arial"/>
      <family val="2"/>
    </font>
    <font>
      <b/>
      <sz val="14"/>
      <name val="Arial"/>
      <family val="2"/>
    </font>
    <font>
      <sz val="12"/>
      <color indexed="8"/>
      <name val="Times New Roman"/>
      <family val="1"/>
    </font>
    <font>
      <b/>
      <sz val="12"/>
      <color rgb="FF000000"/>
      <name val="Arial"/>
      <family val="2"/>
    </font>
    <font>
      <b/>
      <sz val="14"/>
      <color indexed="0"/>
      <name val="Times New Roman"/>
      <family val="1"/>
    </font>
    <font>
      <b/>
      <sz val="14"/>
      <color indexed="8"/>
      <name val="Times New Roman"/>
      <family val="1"/>
    </font>
    <font>
      <b/>
      <sz val="12"/>
      <color indexed="0"/>
      <name val="Times New Roman"/>
      <family val="1"/>
    </font>
    <font>
      <b/>
      <sz val="12"/>
      <color indexed="8"/>
      <name val="Times New Roman"/>
      <family val="1"/>
    </font>
    <font>
      <b/>
      <sz val="10"/>
      <color indexed="0"/>
      <name val="Times New Roman"/>
      <family val="1"/>
    </font>
    <font>
      <b/>
      <i/>
      <sz val="12"/>
      <color indexed="8"/>
      <name val="Times New Roman"/>
      <family val="1"/>
    </font>
    <font>
      <b/>
      <i/>
      <sz val="12"/>
      <color indexed="0"/>
      <name val="Times New Roman"/>
      <family val="1"/>
    </font>
    <font>
      <sz val="10"/>
      <color indexed="8"/>
      <name val="Times New Roman"/>
      <family val="1"/>
    </font>
    <font>
      <sz val="10"/>
      <color indexed="0"/>
      <name val="Times New Roman"/>
      <family val="1"/>
    </font>
    <font>
      <b/>
      <u/>
      <vertAlign val="superscript"/>
      <sz val="6"/>
      <name val="Arial"/>
      <family val="2"/>
    </font>
    <font>
      <sz val="9"/>
      <color indexed="10"/>
      <name val="Arial"/>
      <family val="2"/>
    </font>
    <font>
      <b/>
      <sz val="18"/>
      <color indexed="56"/>
      <name val="Cambria"/>
      <family val="2"/>
    </font>
    <font>
      <b/>
      <u/>
      <sz val="9.5"/>
      <color indexed="56"/>
      <name val="Arial"/>
      <family val="2"/>
    </font>
    <font>
      <b/>
      <sz val="9"/>
      <color indexed="56"/>
      <name val="Arial"/>
      <family val="2"/>
    </font>
    <font>
      <sz val="8"/>
      <color indexed="56"/>
      <name val="Arial"/>
      <family val="2"/>
    </font>
    <font>
      <sz val="7.5"/>
      <color indexed="56"/>
      <name val="Arial"/>
      <family val="2"/>
    </font>
    <font>
      <b/>
      <sz val="11"/>
      <color indexed="8"/>
      <name val="Arial"/>
      <family val="2"/>
    </font>
    <font>
      <b/>
      <sz val="11"/>
      <color indexed="8"/>
      <name val="Calibri"/>
      <family val="2"/>
    </font>
    <font>
      <sz val="11"/>
      <color indexed="10"/>
      <name val="Arial"/>
      <family val="2"/>
    </font>
    <font>
      <sz val="10"/>
      <color rgb="FFFF0000"/>
      <name val="Arial"/>
      <family val="2"/>
    </font>
    <font>
      <sz val="11"/>
      <color indexed="10"/>
      <name val="Calibri"/>
      <family val="2"/>
    </font>
    <font>
      <u/>
      <sz val="12"/>
      <color theme="10"/>
      <name val="Calibri"/>
      <family val="2"/>
    </font>
    <font>
      <sz val="10"/>
      <color theme="1"/>
      <name val="Calibri"/>
      <family val="2"/>
      <scheme val="minor"/>
    </font>
    <font>
      <u/>
      <sz val="10"/>
      <color theme="10"/>
      <name val="Calibri"/>
      <family val="2"/>
      <scheme val="minor"/>
    </font>
    <font>
      <u/>
      <sz val="10"/>
      <color theme="10"/>
      <name val="Arial"/>
      <family val="2"/>
    </font>
    <font>
      <sz val="11"/>
      <color theme="1"/>
      <name val="Removing excessively used SOEs"/>
      <family val="2"/>
    </font>
    <font>
      <vertAlign val="superscript"/>
      <sz val="11"/>
      <color rgb="FF231F20"/>
      <name val="Arial"/>
      <family val="2"/>
    </font>
  </fonts>
  <fills count="77">
    <fill>
      <patternFill patternType="none"/>
    </fill>
    <fill>
      <patternFill patternType="gray125"/>
    </fill>
    <fill>
      <patternFill patternType="solid">
        <fgColor rgb="FFE6E4EC"/>
        <bgColor indexed="64"/>
      </patternFill>
    </fill>
    <fill>
      <patternFill patternType="solid">
        <fgColor rgb="FFEFEEF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6"/>
        <bgColor indexed="64"/>
      </patternFill>
    </fill>
    <fill>
      <patternFill patternType="solid">
        <fgColor indexed="55"/>
      </patternFill>
    </fill>
    <fill>
      <patternFill patternType="solid">
        <fgColor indexed="43"/>
        <bgColor indexed="64"/>
      </patternFill>
    </fill>
    <fill>
      <patternFill patternType="solid">
        <fgColor indexed="48"/>
        <bgColor indexed="64"/>
      </patternFill>
    </fill>
    <fill>
      <patternFill patternType="solid">
        <fgColor indexed="13"/>
        <bgColor indexed="64"/>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10"/>
        <bgColor indexed="64"/>
      </patternFill>
    </fill>
    <fill>
      <patternFill patternType="solid">
        <fgColor indexed="26"/>
      </patternFill>
    </fill>
    <fill>
      <patternFill patternType="solid">
        <fgColor indexed="45"/>
        <bgColor indexed="64"/>
      </patternFill>
    </fill>
    <fill>
      <patternFill patternType="solid">
        <fgColor indexed="11"/>
        <bgColor indexed="64"/>
      </patternFill>
    </fill>
    <fill>
      <patternFill patternType="solid">
        <fgColor indexed="9"/>
      </patternFill>
    </fill>
    <fill>
      <patternFill patternType="solid">
        <fgColor indexed="13"/>
      </patternFill>
    </fill>
    <fill>
      <patternFill patternType="solid">
        <fgColor indexed="34"/>
      </patternFill>
    </fill>
    <fill>
      <patternFill patternType="solid">
        <fgColor indexed="42"/>
        <bgColor indexed="64"/>
      </patternFill>
    </fill>
    <fill>
      <patternFill patternType="solid">
        <fgColor indexed="23"/>
        <bgColor indexed="22"/>
      </patternFill>
    </fill>
    <fill>
      <patternFill patternType="solid">
        <fgColor indexed="23"/>
        <bgColor indexed="64"/>
      </patternFill>
    </fill>
  </fills>
  <borders count="37">
    <border>
      <left/>
      <right/>
      <top/>
      <bottom/>
      <diagonal/>
    </border>
    <border>
      <left/>
      <right/>
      <top/>
      <bottom style="medium">
        <color rgb="FF0E0349"/>
      </bottom>
      <diagonal/>
    </border>
    <border>
      <left/>
      <right/>
      <top style="medium">
        <color rgb="FF0E0349"/>
      </top>
      <bottom/>
      <diagonal/>
    </border>
    <border>
      <left/>
      <right/>
      <top style="medium">
        <color rgb="FF0E0349"/>
      </top>
      <bottom style="medium">
        <color rgb="FF0E0349"/>
      </bottom>
      <diagonal/>
    </border>
    <border>
      <left/>
      <right/>
      <top style="thick">
        <color indexed="64"/>
      </top>
      <bottom/>
      <diagonal/>
    </border>
    <border>
      <left/>
      <right/>
      <top/>
      <bottom style="medium">
        <color rgb="FF1E1246"/>
      </bottom>
      <diagonal/>
    </border>
    <border>
      <left/>
      <right/>
      <top style="medium">
        <color rgb="FF1E1246"/>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bottom style="medium">
        <color auto="1"/>
      </bottom>
      <diagonal/>
    </border>
  </borders>
  <cellStyleXfs count="44792">
    <xf numFmtId="0" fontId="0" fillId="0" borderId="0"/>
    <xf numFmtId="0" fontId="23" fillId="0" borderId="0" applyNumberFormat="0" applyFill="0" applyBorder="0" applyAlignment="0" applyProtection="0"/>
    <xf numFmtId="0" fontId="44" fillId="0" borderId="0"/>
    <xf numFmtId="0" fontId="51" fillId="35" borderId="17" applyNumberFormat="0" applyFont="0" applyFill="0" applyBorder="0" applyAlignment="0">
      <alignment horizontal="center"/>
    </xf>
    <xf numFmtId="43" fontId="44"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0" fontId="50" fillId="35" borderId="18" applyNumberFormat="0" applyFont="0" applyFill="0" applyBorder="0" applyAlignment="0">
      <alignment horizontal="center"/>
    </xf>
    <xf numFmtId="0" fontId="50" fillId="35" borderId="18">
      <alignment horizontal="center"/>
    </xf>
    <xf numFmtId="44" fontId="45" fillId="0" borderId="0" applyFont="0" applyFill="0" applyBorder="0" applyAlignment="0" applyProtection="0"/>
    <xf numFmtId="0" fontId="45" fillId="0" borderId="0"/>
    <xf numFmtId="0" fontId="44" fillId="0" borderId="0"/>
    <xf numFmtId="0" fontId="53" fillId="0" borderId="0"/>
    <xf numFmtId="0" fontId="55" fillId="0" borderId="0"/>
    <xf numFmtId="0" fontId="45" fillId="0" borderId="0"/>
    <xf numFmtId="0" fontId="29" fillId="0" borderId="0"/>
    <xf numFmtId="0" fontId="29" fillId="0" borderId="0"/>
    <xf numFmtId="40" fontId="49" fillId="36" borderId="0">
      <alignment horizontal="right"/>
    </xf>
    <xf numFmtId="0" fontId="48" fillId="36" borderId="0">
      <alignment horizontal="right"/>
    </xf>
    <xf numFmtId="0" fontId="47" fillId="36" borderId="19"/>
    <xf numFmtId="0" fontId="47" fillId="0" borderId="0" applyBorder="0">
      <alignment horizontal="centerContinuous"/>
    </xf>
    <xf numFmtId="0" fontId="46" fillId="0" borderId="0" applyBorder="0">
      <alignment horizontal="centerContinuous"/>
    </xf>
    <xf numFmtId="9" fontId="45" fillId="0" borderId="0" applyFont="0" applyFill="0" applyBorder="0" applyAlignment="0" applyProtection="0"/>
    <xf numFmtId="0" fontId="54" fillId="0" borderId="0"/>
    <xf numFmtId="0" fontId="50" fillId="35" borderId="18" applyNumberFormat="0" applyFont="0" applyFill="0" applyBorder="0" applyAlignment="0" applyProtection="0">
      <alignment horizontal="center"/>
    </xf>
    <xf numFmtId="167" fontId="45" fillId="0" borderId="0"/>
    <xf numFmtId="0" fontId="45" fillId="0" borderId="0"/>
    <xf numFmtId="43" fontId="29" fillId="0" borderId="0" applyFont="0" applyFill="0" applyBorder="0" applyAlignment="0" applyProtection="0"/>
    <xf numFmtId="44" fontId="29" fillId="0" borderId="0" applyFont="0" applyFill="0" applyBorder="0" applyAlignment="0" applyProtection="0"/>
    <xf numFmtId="0" fontId="45" fillId="0" borderId="0"/>
    <xf numFmtId="0" fontId="45" fillId="0" borderId="0"/>
    <xf numFmtId="0" fontId="45" fillId="0" borderId="0"/>
    <xf numFmtId="43" fontId="5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45" fillId="0" borderId="0"/>
    <xf numFmtId="43" fontId="29" fillId="0" borderId="0" applyFont="0" applyFill="0" applyBorder="0" applyAlignment="0" applyProtection="0"/>
    <xf numFmtId="0" fontId="29"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45" fillId="0" borderId="0"/>
    <xf numFmtId="0" fontId="29" fillId="0" borderId="0"/>
    <xf numFmtId="9"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45" fillId="0" borderId="0"/>
    <xf numFmtId="0" fontId="45" fillId="0" borderId="0"/>
    <xf numFmtId="0" fontId="45" fillId="0" borderId="0"/>
    <xf numFmtId="0" fontId="45" fillId="0" borderId="0"/>
    <xf numFmtId="0" fontId="45" fillId="0" borderId="0"/>
    <xf numFmtId="0" fontId="54" fillId="0" borderId="0"/>
    <xf numFmtId="0" fontId="54" fillId="0" borderId="0"/>
    <xf numFmtId="0" fontId="45" fillId="0" borderId="0"/>
    <xf numFmtId="0" fontId="45" fillId="0" borderId="0"/>
    <xf numFmtId="0" fontId="45" fillId="0" borderId="0"/>
    <xf numFmtId="0" fontId="45" fillId="0" borderId="0"/>
    <xf numFmtId="0" fontId="45" fillId="0" borderId="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54" fillId="0" borderId="0"/>
    <xf numFmtId="0" fontId="45" fillId="0" borderId="0"/>
    <xf numFmtId="0" fontId="54" fillId="0" borderId="0"/>
    <xf numFmtId="0" fontId="54" fillId="0" borderId="0"/>
    <xf numFmtId="0" fontId="45" fillId="0" borderId="0"/>
    <xf numFmtId="0" fontId="45" fillId="0" borderId="0"/>
    <xf numFmtId="0" fontId="45" fillId="0" borderId="0"/>
    <xf numFmtId="0" fontId="45" fillId="0" borderId="0"/>
    <xf numFmtId="0" fontId="45"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54" fillId="0" borderId="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54" fillId="0" borderId="0"/>
    <xf numFmtId="0" fontId="54" fillId="0" borderId="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9" fillId="37" borderId="0" applyNumberFormat="0" applyBorder="0" applyAlignment="0" applyProtection="0"/>
    <xf numFmtId="0" fontId="59" fillId="37" borderId="0" applyNumberFormat="0" applyBorder="0" applyAlignment="0" applyProtection="0"/>
    <xf numFmtId="0" fontId="29" fillId="12" borderId="0" applyNumberFormat="0" applyBorder="0" applyAlignment="0" applyProtection="0"/>
    <xf numFmtId="0" fontId="60" fillId="37" borderId="0" applyNumberFormat="0" applyBorder="0" applyAlignment="0" applyProtection="0"/>
    <xf numFmtId="0" fontId="73" fillId="37" borderId="0" applyNumberFormat="0" applyBorder="0" applyAlignment="0" applyProtection="0"/>
    <xf numFmtId="0" fontId="59"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59" fillId="37"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59"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9" fillId="37" borderId="0" applyNumberFormat="0" applyBorder="0" applyAlignment="0" applyProtection="0"/>
    <xf numFmtId="0" fontId="29" fillId="12" borderId="0" applyNumberFormat="0" applyBorder="0" applyAlignment="0" applyProtection="0"/>
    <xf numFmtId="0" fontId="20"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60" fillId="37" borderId="0" applyNumberFormat="0" applyBorder="0" applyAlignment="0" applyProtection="0"/>
    <xf numFmtId="0" fontId="73" fillId="37" borderId="0" applyNumberFormat="0" applyBorder="0" applyAlignment="0" applyProtection="0"/>
    <xf numFmtId="0" fontId="59"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60"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9" fillId="37" borderId="0" applyNumberFormat="0" applyBorder="0" applyAlignment="0" applyProtection="0"/>
    <xf numFmtId="0" fontId="60" fillId="37" borderId="0" applyNumberFormat="0" applyBorder="0" applyAlignment="0" applyProtection="0"/>
    <xf numFmtId="0" fontId="60" fillId="37"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57" fillId="12"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20" fillId="12" borderId="0" applyNumberFormat="0" applyBorder="0" applyAlignment="0" applyProtection="0"/>
    <xf numFmtId="0" fontId="73" fillId="37" borderId="0" applyNumberFormat="0" applyBorder="0" applyAlignment="0" applyProtection="0"/>
    <xf numFmtId="0" fontId="59"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29" fillId="12"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0"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59" fillId="38" borderId="0" applyNumberFormat="0" applyBorder="0" applyAlignment="0" applyProtection="0"/>
    <xf numFmtId="0" fontId="59" fillId="38" borderId="0" applyNumberFormat="0" applyBorder="0" applyAlignment="0" applyProtection="0"/>
    <xf numFmtId="0" fontId="29" fillId="16" borderId="0" applyNumberFormat="0" applyBorder="0" applyAlignment="0" applyProtection="0"/>
    <xf numFmtId="0" fontId="60" fillId="38" borderId="0" applyNumberFormat="0" applyBorder="0" applyAlignment="0" applyProtection="0"/>
    <xf numFmtId="0" fontId="73" fillId="38" borderId="0" applyNumberFormat="0" applyBorder="0" applyAlignment="0" applyProtection="0"/>
    <xf numFmtId="0" fontId="59"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59" fillId="38"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59"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59" fillId="38" borderId="0" applyNumberFormat="0" applyBorder="0" applyAlignment="0" applyProtection="0"/>
    <xf numFmtId="0" fontId="29" fillId="16" borderId="0" applyNumberFormat="0" applyBorder="0" applyAlignment="0" applyProtection="0"/>
    <xf numFmtId="0" fontId="20"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60" fillId="38" borderId="0" applyNumberFormat="0" applyBorder="0" applyAlignment="0" applyProtection="0"/>
    <xf numFmtId="0" fontId="73" fillId="38" borderId="0" applyNumberFormat="0" applyBorder="0" applyAlignment="0" applyProtection="0"/>
    <xf numFmtId="0" fontId="59"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60"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59" fillId="38" borderId="0" applyNumberFormat="0" applyBorder="0" applyAlignment="0" applyProtection="0"/>
    <xf numFmtId="0" fontId="60" fillId="38" borderId="0" applyNumberFormat="0" applyBorder="0" applyAlignment="0" applyProtection="0"/>
    <xf numFmtId="0" fontId="60" fillId="38"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57" fillId="16"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20" fillId="16" borderId="0" applyNumberFormat="0" applyBorder="0" applyAlignment="0" applyProtection="0"/>
    <xf numFmtId="0" fontId="73" fillId="38" borderId="0" applyNumberFormat="0" applyBorder="0" applyAlignment="0" applyProtection="0"/>
    <xf numFmtId="0" fontId="59"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29" fillId="1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0"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59" fillId="39" borderId="0" applyNumberFormat="0" applyBorder="0" applyAlignment="0" applyProtection="0"/>
    <xf numFmtId="0" fontId="59" fillId="39" borderId="0" applyNumberFormat="0" applyBorder="0" applyAlignment="0" applyProtection="0"/>
    <xf numFmtId="0" fontId="29" fillId="20" borderId="0" applyNumberFormat="0" applyBorder="0" applyAlignment="0" applyProtection="0"/>
    <xf numFmtId="0" fontId="60" fillId="39" borderId="0" applyNumberFormat="0" applyBorder="0" applyAlignment="0" applyProtection="0"/>
    <xf numFmtId="0" fontId="73" fillId="39" borderId="0" applyNumberFormat="0" applyBorder="0" applyAlignment="0" applyProtection="0"/>
    <xf numFmtId="0" fontId="59"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59" fillId="39"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59"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59" fillId="39" borderId="0" applyNumberFormat="0" applyBorder="0" applyAlignment="0" applyProtection="0"/>
    <xf numFmtId="0" fontId="29" fillId="20" borderId="0" applyNumberFormat="0" applyBorder="0" applyAlignment="0" applyProtection="0"/>
    <xf numFmtId="0" fontId="20"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60" fillId="39" borderId="0" applyNumberFormat="0" applyBorder="0" applyAlignment="0" applyProtection="0"/>
    <xf numFmtId="0" fontId="73" fillId="39" borderId="0" applyNumberFormat="0" applyBorder="0" applyAlignment="0" applyProtection="0"/>
    <xf numFmtId="0" fontId="59"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60"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59"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57" fillId="20"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20" fillId="20" borderId="0" applyNumberFormat="0" applyBorder="0" applyAlignment="0" applyProtection="0"/>
    <xf numFmtId="0" fontId="73" fillId="39" borderId="0" applyNumberFormat="0" applyBorder="0" applyAlignment="0" applyProtection="0"/>
    <xf numFmtId="0" fontId="59"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29" fillId="20"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0"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29" fillId="24"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59"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9" fillId="40" borderId="0" applyNumberFormat="0" applyBorder="0" applyAlignment="0" applyProtection="0"/>
    <xf numFmtId="0" fontId="29" fillId="24" borderId="0" applyNumberFormat="0" applyBorder="0" applyAlignment="0" applyProtection="0"/>
    <xf numFmtId="0" fontId="20"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60"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9"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57" fillId="24"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20" fillId="24"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29" fillId="24"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0"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9" fillId="41" borderId="0" applyNumberFormat="0" applyBorder="0" applyAlignment="0" applyProtection="0"/>
    <xf numFmtId="0" fontId="59" fillId="41" borderId="0" applyNumberFormat="0" applyBorder="0" applyAlignment="0" applyProtection="0"/>
    <xf numFmtId="0" fontId="29" fillId="28" borderId="0" applyNumberFormat="0" applyBorder="0" applyAlignment="0" applyProtection="0"/>
    <xf numFmtId="0" fontId="60" fillId="41" borderId="0" applyNumberFormat="0" applyBorder="0" applyAlignment="0" applyProtection="0"/>
    <xf numFmtId="0" fontId="73" fillId="41" borderId="0" applyNumberFormat="0" applyBorder="0" applyAlignment="0" applyProtection="0"/>
    <xf numFmtId="0" fontId="59"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59" fillId="41"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59"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9" fillId="41" borderId="0" applyNumberFormat="0" applyBorder="0" applyAlignment="0" applyProtection="0"/>
    <xf numFmtId="0" fontId="29" fillId="28" borderId="0" applyNumberFormat="0" applyBorder="0" applyAlignment="0" applyProtection="0"/>
    <xf numFmtId="0" fontId="20"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0" fillId="41" borderId="0" applyNumberFormat="0" applyBorder="0" applyAlignment="0" applyProtection="0"/>
    <xf numFmtId="0" fontId="73" fillId="41" borderId="0" applyNumberFormat="0" applyBorder="0" applyAlignment="0" applyProtection="0"/>
    <xf numFmtId="0" fontId="59"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60"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9"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57" fillId="28"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20" fillId="28" borderId="0" applyNumberFormat="0" applyBorder="0" applyAlignment="0" applyProtection="0"/>
    <xf numFmtId="0" fontId="73" fillId="41" borderId="0" applyNumberFormat="0" applyBorder="0" applyAlignment="0" applyProtection="0"/>
    <xf numFmtId="0" fontId="59"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29" fillId="28"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0"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59" fillId="42" borderId="0" applyNumberFormat="0" applyBorder="0" applyAlignment="0" applyProtection="0"/>
    <xf numFmtId="0" fontId="59" fillId="42" borderId="0" applyNumberFormat="0" applyBorder="0" applyAlignment="0" applyProtection="0"/>
    <xf numFmtId="0" fontId="29" fillId="32" borderId="0" applyNumberFormat="0" applyBorder="0" applyAlignment="0" applyProtection="0"/>
    <xf numFmtId="0" fontId="60" fillId="42" borderId="0" applyNumberFormat="0" applyBorder="0" applyAlignment="0" applyProtection="0"/>
    <xf numFmtId="0" fontId="73" fillId="42" borderId="0" applyNumberFormat="0" applyBorder="0" applyAlignment="0" applyProtection="0"/>
    <xf numFmtId="0" fontId="59"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59" fillId="4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59"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59" fillId="42" borderId="0" applyNumberFormat="0" applyBorder="0" applyAlignment="0" applyProtection="0"/>
    <xf numFmtId="0" fontId="29" fillId="32" borderId="0" applyNumberFormat="0" applyBorder="0" applyAlignment="0" applyProtection="0"/>
    <xf numFmtId="0" fontId="20"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60" fillId="42" borderId="0" applyNumberFormat="0" applyBorder="0" applyAlignment="0" applyProtection="0"/>
    <xf numFmtId="0" fontId="73" fillId="42" borderId="0" applyNumberFormat="0" applyBorder="0" applyAlignment="0" applyProtection="0"/>
    <xf numFmtId="0" fontId="59"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60"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59"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57" fillId="3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20" fillId="32" borderId="0" applyNumberFormat="0" applyBorder="0" applyAlignment="0" applyProtection="0"/>
    <xf numFmtId="0" fontId="73" fillId="42" borderId="0" applyNumberFormat="0" applyBorder="0" applyAlignment="0" applyProtection="0"/>
    <xf numFmtId="0" fontId="59" fillId="4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29" fillId="32" borderId="0" applyNumberFormat="0" applyBorder="0" applyAlignment="0" applyProtection="0"/>
    <xf numFmtId="0" fontId="73" fillId="42" borderId="0" applyNumberFormat="0" applyBorder="0" applyAlignment="0" applyProtection="0"/>
    <xf numFmtId="0" fontId="73" fillId="42"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0"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29" fillId="13"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59"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59" fillId="43" borderId="0" applyNumberFormat="0" applyBorder="0" applyAlignment="0" applyProtection="0"/>
    <xf numFmtId="0" fontId="29" fillId="13" borderId="0" applyNumberFormat="0" applyBorder="0" applyAlignment="0" applyProtection="0"/>
    <xf numFmtId="0" fontId="20"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60"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59"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57" fillId="1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20" fillId="1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29" fillId="1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0"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9" fillId="44" borderId="0" applyNumberFormat="0" applyBorder="0" applyAlignment="0" applyProtection="0"/>
    <xf numFmtId="0" fontId="59" fillId="44" borderId="0" applyNumberFormat="0" applyBorder="0" applyAlignment="0" applyProtection="0"/>
    <xf numFmtId="0" fontId="29" fillId="17" borderId="0" applyNumberFormat="0" applyBorder="0" applyAlignment="0" applyProtection="0"/>
    <xf numFmtId="0" fontId="60" fillId="44" borderId="0" applyNumberFormat="0" applyBorder="0" applyAlignment="0" applyProtection="0"/>
    <xf numFmtId="0" fontId="73" fillId="44" borderId="0" applyNumberFormat="0" applyBorder="0" applyAlignment="0" applyProtection="0"/>
    <xf numFmtId="0" fontId="59"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59" fillId="44"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59"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9" fillId="44" borderId="0" applyNumberFormat="0" applyBorder="0" applyAlignment="0" applyProtection="0"/>
    <xf numFmtId="0" fontId="29" fillId="17" borderId="0" applyNumberFormat="0" applyBorder="0" applyAlignment="0" applyProtection="0"/>
    <xf numFmtId="0" fontId="20"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60" fillId="44" borderId="0" applyNumberFormat="0" applyBorder="0" applyAlignment="0" applyProtection="0"/>
    <xf numFmtId="0" fontId="73" fillId="44" borderId="0" applyNumberFormat="0" applyBorder="0" applyAlignment="0" applyProtection="0"/>
    <xf numFmtId="0" fontId="59"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60"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9"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57" fillId="17"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20" fillId="17" borderId="0" applyNumberFormat="0" applyBorder="0" applyAlignment="0" applyProtection="0"/>
    <xf numFmtId="0" fontId="73" fillId="44" borderId="0" applyNumberFormat="0" applyBorder="0" applyAlignment="0" applyProtection="0"/>
    <xf numFmtId="0" fontId="59"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29" fillId="17"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20"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9" fillId="45" borderId="0" applyNumberFormat="0" applyBorder="0" applyAlignment="0" applyProtection="0"/>
    <xf numFmtId="0" fontId="59" fillId="45" borderId="0" applyNumberFormat="0" applyBorder="0" applyAlignment="0" applyProtection="0"/>
    <xf numFmtId="0" fontId="29" fillId="21" borderId="0" applyNumberFormat="0" applyBorder="0" applyAlignment="0" applyProtection="0"/>
    <xf numFmtId="0" fontId="60" fillId="45" borderId="0" applyNumberFormat="0" applyBorder="0" applyAlignment="0" applyProtection="0"/>
    <xf numFmtId="0" fontId="73" fillId="45" borderId="0" applyNumberFormat="0" applyBorder="0" applyAlignment="0" applyProtection="0"/>
    <xf numFmtId="0" fontId="59"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59" fillId="45"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59"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9" fillId="45" borderId="0" applyNumberFormat="0" applyBorder="0" applyAlignment="0" applyProtection="0"/>
    <xf numFmtId="0" fontId="29" fillId="21" borderId="0" applyNumberFormat="0" applyBorder="0" applyAlignment="0" applyProtection="0"/>
    <xf numFmtId="0" fontId="20"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60" fillId="45" borderId="0" applyNumberFormat="0" applyBorder="0" applyAlignment="0" applyProtection="0"/>
    <xf numFmtId="0" fontId="73" fillId="45" borderId="0" applyNumberFormat="0" applyBorder="0" applyAlignment="0" applyProtection="0"/>
    <xf numFmtId="0" fontId="59"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60"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9" fillId="45" borderId="0" applyNumberFormat="0" applyBorder="0" applyAlignment="0" applyProtection="0"/>
    <xf numFmtId="0" fontId="60" fillId="45" borderId="0" applyNumberFormat="0" applyBorder="0" applyAlignment="0" applyProtection="0"/>
    <xf numFmtId="0" fontId="60" fillId="45"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57" fillId="21"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20" fillId="21" borderId="0" applyNumberFormat="0" applyBorder="0" applyAlignment="0" applyProtection="0"/>
    <xf numFmtId="0" fontId="73" fillId="45" borderId="0" applyNumberFormat="0" applyBorder="0" applyAlignment="0" applyProtection="0"/>
    <xf numFmtId="0" fontId="59" fillId="45"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29" fillId="21"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0"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9" fillId="40" borderId="0" applyNumberFormat="0" applyBorder="0" applyAlignment="0" applyProtection="0"/>
    <xf numFmtId="0" fontId="59" fillId="40" borderId="0" applyNumberFormat="0" applyBorder="0" applyAlignment="0" applyProtection="0"/>
    <xf numFmtId="0" fontId="29" fillId="25"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5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9" fillId="40" borderId="0" applyNumberFormat="0" applyBorder="0" applyAlignment="0" applyProtection="0"/>
    <xf numFmtId="0" fontId="29" fillId="25" borderId="0" applyNumberFormat="0" applyBorder="0" applyAlignment="0" applyProtection="0"/>
    <xf numFmtId="0" fontId="20"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60"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9"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57" fillId="25"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20" fillId="25" borderId="0" applyNumberFormat="0" applyBorder="0" applyAlignment="0" applyProtection="0"/>
    <xf numFmtId="0" fontId="73" fillId="40" borderId="0" applyNumberFormat="0" applyBorder="0" applyAlignment="0" applyProtection="0"/>
    <xf numFmtId="0" fontId="59" fillId="40"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29" fillId="25" borderId="0" applyNumberFormat="0" applyBorder="0" applyAlignment="0" applyProtection="0"/>
    <xf numFmtId="0" fontId="73" fillId="40" borderId="0" applyNumberFormat="0" applyBorder="0" applyAlignment="0" applyProtection="0"/>
    <xf numFmtId="0" fontId="73" fillId="40"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0"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9" fillId="43" borderId="0" applyNumberFormat="0" applyBorder="0" applyAlignment="0" applyProtection="0"/>
    <xf numFmtId="0" fontId="59" fillId="43" borderId="0" applyNumberFormat="0" applyBorder="0" applyAlignment="0" applyProtection="0"/>
    <xf numFmtId="0" fontId="29" fillId="29"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59"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9" fillId="43" borderId="0" applyNumberFormat="0" applyBorder="0" applyAlignment="0" applyProtection="0"/>
    <xf numFmtId="0" fontId="29" fillId="29" borderId="0" applyNumberFormat="0" applyBorder="0" applyAlignment="0" applyProtection="0"/>
    <xf numFmtId="0" fontId="20"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60"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9"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57" fillId="29"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20" fillId="29" borderId="0" applyNumberFormat="0" applyBorder="0" applyAlignment="0" applyProtection="0"/>
    <xf numFmtId="0" fontId="73" fillId="43" borderId="0" applyNumberFormat="0" applyBorder="0" applyAlignment="0" applyProtection="0"/>
    <xf numFmtId="0" fontId="59"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29" fillId="2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20"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9" fillId="46" borderId="0" applyNumberFormat="0" applyBorder="0" applyAlignment="0" applyProtection="0"/>
    <xf numFmtId="0" fontId="59" fillId="46" borderId="0" applyNumberFormat="0" applyBorder="0" applyAlignment="0" applyProtection="0"/>
    <xf numFmtId="0" fontId="29" fillId="33" borderId="0" applyNumberFormat="0" applyBorder="0" applyAlignment="0" applyProtection="0"/>
    <xf numFmtId="0" fontId="60" fillId="46" borderId="0" applyNumberFormat="0" applyBorder="0" applyAlignment="0" applyProtection="0"/>
    <xf numFmtId="0" fontId="73" fillId="46" borderId="0" applyNumberFormat="0" applyBorder="0" applyAlignment="0" applyProtection="0"/>
    <xf numFmtId="0" fontId="59"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59" fillId="46"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59"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9" fillId="46" borderId="0" applyNumberFormat="0" applyBorder="0" applyAlignment="0" applyProtection="0"/>
    <xf numFmtId="0" fontId="29" fillId="33" borderId="0" applyNumberFormat="0" applyBorder="0" applyAlignment="0" applyProtection="0"/>
    <xf numFmtId="0" fontId="20"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60" fillId="46" borderId="0" applyNumberFormat="0" applyBorder="0" applyAlignment="0" applyProtection="0"/>
    <xf numFmtId="0" fontId="73" fillId="46" borderId="0" applyNumberFormat="0" applyBorder="0" applyAlignment="0" applyProtection="0"/>
    <xf numFmtId="0" fontId="59"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60"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9" fillId="46" borderId="0" applyNumberFormat="0" applyBorder="0" applyAlignment="0" applyProtection="0"/>
    <xf numFmtId="0" fontId="60" fillId="46" borderId="0" applyNumberFormat="0" applyBorder="0" applyAlignment="0" applyProtection="0"/>
    <xf numFmtId="0" fontId="60" fillId="46"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57" fillId="33"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20" fillId="33" borderId="0" applyNumberFormat="0" applyBorder="0" applyAlignment="0" applyProtection="0"/>
    <xf numFmtId="0" fontId="73" fillId="46" borderId="0" applyNumberFormat="0" applyBorder="0" applyAlignment="0" applyProtection="0"/>
    <xf numFmtId="0" fontId="59" fillId="46"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29" fillId="33" borderId="0" applyNumberFormat="0" applyBorder="0" applyAlignment="0" applyProtection="0"/>
    <xf numFmtId="0" fontId="73" fillId="46" borderId="0" applyNumberFormat="0" applyBorder="0" applyAlignment="0" applyProtection="0"/>
    <xf numFmtId="0" fontId="73" fillId="46"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5" fillId="14" borderId="0" applyNumberFormat="0" applyBorder="0" applyAlignment="0" applyProtection="0"/>
    <xf numFmtId="0" fontId="42" fillId="14" borderId="0" applyNumberFormat="0" applyBorder="0" applyAlignment="0" applyProtection="0"/>
    <xf numFmtId="0" fontId="76" fillId="47" borderId="0" applyNumberFormat="0" applyBorder="0" applyAlignment="0" applyProtection="0"/>
    <xf numFmtId="0" fontId="76" fillId="47" borderId="0" applyNumberFormat="0" applyBorder="0" applyAlignment="0" applyProtection="0"/>
    <xf numFmtId="0" fontId="74" fillId="47" borderId="0" applyNumberFormat="0" applyBorder="0" applyAlignment="0" applyProtection="0"/>
    <xf numFmtId="0" fontId="76" fillId="47" borderId="0" applyNumberFormat="0" applyBorder="0" applyAlignment="0" applyProtection="0"/>
    <xf numFmtId="0" fontId="74" fillId="47" borderId="0" applyNumberFormat="0" applyBorder="0" applyAlignment="0" applyProtection="0"/>
    <xf numFmtId="0" fontId="42" fillId="14" borderId="0" applyNumberFormat="0" applyBorder="0" applyAlignment="0" applyProtection="0"/>
    <xf numFmtId="0" fontId="42" fillId="14" borderId="0" applyNumberFormat="0" applyBorder="0" applyAlignment="0" applyProtection="0"/>
    <xf numFmtId="0" fontId="76" fillId="47" borderId="0" applyNumberFormat="0" applyBorder="0" applyAlignment="0" applyProtection="0"/>
    <xf numFmtId="0" fontId="75" fillId="14" borderId="0" applyNumberFormat="0" applyBorder="0" applyAlignment="0" applyProtection="0"/>
    <xf numFmtId="0" fontId="42" fillId="14" borderId="0" applyNumberFormat="0" applyBorder="0" applyAlignment="0" applyProtection="0"/>
    <xf numFmtId="0" fontId="77" fillId="47" borderId="0" applyNumberFormat="0" applyBorder="0" applyAlignment="0" applyProtection="0"/>
    <xf numFmtId="0" fontId="74" fillId="47" borderId="0" applyNumberFormat="0" applyBorder="0" applyAlignment="0" applyProtection="0"/>
    <xf numFmtId="0" fontId="76" fillId="47" borderId="0" applyNumberFormat="0" applyBorder="0" applyAlignment="0" applyProtection="0"/>
    <xf numFmtId="0" fontId="42" fillId="14" borderId="0" applyNumberFormat="0" applyBorder="0" applyAlignment="0" applyProtection="0"/>
    <xf numFmtId="0" fontId="76"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4" fillId="47" borderId="0" applyNumberFormat="0" applyBorder="0" applyAlignment="0" applyProtection="0"/>
    <xf numFmtId="0" fontId="75" fillId="14" borderId="0" applyNumberFormat="0" applyBorder="0" applyAlignment="0" applyProtection="0"/>
    <xf numFmtId="0" fontId="74" fillId="47" borderId="0" applyNumberFormat="0" applyBorder="0" applyAlignment="0" applyProtection="0"/>
    <xf numFmtId="0" fontId="78" fillId="14"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5" fillId="18" borderId="0" applyNumberFormat="0" applyBorder="0" applyAlignment="0" applyProtection="0"/>
    <xf numFmtId="0" fontId="42" fillId="18" borderId="0" applyNumberFormat="0" applyBorder="0" applyAlignment="0" applyProtection="0"/>
    <xf numFmtId="0" fontId="76" fillId="44" borderId="0" applyNumberFormat="0" applyBorder="0" applyAlignment="0" applyProtection="0"/>
    <xf numFmtId="0" fontId="76" fillId="44" borderId="0" applyNumberFormat="0" applyBorder="0" applyAlignment="0" applyProtection="0"/>
    <xf numFmtId="0" fontId="74" fillId="44" borderId="0" applyNumberFormat="0" applyBorder="0" applyAlignment="0" applyProtection="0"/>
    <xf numFmtId="0" fontId="76" fillId="44" borderId="0" applyNumberFormat="0" applyBorder="0" applyAlignment="0" applyProtection="0"/>
    <xf numFmtId="0" fontId="74" fillId="4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76" fillId="44" borderId="0" applyNumberFormat="0" applyBorder="0" applyAlignment="0" applyProtection="0"/>
    <xf numFmtId="0" fontId="75" fillId="18" borderId="0" applyNumberFormat="0" applyBorder="0" applyAlignment="0" applyProtection="0"/>
    <xf numFmtId="0" fontId="42" fillId="18" borderId="0" applyNumberFormat="0" applyBorder="0" applyAlignment="0" applyProtection="0"/>
    <xf numFmtId="0" fontId="77" fillId="44" borderId="0" applyNumberFormat="0" applyBorder="0" applyAlignment="0" applyProtection="0"/>
    <xf numFmtId="0" fontId="74" fillId="44" borderId="0" applyNumberFormat="0" applyBorder="0" applyAlignment="0" applyProtection="0"/>
    <xf numFmtId="0" fontId="76" fillId="44" borderId="0" applyNumberFormat="0" applyBorder="0" applyAlignment="0" applyProtection="0"/>
    <xf numFmtId="0" fontId="42" fillId="18" borderId="0" applyNumberFormat="0" applyBorder="0" applyAlignment="0" applyProtection="0"/>
    <xf numFmtId="0" fontId="76"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4" fillId="44" borderId="0" applyNumberFormat="0" applyBorder="0" applyAlignment="0" applyProtection="0"/>
    <xf numFmtId="0" fontId="75" fillId="18" borderId="0" applyNumberFormat="0" applyBorder="0" applyAlignment="0" applyProtection="0"/>
    <xf numFmtId="0" fontId="74" fillId="44" borderId="0" applyNumberFormat="0" applyBorder="0" applyAlignment="0" applyProtection="0"/>
    <xf numFmtId="0" fontId="78" fillId="18"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5" fillId="22" borderId="0" applyNumberFormat="0" applyBorder="0" applyAlignment="0" applyProtection="0"/>
    <xf numFmtId="0" fontId="42" fillId="22" borderId="0" applyNumberFormat="0" applyBorder="0" applyAlignment="0" applyProtection="0"/>
    <xf numFmtId="0" fontId="76" fillId="45" borderId="0" applyNumberFormat="0" applyBorder="0" applyAlignment="0" applyProtection="0"/>
    <xf numFmtId="0" fontId="76" fillId="45"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74" fillId="45" borderId="0" applyNumberFormat="0" applyBorder="0" applyAlignment="0" applyProtection="0"/>
    <xf numFmtId="0" fontId="42" fillId="22" borderId="0" applyNumberFormat="0" applyBorder="0" applyAlignment="0" applyProtection="0"/>
    <xf numFmtId="0" fontId="42" fillId="22" borderId="0" applyNumberFormat="0" applyBorder="0" applyAlignment="0" applyProtection="0"/>
    <xf numFmtId="0" fontId="76" fillId="45" borderId="0" applyNumberFormat="0" applyBorder="0" applyAlignment="0" applyProtection="0"/>
    <xf numFmtId="0" fontId="75" fillId="22" borderId="0" applyNumberFormat="0" applyBorder="0" applyAlignment="0" applyProtection="0"/>
    <xf numFmtId="0" fontId="42" fillId="22" borderId="0" applyNumberFormat="0" applyBorder="0" applyAlignment="0" applyProtection="0"/>
    <xf numFmtId="0" fontId="77" fillId="45" borderId="0" applyNumberFormat="0" applyBorder="0" applyAlignment="0" applyProtection="0"/>
    <xf numFmtId="0" fontId="74" fillId="45" borderId="0" applyNumberFormat="0" applyBorder="0" applyAlignment="0" applyProtection="0"/>
    <xf numFmtId="0" fontId="76" fillId="45" borderId="0" applyNumberFormat="0" applyBorder="0" applyAlignment="0" applyProtection="0"/>
    <xf numFmtId="0" fontId="42" fillId="22" borderId="0" applyNumberFormat="0" applyBorder="0" applyAlignment="0" applyProtection="0"/>
    <xf numFmtId="0" fontId="76"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4" fillId="45" borderId="0" applyNumberFormat="0" applyBorder="0" applyAlignment="0" applyProtection="0"/>
    <xf numFmtId="0" fontId="75" fillId="22" borderId="0" applyNumberFormat="0" applyBorder="0" applyAlignment="0" applyProtection="0"/>
    <xf numFmtId="0" fontId="74" fillId="45" borderId="0" applyNumberFormat="0" applyBorder="0" applyAlignment="0" applyProtection="0"/>
    <xf numFmtId="0" fontId="78" fillId="22"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26" borderId="0" applyNumberFormat="0" applyBorder="0" applyAlignment="0" applyProtection="0"/>
    <xf numFmtId="0" fontId="42" fillId="26"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42" fillId="26" borderId="0" applyNumberFormat="0" applyBorder="0" applyAlignment="0" applyProtection="0"/>
    <xf numFmtId="0" fontId="42" fillId="26" borderId="0" applyNumberFormat="0" applyBorder="0" applyAlignment="0" applyProtection="0"/>
    <xf numFmtId="0" fontId="76" fillId="48" borderId="0" applyNumberFormat="0" applyBorder="0" applyAlignment="0" applyProtection="0"/>
    <xf numFmtId="0" fontId="75" fillId="26" borderId="0" applyNumberFormat="0" applyBorder="0" applyAlignment="0" applyProtection="0"/>
    <xf numFmtId="0" fontId="42" fillId="26" borderId="0" applyNumberFormat="0" applyBorder="0" applyAlignment="0" applyProtection="0"/>
    <xf numFmtId="0" fontId="77" fillId="4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42" fillId="26" borderId="0" applyNumberFormat="0" applyBorder="0" applyAlignment="0" applyProtection="0"/>
    <xf numFmtId="0" fontId="76"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4" fillId="48" borderId="0" applyNumberFormat="0" applyBorder="0" applyAlignment="0" applyProtection="0"/>
    <xf numFmtId="0" fontId="75" fillId="26" borderId="0" applyNumberFormat="0" applyBorder="0" applyAlignment="0" applyProtection="0"/>
    <xf numFmtId="0" fontId="74" fillId="48" borderId="0" applyNumberFormat="0" applyBorder="0" applyAlignment="0" applyProtection="0"/>
    <xf numFmtId="0" fontId="78" fillId="26"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5" fillId="30" borderId="0" applyNumberFormat="0" applyBorder="0" applyAlignment="0" applyProtection="0"/>
    <xf numFmtId="0" fontId="42" fillId="30"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4" fillId="49" borderId="0" applyNumberFormat="0" applyBorder="0" applyAlignment="0" applyProtection="0"/>
    <xf numFmtId="0" fontId="76" fillId="49" borderId="0" applyNumberFormat="0" applyBorder="0" applyAlignment="0" applyProtection="0"/>
    <xf numFmtId="0" fontId="74" fillId="49"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76" fillId="49" borderId="0" applyNumberFormat="0" applyBorder="0" applyAlignment="0" applyProtection="0"/>
    <xf numFmtId="0" fontId="75" fillId="30" borderId="0" applyNumberFormat="0" applyBorder="0" applyAlignment="0" applyProtection="0"/>
    <xf numFmtId="0" fontId="42" fillId="30" borderId="0" applyNumberFormat="0" applyBorder="0" applyAlignment="0" applyProtection="0"/>
    <xf numFmtId="0" fontId="77" fillId="49" borderId="0" applyNumberFormat="0" applyBorder="0" applyAlignment="0" applyProtection="0"/>
    <xf numFmtId="0" fontId="74" fillId="49" borderId="0" applyNumberFormat="0" applyBorder="0" applyAlignment="0" applyProtection="0"/>
    <xf numFmtId="0" fontId="76" fillId="49" borderId="0" applyNumberFormat="0" applyBorder="0" applyAlignment="0" applyProtection="0"/>
    <xf numFmtId="0" fontId="42" fillId="30" borderId="0" applyNumberFormat="0" applyBorder="0" applyAlignment="0" applyProtection="0"/>
    <xf numFmtId="0" fontId="76"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4" fillId="49" borderId="0" applyNumberFormat="0" applyBorder="0" applyAlignment="0" applyProtection="0"/>
    <xf numFmtId="0" fontId="75" fillId="30" borderId="0" applyNumberFormat="0" applyBorder="0" applyAlignment="0" applyProtection="0"/>
    <xf numFmtId="0" fontId="74" fillId="49" borderId="0" applyNumberFormat="0" applyBorder="0" applyAlignment="0" applyProtection="0"/>
    <xf numFmtId="0" fontId="78" fillId="30"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5" fillId="34" borderId="0" applyNumberFormat="0" applyBorder="0" applyAlignment="0" applyProtection="0"/>
    <xf numFmtId="0" fontId="42" fillId="34" borderId="0" applyNumberFormat="0" applyBorder="0" applyAlignment="0" applyProtection="0"/>
    <xf numFmtId="0" fontId="76" fillId="50" borderId="0" applyNumberFormat="0" applyBorder="0" applyAlignment="0" applyProtection="0"/>
    <xf numFmtId="0" fontId="76" fillId="50" borderId="0" applyNumberFormat="0" applyBorder="0" applyAlignment="0" applyProtection="0"/>
    <xf numFmtId="0" fontId="74" fillId="50" borderId="0" applyNumberFormat="0" applyBorder="0" applyAlignment="0" applyProtection="0"/>
    <xf numFmtId="0" fontId="76" fillId="50" borderId="0" applyNumberFormat="0" applyBorder="0" applyAlignment="0" applyProtection="0"/>
    <xf numFmtId="0" fontId="74" fillId="50" borderId="0" applyNumberFormat="0" applyBorder="0" applyAlignment="0" applyProtection="0"/>
    <xf numFmtId="0" fontId="42" fillId="34" borderId="0" applyNumberFormat="0" applyBorder="0" applyAlignment="0" applyProtection="0"/>
    <xf numFmtId="0" fontId="42" fillId="34" borderId="0" applyNumberFormat="0" applyBorder="0" applyAlignment="0" applyProtection="0"/>
    <xf numFmtId="0" fontId="76" fillId="50" borderId="0" applyNumberFormat="0" applyBorder="0" applyAlignment="0" applyProtection="0"/>
    <xf numFmtId="0" fontId="75" fillId="34" borderId="0" applyNumberFormat="0" applyBorder="0" applyAlignment="0" applyProtection="0"/>
    <xf numFmtId="0" fontId="42" fillId="34" borderId="0" applyNumberFormat="0" applyBorder="0" applyAlignment="0" applyProtection="0"/>
    <xf numFmtId="0" fontId="77" fillId="50" borderId="0" applyNumberFormat="0" applyBorder="0" applyAlignment="0" applyProtection="0"/>
    <xf numFmtId="0" fontId="74" fillId="50" borderId="0" applyNumberFormat="0" applyBorder="0" applyAlignment="0" applyProtection="0"/>
    <xf numFmtId="0" fontId="76" fillId="50" borderId="0" applyNumberFormat="0" applyBorder="0" applyAlignment="0" applyProtection="0"/>
    <xf numFmtId="0" fontId="42" fillId="34" borderId="0" applyNumberFormat="0" applyBorder="0" applyAlignment="0" applyProtection="0"/>
    <xf numFmtId="0" fontId="76"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4" fillId="50" borderId="0" applyNumberFormat="0" applyBorder="0" applyAlignment="0" applyProtection="0"/>
    <xf numFmtId="0" fontId="75" fillId="34" borderId="0" applyNumberFormat="0" applyBorder="0" applyAlignment="0" applyProtection="0"/>
    <xf numFmtId="0" fontId="74" fillId="50" borderId="0" applyNumberFormat="0" applyBorder="0" applyAlignment="0" applyProtection="0"/>
    <xf numFmtId="0" fontId="78" fillId="34"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0"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5" fillId="11" borderId="0" applyNumberFormat="0" applyBorder="0" applyAlignment="0" applyProtection="0"/>
    <xf numFmtId="0" fontId="42" fillId="11" borderId="0" applyNumberFormat="0" applyBorder="0" applyAlignment="0" applyProtection="0"/>
    <xf numFmtId="0" fontId="76" fillId="51" borderId="0" applyNumberFormat="0" applyBorder="0" applyAlignment="0" applyProtection="0"/>
    <xf numFmtId="0" fontId="76" fillId="51" borderId="0" applyNumberFormat="0" applyBorder="0" applyAlignment="0" applyProtection="0"/>
    <xf numFmtId="0" fontId="74" fillId="51" borderId="0" applyNumberFormat="0" applyBorder="0" applyAlignment="0" applyProtection="0"/>
    <xf numFmtId="0" fontId="76" fillId="51" borderId="0" applyNumberFormat="0" applyBorder="0" applyAlignment="0" applyProtection="0"/>
    <xf numFmtId="0" fontId="74" fillId="5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76" fillId="51" borderId="0" applyNumberFormat="0" applyBorder="0" applyAlignment="0" applyProtection="0"/>
    <xf numFmtId="0" fontId="75" fillId="11" borderId="0" applyNumberFormat="0" applyBorder="0" applyAlignment="0" applyProtection="0"/>
    <xf numFmtId="0" fontId="42" fillId="11" borderId="0" applyNumberFormat="0" applyBorder="0" applyAlignment="0" applyProtection="0"/>
    <xf numFmtId="0" fontId="77" fillId="51" borderId="0" applyNumberFormat="0" applyBorder="0" applyAlignment="0" applyProtection="0"/>
    <xf numFmtId="0" fontId="74" fillId="51" borderId="0" applyNumberFormat="0" applyBorder="0" applyAlignment="0" applyProtection="0"/>
    <xf numFmtId="0" fontId="76" fillId="51" borderId="0" applyNumberFormat="0" applyBorder="0" applyAlignment="0" applyProtection="0"/>
    <xf numFmtId="0" fontId="42" fillId="11" borderId="0" applyNumberFormat="0" applyBorder="0" applyAlignment="0" applyProtection="0"/>
    <xf numFmtId="0" fontId="76"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4" fillId="51" borderId="0" applyNumberFormat="0" applyBorder="0" applyAlignment="0" applyProtection="0"/>
    <xf numFmtId="0" fontId="75" fillId="11" borderId="0" applyNumberFormat="0" applyBorder="0" applyAlignment="0" applyProtection="0"/>
    <xf numFmtId="0" fontId="74" fillId="51" borderId="0" applyNumberFormat="0" applyBorder="0" applyAlignment="0" applyProtection="0"/>
    <xf numFmtId="0" fontId="78" fillId="1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1"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5" fillId="15" borderId="0" applyNumberFormat="0" applyBorder="0" applyAlignment="0" applyProtection="0"/>
    <xf numFmtId="0" fontId="42" fillId="15" borderId="0" applyNumberFormat="0" applyBorder="0" applyAlignment="0" applyProtection="0"/>
    <xf numFmtId="0" fontId="76" fillId="52" borderId="0" applyNumberFormat="0" applyBorder="0" applyAlignment="0" applyProtection="0"/>
    <xf numFmtId="0" fontId="76" fillId="52" borderId="0" applyNumberFormat="0" applyBorder="0" applyAlignment="0" applyProtection="0"/>
    <xf numFmtId="0" fontId="74" fillId="52" borderId="0" applyNumberFormat="0" applyBorder="0" applyAlignment="0" applyProtection="0"/>
    <xf numFmtId="0" fontId="76" fillId="52" borderId="0" applyNumberFormat="0" applyBorder="0" applyAlignment="0" applyProtection="0"/>
    <xf numFmtId="0" fontId="74" fillId="52"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76" fillId="52" borderId="0" applyNumberFormat="0" applyBorder="0" applyAlignment="0" applyProtection="0"/>
    <xf numFmtId="0" fontId="75" fillId="15" borderId="0" applyNumberFormat="0" applyBorder="0" applyAlignment="0" applyProtection="0"/>
    <xf numFmtId="0" fontId="42" fillId="15" borderId="0" applyNumberFormat="0" applyBorder="0" applyAlignment="0" applyProtection="0"/>
    <xf numFmtId="0" fontId="77" fillId="52" borderId="0" applyNumberFormat="0" applyBorder="0" applyAlignment="0" applyProtection="0"/>
    <xf numFmtId="0" fontId="74" fillId="52" borderId="0" applyNumberFormat="0" applyBorder="0" applyAlignment="0" applyProtection="0"/>
    <xf numFmtId="0" fontId="76" fillId="52" borderId="0" applyNumberFormat="0" applyBorder="0" applyAlignment="0" applyProtection="0"/>
    <xf numFmtId="0" fontId="42" fillId="15" borderId="0" applyNumberFormat="0" applyBorder="0" applyAlignment="0" applyProtection="0"/>
    <xf numFmtId="0" fontId="76"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4" fillId="52" borderId="0" applyNumberFormat="0" applyBorder="0" applyAlignment="0" applyProtection="0"/>
    <xf numFmtId="0" fontId="75" fillId="15" borderId="0" applyNumberFormat="0" applyBorder="0" applyAlignment="0" applyProtection="0"/>
    <xf numFmtId="0" fontId="74" fillId="52" borderId="0" applyNumberFormat="0" applyBorder="0" applyAlignment="0" applyProtection="0"/>
    <xf numFmtId="0" fontId="78" fillId="15"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2"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5" fillId="19" borderId="0" applyNumberFormat="0" applyBorder="0" applyAlignment="0" applyProtection="0"/>
    <xf numFmtId="0" fontId="42" fillId="19" borderId="0" applyNumberFormat="0" applyBorder="0" applyAlignment="0" applyProtection="0"/>
    <xf numFmtId="0" fontId="76"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74" fillId="53" borderId="0" applyNumberFormat="0" applyBorder="0" applyAlignment="0" applyProtection="0"/>
    <xf numFmtId="0" fontId="42" fillId="19" borderId="0" applyNumberFormat="0" applyBorder="0" applyAlignment="0" applyProtection="0"/>
    <xf numFmtId="0" fontId="42" fillId="19" borderId="0" applyNumberFormat="0" applyBorder="0" applyAlignment="0" applyProtection="0"/>
    <xf numFmtId="0" fontId="76" fillId="53" borderId="0" applyNumberFormat="0" applyBorder="0" applyAlignment="0" applyProtection="0"/>
    <xf numFmtId="0" fontId="75" fillId="19" borderId="0" applyNumberFormat="0" applyBorder="0" applyAlignment="0" applyProtection="0"/>
    <xf numFmtId="0" fontId="42" fillId="19" borderId="0" applyNumberFormat="0" applyBorder="0" applyAlignment="0" applyProtection="0"/>
    <xf numFmtId="0" fontId="77" fillId="53" borderId="0" applyNumberFormat="0" applyBorder="0" applyAlignment="0" applyProtection="0"/>
    <xf numFmtId="0" fontId="74" fillId="53" borderId="0" applyNumberFormat="0" applyBorder="0" applyAlignment="0" applyProtection="0"/>
    <xf numFmtId="0" fontId="76" fillId="53" borderId="0" applyNumberFormat="0" applyBorder="0" applyAlignment="0" applyProtection="0"/>
    <xf numFmtId="0" fontId="42" fillId="19" borderId="0" applyNumberFormat="0" applyBorder="0" applyAlignment="0" applyProtection="0"/>
    <xf numFmtId="0" fontId="76"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4" fillId="53" borderId="0" applyNumberFormat="0" applyBorder="0" applyAlignment="0" applyProtection="0"/>
    <xf numFmtId="0" fontId="75" fillId="19" borderId="0" applyNumberFormat="0" applyBorder="0" applyAlignment="0" applyProtection="0"/>
    <xf numFmtId="0" fontId="74" fillId="53" borderId="0" applyNumberFormat="0" applyBorder="0" applyAlignment="0" applyProtection="0"/>
    <xf numFmtId="0" fontId="78" fillId="19"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53"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5" fillId="23" borderId="0" applyNumberFormat="0" applyBorder="0" applyAlignment="0" applyProtection="0"/>
    <xf numFmtId="0" fontId="42" fillId="23" borderId="0" applyNumberFormat="0" applyBorder="0" applyAlignment="0" applyProtection="0"/>
    <xf numFmtId="0" fontId="76"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74" fillId="48" borderId="0" applyNumberFormat="0" applyBorder="0" applyAlignment="0" applyProtection="0"/>
    <xf numFmtId="0" fontId="42" fillId="23" borderId="0" applyNumberFormat="0" applyBorder="0" applyAlignment="0" applyProtection="0"/>
    <xf numFmtId="0" fontId="42" fillId="23" borderId="0" applyNumberFormat="0" applyBorder="0" applyAlignment="0" applyProtection="0"/>
    <xf numFmtId="0" fontId="76" fillId="48" borderId="0" applyNumberFormat="0" applyBorder="0" applyAlignment="0" applyProtection="0"/>
    <xf numFmtId="0" fontId="75" fillId="23" borderId="0" applyNumberFormat="0" applyBorder="0" applyAlignment="0" applyProtection="0"/>
    <xf numFmtId="0" fontId="42" fillId="23" borderId="0" applyNumberFormat="0" applyBorder="0" applyAlignment="0" applyProtection="0"/>
    <xf numFmtId="0" fontId="77" fillId="48" borderId="0" applyNumberFormat="0" applyBorder="0" applyAlignment="0" applyProtection="0"/>
    <xf numFmtId="0" fontId="74" fillId="48" borderId="0" applyNumberFormat="0" applyBorder="0" applyAlignment="0" applyProtection="0"/>
    <xf numFmtId="0" fontId="76" fillId="48" borderId="0" applyNumberFormat="0" applyBorder="0" applyAlignment="0" applyProtection="0"/>
    <xf numFmtId="0" fontId="42" fillId="23" borderId="0" applyNumberFormat="0" applyBorder="0" applyAlignment="0" applyProtection="0"/>
    <xf numFmtId="0" fontId="76"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4" fillId="48" borderId="0" applyNumberFormat="0" applyBorder="0" applyAlignment="0" applyProtection="0"/>
    <xf numFmtId="0" fontId="75" fillId="23" borderId="0" applyNumberFormat="0" applyBorder="0" applyAlignment="0" applyProtection="0"/>
    <xf numFmtId="0" fontId="74" fillId="48" borderId="0" applyNumberFormat="0" applyBorder="0" applyAlignment="0" applyProtection="0"/>
    <xf numFmtId="0" fontId="78" fillId="23"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8"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5" fillId="27" borderId="0" applyNumberFormat="0" applyBorder="0" applyAlignment="0" applyProtection="0"/>
    <xf numFmtId="0" fontId="42" fillId="27" borderId="0" applyNumberFormat="0" applyBorder="0" applyAlignment="0" applyProtection="0"/>
    <xf numFmtId="0" fontId="76" fillId="49" borderId="0" applyNumberFormat="0" applyBorder="0" applyAlignment="0" applyProtection="0"/>
    <xf numFmtId="0" fontId="76" fillId="49" borderId="0" applyNumberFormat="0" applyBorder="0" applyAlignment="0" applyProtection="0"/>
    <xf numFmtId="0" fontId="74" fillId="49" borderId="0" applyNumberFormat="0" applyBorder="0" applyAlignment="0" applyProtection="0"/>
    <xf numFmtId="0" fontId="76" fillId="49" borderId="0" applyNumberFormat="0" applyBorder="0" applyAlignment="0" applyProtection="0"/>
    <xf numFmtId="0" fontId="74" fillId="49"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76" fillId="49" borderId="0" applyNumberFormat="0" applyBorder="0" applyAlignment="0" applyProtection="0"/>
    <xf numFmtId="0" fontId="75" fillId="27" borderId="0" applyNumberFormat="0" applyBorder="0" applyAlignment="0" applyProtection="0"/>
    <xf numFmtId="0" fontId="42" fillId="27" borderId="0" applyNumberFormat="0" applyBorder="0" applyAlignment="0" applyProtection="0"/>
    <xf numFmtId="0" fontId="77" fillId="49" borderId="0" applyNumberFormat="0" applyBorder="0" applyAlignment="0" applyProtection="0"/>
    <xf numFmtId="0" fontId="74" fillId="49" borderId="0" applyNumberFormat="0" applyBorder="0" applyAlignment="0" applyProtection="0"/>
    <xf numFmtId="0" fontId="76" fillId="49" borderId="0" applyNumberFormat="0" applyBorder="0" applyAlignment="0" applyProtection="0"/>
    <xf numFmtId="0" fontId="42" fillId="27" borderId="0" applyNumberFormat="0" applyBorder="0" applyAlignment="0" applyProtection="0"/>
    <xf numFmtId="0" fontId="76"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4" fillId="49" borderId="0" applyNumberFormat="0" applyBorder="0" applyAlignment="0" applyProtection="0"/>
    <xf numFmtId="0" fontId="75" fillId="27" borderId="0" applyNumberFormat="0" applyBorder="0" applyAlignment="0" applyProtection="0"/>
    <xf numFmtId="0" fontId="74" fillId="49" borderId="0" applyNumberFormat="0" applyBorder="0" applyAlignment="0" applyProtection="0"/>
    <xf numFmtId="0" fontId="78" fillId="27"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49"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5" fillId="31" borderId="0" applyNumberFormat="0" applyBorder="0" applyAlignment="0" applyProtection="0"/>
    <xf numFmtId="0" fontId="42" fillId="31" borderId="0" applyNumberFormat="0" applyBorder="0" applyAlignment="0" applyProtection="0"/>
    <xf numFmtId="0" fontId="76"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74" fillId="54" borderId="0" applyNumberFormat="0" applyBorder="0" applyAlignment="0" applyProtection="0"/>
    <xf numFmtId="0" fontId="42" fillId="31" borderId="0" applyNumberFormat="0" applyBorder="0" applyAlignment="0" applyProtection="0"/>
    <xf numFmtId="0" fontId="42" fillId="31" borderId="0" applyNumberFormat="0" applyBorder="0" applyAlignment="0" applyProtection="0"/>
    <xf numFmtId="0" fontId="76" fillId="54" borderId="0" applyNumberFormat="0" applyBorder="0" applyAlignment="0" applyProtection="0"/>
    <xf numFmtId="0" fontId="75" fillId="31" borderId="0" applyNumberFormat="0" applyBorder="0" applyAlignment="0" applyProtection="0"/>
    <xf numFmtId="0" fontId="42" fillId="31" borderId="0" applyNumberFormat="0" applyBorder="0" applyAlignment="0" applyProtection="0"/>
    <xf numFmtId="0" fontId="77" fillId="54" borderId="0" applyNumberFormat="0" applyBorder="0" applyAlignment="0" applyProtection="0"/>
    <xf numFmtId="0" fontId="74" fillId="54" borderId="0" applyNumberFormat="0" applyBorder="0" applyAlignment="0" applyProtection="0"/>
    <xf numFmtId="0" fontId="76" fillId="54" borderId="0" applyNumberFormat="0" applyBorder="0" applyAlignment="0" applyProtection="0"/>
    <xf numFmtId="0" fontId="42" fillId="31" borderId="0" applyNumberFormat="0" applyBorder="0" applyAlignment="0" applyProtection="0"/>
    <xf numFmtId="0" fontId="76" fillId="54" borderId="0" applyNumberFormat="0" applyBorder="0" applyAlignment="0" applyProtection="0"/>
    <xf numFmtId="0" fontId="77" fillId="54" borderId="0" applyNumberFormat="0" applyBorder="0" applyAlignment="0" applyProtection="0"/>
    <xf numFmtId="0" fontId="77" fillId="54" borderId="0" applyNumberFormat="0" applyBorder="0" applyAlignment="0" applyProtection="0"/>
    <xf numFmtId="0" fontId="74" fillId="54" borderId="0" applyNumberFormat="0" applyBorder="0" applyAlignment="0" applyProtection="0"/>
    <xf numFmtId="0" fontId="75" fillId="31" borderId="0" applyNumberFormat="0" applyBorder="0" applyAlignment="0" applyProtection="0"/>
    <xf numFmtId="0" fontId="74" fillId="54" borderId="0" applyNumberFormat="0" applyBorder="0" applyAlignment="0" applyProtection="0"/>
    <xf numFmtId="0" fontId="78" fillId="31"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0" fontId="74" fillId="54" borderId="0" applyNumberFormat="0" applyBorder="0" applyAlignment="0" applyProtection="0"/>
    <xf numFmtId="5" fontId="79" fillId="0" borderId="24">
      <alignment horizontal="center" vertical="center"/>
      <protection locked="0"/>
    </xf>
    <xf numFmtId="5" fontId="79" fillId="0" borderId="24">
      <alignment horizontal="center" vertical="center"/>
      <protection locked="0"/>
    </xf>
    <xf numFmtId="5" fontId="79" fillId="0" borderId="24">
      <alignment horizontal="center" vertical="center"/>
      <protection locked="0"/>
    </xf>
    <xf numFmtId="14" fontId="79" fillId="0" borderId="24">
      <alignment horizontal="center" vertical="center"/>
      <protection locked="0"/>
    </xf>
    <xf numFmtId="14" fontId="79" fillId="0" borderId="24">
      <alignment horizontal="center" vertical="center"/>
      <protection locked="0"/>
    </xf>
    <xf numFmtId="14" fontId="79" fillId="0" borderId="24">
      <alignment horizontal="center" vertical="center"/>
      <protection locked="0"/>
    </xf>
    <xf numFmtId="170" fontId="79" fillId="0" borderId="24">
      <alignment horizontal="center" vertical="center"/>
      <protection locked="0"/>
    </xf>
    <xf numFmtId="170" fontId="79" fillId="0" borderId="24">
      <alignment horizontal="center" vertical="center"/>
      <protection locked="0"/>
    </xf>
    <xf numFmtId="170" fontId="79" fillId="0" borderId="24">
      <alignment horizontal="center" vertical="center"/>
      <protection locked="0"/>
    </xf>
    <xf numFmtId="37" fontId="79" fillId="0" borderId="24">
      <alignment horizontal="center" vertical="center"/>
      <protection locked="0"/>
    </xf>
    <xf numFmtId="37" fontId="79" fillId="0" borderId="24">
      <alignment horizontal="center" vertical="center"/>
      <protection locked="0"/>
    </xf>
    <xf numFmtId="37" fontId="79" fillId="0" borderId="24">
      <alignment horizontal="center" vertical="center"/>
      <protection locked="0"/>
    </xf>
    <xf numFmtId="37" fontId="79" fillId="0" borderId="24">
      <alignment horizontal="center" vertical="center"/>
      <protection locked="0"/>
    </xf>
    <xf numFmtId="37" fontId="79" fillId="0" borderId="24">
      <alignment horizontal="center" vertical="center"/>
      <protection locked="0"/>
    </xf>
    <xf numFmtId="37" fontId="79" fillId="0" borderId="24">
      <alignment horizontal="center" vertical="center"/>
      <protection locked="0"/>
    </xf>
    <xf numFmtId="171" fontId="79" fillId="0" borderId="24">
      <alignment horizontal="center" vertical="center"/>
      <protection locked="0"/>
    </xf>
    <xf numFmtId="171" fontId="79" fillId="0" borderId="24">
      <alignment horizontal="center" vertical="center"/>
      <protection locked="0"/>
    </xf>
    <xf numFmtId="171" fontId="79" fillId="0" borderId="24">
      <alignment horizontal="center" vertical="center"/>
      <protection locked="0"/>
    </xf>
    <xf numFmtId="0" fontId="79" fillId="0" borderId="24">
      <alignment horizontal="center" vertical="center"/>
      <protection locked="0"/>
    </xf>
    <xf numFmtId="0" fontId="79" fillId="0" borderId="24">
      <alignment horizontal="center" vertical="center"/>
      <protection locked="0"/>
    </xf>
    <xf numFmtId="0" fontId="79" fillId="0" borderId="24">
      <alignment horizontal="center" vertical="center"/>
      <protection locked="0"/>
    </xf>
    <xf numFmtId="172" fontId="79" fillId="0" borderId="24">
      <alignment horizontal="center" vertical="center"/>
      <protection locked="0"/>
    </xf>
    <xf numFmtId="172" fontId="79" fillId="0" borderId="24">
      <alignment horizontal="center" vertical="center"/>
      <protection locked="0"/>
    </xf>
    <xf numFmtId="172" fontId="79" fillId="0" borderId="24">
      <alignment horizontal="center" vertical="center"/>
      <protection locked="0"/>
    </xf>
    <xf numFmtId="173" fontId="67" fillId="0" borderId="25">
      <alignment horizontal="center" vertical="center"/>
      <protection locked="0"/>
    </xf>
    <xf numFmtId="173" fontId="67" fillId="0" borderId="25">
      <alignment horizontal="center" vertical="center"/>
      <protection locked="0"/>
    </xf>
    <xf numFmtId="173" fontId="67" fillId="0" borderId="25">
      <alignment horizontal="center" vertical="center"/>
      <protection locked="0"/>
    </xf>
    <xf numFmtId="173" fontId="67" fillId="0" borderId="25">
      <alignment horizontal="center" vertical="center"/>
      <protection locked="0"/>
    </xf>
    <xf numFmtId="174" fontId="67" fillId="0" borderId="25">
      <alignment horizontal="center" vertical="center"/>
      <protection locked="0"/>
    </xf>
    <xf numFmtId="174" fontId="67" fillId="0" borderId="25">
      <alignment horizontal="center" vertical="center"/>
      <protection locked="0"/>
    </xf>
    <xf numFmtId="174" fontId="67" fillId="0" borderId="25">
      <alignment horizontal="center" vertical="center"/>
      <protection locked="0"/>
    </xf>
    <xf numFmtId="174" fontId="67" fillId="0" borderId="25">
      <alignment horizontal="center" vertical="center"/>
      <protection locked="0"/>
    </xf>
    <xf numFmtId="175" fontId="67" fillId="0" borderId="25">
      <alignment horizontal="center" vertical="center"/>
      <protection locked="0"/>
    </xf>
    <xf numFmtId="175" fontId="67" fillId="0" borderId="25">
      <alignment horizontal="center" vertical="center"/>
      <protection locked="0"/>
    </xf>
    <xf numFmtId="175" fontId="67" fillId="0" borderId="25">
      <alignment horizontal="center" vertical="center"/>
      <protection locked="0"/>
    </xf>
    <xf numFmtId="175" fontId="67" fillId="0" borderId="25">
      <alignment horizontal="center" vertical="center"/>
      <protection locked="0"/>
    </xf>
    <xf numFmtId="176" fontId="67" fillId="0" borderId="25">
      <alignment horizontal="center" vertical="center"/>
      <protection locked="0"/>
    </xf>
    <xf numFmtId="176" fontId="67" fillId="0" borderId="25">
      <alignment horizontal="center" vertical="center"/>
      <protection locked="0"/>
    </xf>
    <xf numFmtId="176" fontId="67" fillId="0" borderId="25">
      <alignment horizontal="center" vertical="center"/>
      <protection locked="0"/>
    </xf>
    <xf numFmtId="176" fontId="67" fillId="0" borderId="25">
      <alignment horizontal="center" vertical="center"/>
      <protection locked="0"/>
    </xf>
    <xf numFmtId="177" fontId="67" fillId="0" borderId="25">
      <alignment horizontal="center" vertical="center"/>
      <protection locked="0"/>
    </xf>
    <xf numFmtId="177" fontId="67" fillId="0" borderId="25">
      <alignment horizontal="center" vertical="center"/>
      <protection locked="0"/>
    </xf>
    <xf numFmtId="177" fontId="67" fillId="0" borderId="25">
      <alignment horizontal="center" vertical="center"/>
      <protection locked="0"/>
    </xf>
    <xf numFmtId="177" fontId="67" fillId="0" borderId="25">
      <alignment horizontal="center" vertical="center"/>
      <protection locked="0"/>
    </xf>
    <xf numFmtId="178" fontId="67" fillId="0" borderId="25">
      <alignment horizontal="center" vertical="center"/>
      <protection locked="0"/>
    </xf>
    <xf numFmtId="178" fontId="67" fillId="0" borderId="25">
      <alignment horizontal="center" vertical="center"/>
      <protection locked="0"/>
    </xf>
    <xf numFmtId="178" fontId="67" fillId="0" borderId="25">
      <alignment horizontal="center" vertical="center"/>
      <protection locked="0"/>
    </xf>
    <xf numFmtId="178" fontId="67" fillId="0" borderId="25">
      <alignment horizontal="center" vertical="center"/>
      <protection locked="0"/>
    </xf>
    <xf numFmtId="0" fontId="67" fillId="0" borderId="25">
      <alignment vertical="center"/>
      <protection locked="0"/>
    </xf>
    <xf numFmtId="0" fontId="67" fillId="0" borderId="25">
      <alignment vertical="center"/>
      <protection locked="0"/>
    </xf>
    <xf numFmtId="0" fontId="67" fillId="0" borderId="25">
      <alignment vertical="center"/>
      <protection locked="0"/>
    </xf>
    <xf numFmtId="0" fontId="67" fillId="0" borderId="25">
      <alignment vertical="center"/>
      <protection locked="0"/>
    </xf>
    <xf numFmtId="173" fontId="67" fillId="0" borderId="25">
      <alignment horizontal="right" vertical="center"/>
      <protection locked="0"/>
    </xf>
    <xf numFmtId="173" fontId="67" fillId="0" borderId="25">
      <alignment horizontal="right" vertical="center"/>
      <protection locked="0"/>
    </xf>
    <xf numFmtId="173" fontId="67" fillId="0" borderId="25">
      <alignment horizontal="right" vertical="center"/>
      <protection locked="0"/>
    </xf>
    <xf numFmtId="173" fontId="67" fillId="0" borderId="25">
      <alignment horizontal="right" vertical="center"/>
      <protection locked="0"/>
    </xf>
    <xf numFmtId="179" fontId="67" fillId="0" borderId="25">
      <alignment horizontal="right" vertical="center"/>
      <protection locked="0"/>
    </xf>
    <xf numFmtId="179" fontId="67" fillId="0" borderId="25">
      <alignment horizontal="right" vertical="center"/>
      <protection locked="0"/>
    </xf>
    <xf numFmtId="179" fontId="67" fillId="0" borderId="25">
      <alignment horizontal="right" vertical="center"/>
      <protection locked="0"/>
    </xf>
    <xf numFmtId="179" fontId="67" fillId="0" borderId="25">
      <alignment horizontal="right" vertical="center"/>
      <protection locked="0"/>
    </xf>
    <xf numFmtId="175" fontId="67" fillId="0" borderId="25">
      <alignment horizontal="right" vertical="center"/>
      <protection locked="0"/>
    </xf>
    <xf numFmtId="175" fontId="67" fillId="0" borderId="25">
      <alignment horizontal="right" vertical="center"/>
      <protection locked="0"/>
    </xf>
    <xf numFmtId="175" fontId="67" fillId="0" borderId="25">
      <alignment horizontal="right" vertical="center"/>
      <protection locked="0"/>
    </xf>
    <xf numFmtId="175" fontId="67" fillId="0" borderId="25">
      <alignment horizontal="right" vertical="center"/>
      <protection locked="0"/>
    </xf>
    <xf numFmtId="176" fontId="67" fillId="0" borderId="25">
      <alignment horizontal="right" vertical="center"/>
      <protection locked="0"/>
    </xf>
    <xf numFmtId="176" fontId="67" fillId="0" borderId="25">
      <alignment horizontal="right" vertical="center"/>
      <protection locked="0"/>
    </xf>
    <xf numFmtId="176" fontId="67" fillId="0" borderId="25">
      <alignment horizontal="right" vertical="center"/>
      <protection locked="0"/>
    </xf>
    <xf numFmtId="176" fontId="67" fillId="0" borderId="25">
      <alignment horizontal="right" vertical="center"/>
      <protection locked="0"/>
    </xf>
    <xf numFmtId="177" fontId="67" fillId="0" borderId="25">
      <alignment horizontal="right" vertical="center"/>
      <protection locked="0"/>
    </xf>
    <xf numFmtId="177" fontId="67" fillId="0" borderId="25">
      <alignment horizontal="right" vertical="center"/>
      <protection locked="0"/>
    </xf>
    <xf numFmtId="177" fontId="67" fillId="0" borderId="25">
      <alignment horizontal="right" vertical="center"/>
      <protection locked="0"/>
    </xf>
    <xf numFmtId="177" fontId="67" fillId="0" borderId="25">
      <alignment horizontal="right" vertical="center"/>
      <protection locked="0"/>
    </xf>
    <xf numFmtId="178" fontId="67" fillId="0" borderId="25">
      <alignment horizontal="right" vertical="center"/>
      <protection locked="0"/>
    </xf>
    <xf numFmtId="178" fontId="67" fillId="0" borderId="25">
      <alignment horizontal="right" vertical="center"/>
      <protection locked="0"/>
    </xf>
    <xf numFmtId="178" fontId="67" fillId="0" borderId="25">
      <alignment horizontal="right" vertical="center"/>
      <protection locked="0"/>
    </xf>
    <xf numFmtId="178" fontId="67" fillId="0" borderId="25">
      <alignment horizontal="right" vertical="center"/>
      <protection locked="0"/>
    </xf>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1" fillId="5" borderId="0" applyNumberFormat="0" applyBorder="0" applyAlignment="0" applyProtection="0"/>
    <xf numFmtId="0" fontId="34" fillId="5"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80" fillId="38" borderId="0" applyNumberFormat="0" applyBorder="0" applyAlignment="0" applyProtection="0"/>
    <xf numFmtId="0" fontId="82" fillId="38" borderId="0" applyNumberFormat="0" applyBorder="0" applyAlignment="0" applyProtection="0"/>
    <xf numFmtId="0" fontId="82" fillId="38" borderId="0" applyNumberFormat="0" applyBorder="0" applyAlignment="0" applyProtection="0"/>
    <xf numFmtId="0" fontId="34" fillId="5" borderId="0" applyNumberFormat="0" applyBorder="0" applyAlignment="0" applyProtection="0"/>
    <xf numFmtId="0" fontId="82" fillId="38" borderId="0" applyNumberFormat="0" applyBorder="0" applyAlignment="0" applyProtection="0"/>
    <xf numFmtId="0" fontId="81" fillId="5" borderId="0" applyNumberFormat="0" applyBorder="0" applyAlignment="0" applyProtection="0"/>
    <xf numFmtId="0" fontId="34" fillId="5" borderId="0" applyNumberFormat="0" applyBorder="0" applyAlignment="0" applyProtection="0"/>
    <xf numFmtId="0" fontId="83" fillId="38" borderId="0" applyNumberFormat="0" applyBorder="0" applyAlignment="0" applyProtection="0"/>
    <xf numFmtId="0" fontId="80" fillId="38" borderId="0" applyNumberFormat="0" applyBorder="0" applyAlignment="0" applyProtection="0"/>
    <xf numFmtId="0" fontId="82" fillId="38" borderId="0" applyNumberFormat="0" applyBorder="0" applyAlignment="0" applyProtection="0"/>
    <xf numFmtId="0" fontId="34" fillId="5" borderId="0" applyNumberFormat="0" applyBorder="0" applyAlignment="0" applyProtection="0"/>
    <xf numFmtId="0" fontId="82" fillId="38" borderId="0" applyNumberFormat="0" applyBorder="0" applyAlignment="0" applyProtection="0"/>
    <xf numFmtId="0" fontId="83" fillId="38" borderId="0" applyNumberFormat="0" applyBorder="0" applyAlignment="0" applyProtection="0"/>
    <xf numFmtId="0" fontId="83" fillId="38" borderId="0" applyNumberFormat="0" applyBorder="0" applyAlignment="0" applyProtection="0"/>
    <xf numFmtId="0" fontId="80" fillId="38" borderId="0" applyNumberFormat="0" applyBorder="0" applyAlignment="0" applyProtection="0"/>
    <xf numFmtId="0" fontId="81" fillId="5" borderId="0" applyNumberFormat="0" applyBorder="0" applyAlignment="0" applyProtection="0"/>
    <xf numFmtId="0" fontId="80" fillId="38" borderId="0" applyNumberFormat="0" applyBorder="0" applyAlignment="0" applyProtection="0"/>
    <xf numFmtId="0" fontId="84" fillId="5"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0" fillId="38" borderId="0" applyNumberFormat="0" applyBorder="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6" fillId="8" borderId="11" applyNumberFormat="0" applyAlignment="0" applyProtection="0"/>
    <xf numFmtId="0" fontId="37" fillId="8" borderId="11" applyNumberFormat="0" applyAlignment="0" applyProtection="0"/>
    <xf numFmtId="0" fontId="87" fillId="55" borderId="26" applyNumberFormat="0" applyAlignment="0" applyProtection="0"/>
    <xf numFmtId="0" fontId="87" fillId="55" borderId="26" applyNumberFormat="0" applyAlignment="0" applyProtection="0"/>
    <xf numFmtId="0" fontId="37" fillId="8" borderId="11" applyNumberFormat="0" applyAlignment="0" applyProtection="0"/>
    <xf numFmtId="0" fontId="88"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37" fillId="8" borderId="11"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37" fillId="8" borderId="11" applyNumberFormat="0" applyAlignment="0" applyProtection="0"/>
    <xf numFmtId="0" fontId="88" fillId="55" borderId="26" applyNumberFormat="0" applyAlignment="0" applyProtection="0"/>
    <xf numFmtId="0" fontId="88"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37" fillId="8" borderId="11"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5" fillId="55" borderId="26" applyNumberFormat="0" applyAlignment="0" applyProtection="0"/>
    <xf numFmtId="0" fontId="86" fillId="8" borderId="11" applyNumberFormat="0" applyAlignment="0" applyProtection="0"/>
    <xf numFmtId="0" fontId="85" fillId="55" borderId="26" applyNumberFormat="0" applyAlignment="0" applyProtection="0"/>
    <xf numFmtId="0" fontId="85" fillId="55" borderId="26" applyNumberFormat="0" applyAlignment="0" applyProtection="0"/>
    <xf numFmtId="0" fontId="89" fillId="8" borderId="11"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67" fillId="0" borderId="0" applyNumberFormat="0" applyFont="0" applyFill="0" applyBorder="0">
      <alignment horizontal="center" vertical="center"/>
      <protection locked="0"/>
    </xf>
    <xf numFmtId="0" fontId="67" fillId="0" borderId="0" applyNumberFormat="0" applyFont="0" applyFill="0" applyBorder="0">
      <alignment horizontal="center" vertical="center"/>
      <protection locked="0"/>
    </xf>
    <xf numFmtId="0" fontId="67" fillId="0" borderId="0" applyNumberFormat="0" applyFont="0" applyFill="0" applyBorder="0">
      <alignment horizontal="center" vertical="center"/>
      <protection locked="0"/>
    </xf>
    <xf numFmtId="0" fontId="67" fillId="0" borderId="0" applyNumberFormat="0" applyFont="0" applyFill="0" applyBorder="0">
      <alignment horizontal="center" vertical="center"/>
      <protection locked="0"/>
    </xf>
    <xf numFmtId="173" fontId="67" fillId="0" borderId="0" applyFill="0" applyBorder="0">
      <alignment horizontal="center" vertical="center"/>
    </xf>
    <xf numFmtId="173" fontId="67" fillId="0" borderId="0" applyFill="0" applyBorder="0">
      <alignment horizontal="center" vertical="center"/>
    </xf>
    <xf numFmtId="173" fontId="67" fillId="0" borderId="0" applyFill="0" applyBorder="0">
      <alignment horizontal="center" vertical="center"/>
    </xf>
    <xf numFmtId="173" fontId="67" fillId="0" borderId="0" applyFill="0" applyBorder="0">
      <alignment horizontal="center" vertical="center"/>
    </xf>
    <xf numFmtId="174" fontId="67" fillId="0" borderId="0" applyFill="0" applyBorder="0">
      <alignment horizontal="center" vertical="center"/>
    </xf>
    <xf numFmtId="174" fontId="67" fillId="0" borderId="0" applyFill="0" applyBorder="0">
      <alignment horizontal="center" vertical="center"/>
    </xf>
    <xf numFmtId="174" fontId="67" fillId="0" borderId="0" applyFill="0" applyBorder="0">
      <alignment horizontal="center" vertical="center"/>
    </xf>
    <xf numFmtId="174" fontId="67" fillId="0" borderId="0" applyFill="0" applyBorder="0">
      <alignment horizontal="center" vertical="center"/>
    </xf>
    <xf numFmtId="175" fontId="67" fillId="0" borderId="0" applyFill="0" applyBorder="0">
      <alignment horizontal="center" vertical="center"/>
    </xf>
    <xf numFmtId="175" fontId="67" fillId="0" borderId="0" applyFill="0" applyBorder="0">
      <alignment horizontal="center" vertical="center"/>
    </xf>
    <xf numFmtId="175" fontId="67" fillId="0" borderId="0" applyFill="0" applyBorder="0">
      <alignment horizontal="center" vertical="center"/>
    </xf>
    <xf numFmtId="175" fontId="67" fillId="0" borderId="0" applyFill="0" applyBorder="0">
      <alignment horizontal="center" vertical="center"/>
    </xf>
    <xf numFmtId="176" fontId="67" fillId="0" borderId="0" applyFill="0" applyBorder="0">
      <alignment horizontal="center" vertical="center"/>
    </xf>
    <xf numFmtId="176" fontId="67" fillId="0" borderId="0" applyFill="0" applyBorder="0">
      <alignment horizontal="center" vertical="center"/>
    </xf>
    <xf numFmtId="176" fontId="67" fillId="0" borderId="0" applyFill="0" applyBorder="0">
      <alignment horizontal="center" vertical="center"/>
    </xf>
    <xf numFmtId="176" fontId="67" fillId="0" borderId="0" applyFill="0" applyBorder="0">
      <alignment horizontal="center" vertical="center"/>
    </xf>
    <xf numFmtId="177" fontId="67" fillId="0" borderId="0" applyFill="0" applyBorder="0">
      <alignment horizontal="center" vertical="center"/>
    </xf>
    <xf numFmtId="177" fontId="67" fillId="0" borderId="0" applyFill="0" applyBorder="0">
      <alignment horizontal="center" vertical="center"/>
    </xf>
    <xf numFmtId="177" fontId="67" fillId="0" borderId="0" applyFill="0" applyBorder="0">
      <alignment horizontal="center" vertical="center"/>
    </xf>
    <xf numFmtId="177" fontId="67" fillId="0" borderId="0" applyFill="0" applyBorder="0">
      <alignment horizontal="center" vertical="center"/>
    </xf>
    <xf numFmtId="178" fontId="67" fillId="0" borderId="0" applyFill="0" applyBorder="0">
      <alignment horizontal="center" vertical="center"/>
    </xf>
    <xf numFmtId="178" fontId="67" fillId="0" borderId="0" applyFill="0" applyBorder="0">
      <alignment horizontal="center" vertical="center"/>
    </xf>
    <xf numFmtId="178" fontId="67" fillId="0" borderId="0" applyFill="0" applyBorder="0">
      <alignment horizontal="center" vertical="center"/>
    </xf>
    <xf numFmtId="178" fontId="67" fillId="0" borderId="0" applyFill="0" applyBorder="0">
      <alignment horizontal="center" vertical="center"/>
    </xf>
    <xf numFmtId="164" fontId="45" fillId="56" borderId="0">
      <alignment horizontal="center"/>
    </xf>
    <xf numFmtId="164" fontId="45" fillId="56" borderId="0">
      <alignment horizontal="center"/>
    </xf>
    <xf numFmtId="0" fontId="90" fillId="57" borderId="27" applyNumberFormat="0" applyAlignment="0" applyProtection="0"/>
    <xf numFmtId="0" fontId="90" fillId="57" borderId="27" applyNumberFormat="0" applyAlignment="0" applyProtection="0"/>
    <xf numFmtId="0" fontId="90" fillId="57" borderId="27" applyNumberFormat="0" applyAlignment="0" applyProtection="0"/>
    <xf numFmtId="0" fontId="91" fillId="9" borderId="14" applyNumberFormat="0" applyAlignment="0" applyProtection="0"/>
    <xf numFmtId="0" fontId="39" fillId="9" borderId="14" applyNumberFormat="0" applyAlignment="0" applyProtection="0"/>
    <xf numFmtId="0" fontId="92" fillId="57" borderId="27" applyNumberFormat="0" applyAlignment="0" applyProtection="0"/>
    <xf numFmtId="0" fontId="92" fillId="57" borderId="27" applyNumberFormat="0" applyAlignment="0" applyProtection="0"/>
    <xf numFmtId="0" fontId="90" fillId="57" borderId="27" applyNumberFormat="0" applyAlignment="0" applyProtection="0"/>
    <xf numFmtId="0" fontId="92" fillId="57" borderId="27" applyNumberFormat="0" applyAlignment="0" applyProtection="0"/>
    <xf numFmtId="0" fontId="90" fillId="57" borderId="27" applyNumberFormat="0" applyAlignment="0" applyProtection="0"/>
    <xf numFmtId="0" fontId="39" fillId="9" borderId="14" applyNumberFormat="0" applyAlignment="0" applyProtection="0"/>
    <xf numFmtId="0" fontId="39" fillId="9" borderId="14" applyNumberFormat="0" applyAlignment="0" applyProtection="0"/>
    <xf numFmtId="0" fontId="92" fillId="57" borderId="27" applyNumberFormat="0" applyAlignment="0" applyProtection="0"/>
    <xf numFmtId="0" fontId="91" fillId="9" borderId="14" applyNumberFormat="0" applyAlignment="0" applyProtection="0"/>
    <xf numFmtId="0" fontId="39" fillId="9" borderId="14" applyNumberFormat="0" applyAlignment="0" applyProtection="0"/>
    <xf numFmtId="0" fontId="93" fillId="57" borderId="27" applyNumberFormat="0" applyAlignment="0" applyProtection="0"/>
    <xf numFmtId="0" fontId="93" fillId="57" borderId="27" applyNumberFormat="0" applyAlignment="0" applyProtection="0"/>
    <xf numFmtId="0" fontId="90" fillId="57" borderId="27" applyNumberFormat="0" applyAlignment="0" applyProtection="0"/>
    <xf numFmtId="0" fontId="92" fillId="57" borderId="27" applyNumberFormat="0" applyAlignment="0" applyProtection="0"/>
    <xf numFmtId="0" fontId="39" fillId="9" borderId="14" applyNumberFormat="0" applyAlignment="0" applyProtection="0"/>
    <xf numFmtId="0" fontId="92" fillId="57" borderId="27" applyNumberFormat="0" applyAlignment="0" applyProtection="0"/>
    <xf numFmtId="0" fontId="93" fillId="57" borderId="27" applyNumberFormat="0" applyAlignment="0" applyProtection="0"/>
    <xf numFmtId="0" fontId="93" fillId="57" borderId="27" applyNumberFormat="0" applyAlignment="0" applyProtection="0"/>
    <xf numFmtId="0" fontId="90" fillId="57" borderId="27" applyNumberFormat="0" applyAlignment="0" applyProtection="0"/>
    <xf numFmtId="0" fontId="91" fillId="9" borderId="14" applyNumberFormat="0" applyAlignment="0" applyProtection="0"/>
    <xf numFmtId="0" fontId="90" fillId="57" borderId="27" applyNumberFormat="0" applyAlignment="0" applyProtection="0"/>
    <xf numFmtId="0" fontId="65" fillId="9" borderId="14" applyNumberFormat="0" applyAlignment="0" applyProtection="0"/>
    <xf numFmtId="0" fontId="90" fillId="57" borderId="27" applyNumberFormat="0" applyAlignment="0" applyProtection="0"/>
    <xf numFmtId="0" fontId="90" fillId="57" borderId="27" applyNumberFormat="0" applyAlignment="0" applyProtection="0"/>
    <xf numFmtId="0" fontId="90" fillId="57" borderId="27" applyNumberFormat="0" applyAlignment="0" applyProtection="0"/>
    <xf numFmtId="0" fontId="90" fillId="57" borderId="27" applyNumberFormat="0" applyAlignment="0" applyProtection="0"/>
    <xf numFmtId="0" fontId="90" fillId="57" borderId="27" applyNumberFormat="0" applyAlignment="0" applyProtection="0"/>
    <xf numFmtId="0" fontId="90" fillId="57" borderId="27" applyNumberFormat="0" applyAlignment="0" applyProtection="0"/>
    <xf numFmtId="41" fontId="94"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180" fontId="95" fillId="0" borderId="0" applyFont="0" applyFill="0" applyBorder="0" applyAlignment="0" applyProtection="0"/>
    <xf numFmtId="43" fontId="67" fillId="0" borderId="0" applyFont="0" applyFill="0" applyBorder="0" applyAlignment="0" applyProtection="0"/>
    <xf numFmtId="43" fontId="96" fillId="0" borderId="0" applyFont="0" applyFill="0" applyBorder="0" applyAlignment="0" applyProtection="0"/>
    <xf numFmtId="43" fontId="44"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95"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45" fillId="0" borderId="0"/>
    <xf numFmtId="43" fontId="29" fillId="0" borderId="0" applyFont="0" applyFill="0" applyBorder="0" applyAlignment="0" applyProtection="0"/>
    <xf numFmtId="0" fontId="45" fillId="0" borderId="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45" fillId="0" borderId="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45"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45" fillId="0" borderId="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180" fontId="9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0" fontId="99"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10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180" fontId="95"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180" fontId="9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180" fontId="95"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180" fontId="9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4" fillId="0" borderId="0" applyFont="0" applyFill="0" applyBorder="0" applyAlignment="0" applyProtection="0"/>
    <xf numFmtId="43" fontId="101"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180" fontId="95" fillId="0" borderId="0" applyFont="0" applyFill="0" applyBorder="0" applyAlignment="0" applyProtection="0"/>
    <xf numFmtId="43" fontId="102"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3" fontId="103" fillId="0" borderId="0" applyFont="0" applyFill="0" applyBorder="0" applyAlignment="0" applyProtection="0"/>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104" fillId="0" borderId="0" applyFill="0" applyBorder="0">
      <alignment vertical="center"/>
    </xf>
    <xf numFmtId="0" fontId="104" fillId="0" borderId="0" applyFill="0" applyBorder="0">
      <alignment vertical="center"/>
    </xf>
    <xf numFmtId="0" fontId="104" fillId="0" borderId="0" applyFill="0" applyBorder="0">
      <alignment vertical="center"/>
    </xf>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181" fontId="9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81" fontId="95" fillId="0" borderId="0" applyFont="0" applyFill="0" applyBorder="0" applyAlignment="0" applyProtection="0"/>
    <xf numFmtId="181" fontId="9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81" fontId="9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59" fillId="0" borderId="0" applyFont="0" applyFill="0" applyBorder="0" applyAlignment="0" applyProtection="0"/>
    <xf numFmtId="181" fontId="95"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102" fillId="0" borderId="0" applyFont="0" applyFill="0" applyBorder="0" applyAlignment="0" applyProtection="0"/>
    <xf numFmtId="44" fontId="29" fillId="0" borderId="0" applyFont="0" applyFill="0" applyBorder="0" applyAlignment="0" applyProtection="0"/>
    <xf numFmtId="44" fontId="62"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182" fontId="103" fillId="0" borderId="0" applyFont="0" applyFill="0" applyBorder="0" applyAlignment="0" applyProtection="0"/>
    <xf numFmtId="0" fontId="103" fillId="0" borderId="0" applyFont="0" applyFill="0" applyBorder="0" applyAlignment="0" applyProtection="0"/>
    <xf numFmtId="0" fontId="105" fillId="0" borderId="0" applyBorder="0" applyAlignment="0">
      <alignment wrapText="1"/>
    </xf>
    <xf numFmtId="183" fontId="106" fillId="58" borderId="17" applyFont="0" applyAlignment="0">
      <protection locked="0"/>
    </xf>
    <xf numFmtId="183" fontId="106" fillId="58" borderId="17" applyFont="0" applyAlignment="0">
      <protection locked="0"/>
    </xf>
    <xf numFmtId="184" fontId="45"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107"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107" fillId="0" borderId="0" applyNumberFormat="0" applyFill="0" applyBorder="0" applyAlignment="0" applyProtection="0"/>
    <xf numFmtId="0" fontId="109" fillId="0" borderId="0" applyNumberFormat="0" applyFill="0" applyBorder="0" applyAlignment="0" applyProtection="0"/>
    <xf numFmtId="0" fontId="41"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11"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185" fontId="79" fillId="0" borderId="24">
      <alignment horizontal="center" vertical="center"/>
      <protection locked="0"/>
    </xf>
    <xf numFmtId="185" fontId="79" fillId="0" borderId="24">
      <alignment horizontal="center" vertical="center"/>
      <protection locked="0"/>
    </xf>
    <xf numFmtId="185" fontId="79" fillId="0" borderId="24">
      <alignment horizontal="center" vertical="center"/>
      <protection locked="0"/>
    </xf>
    <xf numFmtId="186" fontId="79" fillId="0" borderId="24">
      <alignment horizontal="right" vertical="center"/>
      <protection locked="0"/>
    </xf>
    <xf numFmtId="186" fontId="79" fillId="0" borderId="24">
      <alignment horizontal="right" vertical="center"/>
      <protection locked="0"/>
    </xf>
    <xf numFmtId="186" fontId="79" fillId="0" borderId="24">
      <alignment horizontal="right" vertical="center"/>
      <protection locked="0"/>
    </xf>
    <xf numFmtId="187" fontId="79" fillId="0" borderId="24">
      <alignment horizontal="center" vertical="center"/>
      <protection locked="0"/>
    </xf>
    <xf numFmtId="187" fontId="79" fillId="0" borderId="24">
      <alignment horizontal="center" vertical="center"/>
      <protection locked="0"/>
    </xf>
    <xf numFmtId="187" fontId="79" fillId="0" borderId="24">
      <alignment horizontal="center" vertical="center"/>
      <protection locked="0"/>
    </xf>
    <xf numFmtId="188" fontId="79" fillId="0" borderId="24">
      <alignment horizontal="center" vertical="center"/>
      <protection locked="0"/>
    </xf>
    <xf numFmtId="188" fontId="79" fillId="0" borderId="24">
      <alignment horizontal="center" vertical="center"/>
      <protection locked="0"/>
    </xf>
    <xf numFmtId="188" fontId="79" fillId="0" borderId="24">
      <alignment horizontal="center" vertical="center"/>
      <protection locked="0"/>
    </xf>
    <xf numFmtId="189" fontId="79" fillId="0" borderId="24">
      <alignment horizontal="center" vertical="center"/>
      <protection locked="0"/>
    </xf>
    <xf numFmtId="189" fontId="79" fillId="0" borderId="24">
      <alignment horizontal="center" vertical="center"/>
      <protection locked="0"/>
    </xf>
    <xf numFmtId="189" fontId="79" fillId="0" borderId="24">
      <alignment horizontal="center" vertical="center"/>
      <protection locked="0"/>
    </xf>
    <xf numFmtId="0" fontId="79" fillId="0" borderId="24">
      <alignment vertical="center"/>
      <protection locked="0"/>
    </xf>
    <xf numFmtId="0" fontId="79" fillId="0" borderId="24">
      <alignment vertical="center"/>
      <protection locked="0"/>
    </xf>
    <xf numFmtId="0" fontId="79" fillId="0" borderId="24">
      <alignment vertical="center"/>
      <protection locked="0"/>
    </xf>
    <xf numFmtId="190" fontId="79" fillId="0" borderId="24">
      <alignment horizontal="right" vertical="center"/>
      <protection locked="0"/>
    </xf>
    <xf numFmtId="190" fontId="79" fillId="0" borderId="24">
      <alignment horizontal="right" vertical="center"/>
      <protection locked="0"/>
    </xf>
    <xf numFmtId="190" fontId="79" fillId="0" borderId="24">
      <alignment horizontal="right" vertical="center"/>
      <protection locked="0"/>
    </xf>
    <xf numFmtId="2" fontId="103" fillId="0" borderId="0" applyFon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xf numFmtId="0" fontId="112" fillId="0" borderId="0" applyNumberFormat="0" applyFill="0" applyBorder="0" applyAlignment="0" applyProtection="0"/>
    <xf numFmtId="0" fontId="114" fillId="0" borderId="0" applyNumberFormat="0" applyFill="0" applyBorder="0" applyAlignment="0" applyProtection="0"/>
    <xf numFmtId="191" fontId="115" fillId="0" borderId="0"/>
    <xf numFmtId="191" fontId="115" fillId="0" borderId="0"/>
    <xf numFmtId="192" fontId="116" fillId="0" borderId="0"/>
    <xf numFmtId="191" fontId="115" fillId="0" borderId="0"/>
    <xf numFmtId="193" fontId="115" fillId="0" borderId="0"/>
    <xf numFmtId="194" fontId="116" fillId="0" borderId="0"/>
    <xf numFmtId="194" fontId="116" fillId="0" borderId="0"/>
    <xf numFmtId="195" fontId="115" fillId="0" borderId="0"/>
    <xf numFmtId="196" fontId="116" fillId="0" borderId="0"/>
    <xf numFmtId="196" fontId="116" fillId="0" borderId="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8" fillId="4" borderId="0" applyNumberFormat="0" applyBorder="0" applyAlignment="0" applyProtection="0"/>
    <xf numFmtId="0" fontId="33" fillId="4" borderId="0" applyNumberFormat="0" applyBorder="0" applyAlignment="0" applyProtection="0"/>
    <xf numFmtId="0" fontId="119" fillId="39" borderId="0" applyNumberFormat="0" applyBorder="0" applyAlignment="0" applyProtection="0"/>
    <xf numFmtId="0" fontId="119" fillId="39" borderId="0" applyNumberFormat="0" applyBorder="0" applyAlignment="0" applyProtection="0"/>
    <xf numFmtId="0" fontId="117" fillId="39" borderId="0" applyNumberFormat="0" applyBorder="0" applyAlignment="0" applyProtection="0"/>
    <xf numFmtId="0" fontId="119" fillId="39" borderId="0" applyNumberFormat="0" applyBorder="0" applyAlignment="0" applyProtection="0"/>
    <xf numFmtId="0" fontId="117" fillId="39"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19" fillId="39" borderId="0" applyNumberFormat="0" applyBorder="0" applyAlignment="0" applyProtection="0"/>
    <xf numFmtId="0" fontId="118" fillId="4" borderId="0" applyNumberFormat="0" applyBorder="0" applyAlignment="0" applyProtection="0"/>
    <xf numFmtId="0" fontId="33" fillId="4" borderId="0" applyNumberFormat="0" applyBorder="0" applyAlignment="0" applyProtection="0"/>
    <xf numFmtId="0" fontId="120" fillId="39" borderId="0" applyNumberFormat="0" applyBorder="0" applyAlignment="0" applyProtection="0"/>
    <xf numFmtId="0" fontId="117" fillId="39" borderId="0" applyNumberFormat="0" applyBorder="0" applyAlignment="0" applyProtection="0"/>
    <xf numFmtId="0" fontId="119" fillId="39" borderId="0" applyNumberFormat="0" applyBorder="0" applyAlignment="0" applyProtection="0"/>
    <xf numFmtId="0" fontId="33" fillId="4" borderId="0" applyNumberFormat="0" applyBorder="0" applyAlignment="0" applyProtection="0"/>
    <xf numFmtId="0" fontId="119" fillId="39" borderId="0" applyNumberFormat="0" applyBorder="0" applyAlignment="0" applyProtection="0"/>
    <xf numFmtId="0" fontId="120" fillId="39" borderId="0" applyNumberFormat="0" applyBorder="0" applyAlignment="0" applyProtection="0"/>
    <xf numFmtId="0" fontId="120" fillId="39" borderId="0" applyNumberFormat="0" applyBorder="0" applyAlignment="0" applyProtection="0"/>
    <xf numFmtId="0" fontId="117" fillId="39" borderId="0" applyNumberFormat="0" applyBorder="0" applyAlignment="0" applyProtection="0"/>
    <xf numFmtId="0" fontId="118" fillId="4" borderId="0" applyNumberFormat="0" applyBorder="0" applyAlignment="0" applyProtection="0"/>
    <xf numFmtId="0" fontId="117" fillId="39" borderId="0" applyNumberFormat="0" applyBorder="0" applyAlignment="0" applyProtection="0"/>
    <xf numFmtId="0" fontId="121" fillId="4"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22" fillId="0" borderId="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4" fillId="0" borderId="8" applyNumberFormat="0" applyFill="0" applyAlignment="0" applyProtection="0"/>
    <xf numFmtId="0" fontId="30" fillId="0" borderId="8" applyNumberFormat="0" applyFill="0" applyAlignment="0" applyProtection="0"/>
    <xf numFmtId="0" fontId="125" fillId="0" borderId="28" applyNumberFormat="0" applyFill="0" applyAlignment="0" applyProtection="0"/>
    <xf numFmtId="0" fontId="125" fillId="0" borderId="28" applyNumberFormat="0" applyFill="0" applyAlignment="0" applyProtection="0"/>
    <xf numFmtId="0" fontId="125" fillId="0" borderId="28" applyNumberFormat="0" applyFill="0" applyAlignment="0" applyProtection="0"/>
    <xf numFmtId="0" fontId="125" fillId="0" borderId="2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5" fillId="0" borderId="28" applyNumberFormat="0" applyFill="0" applyAlignment="0" applyProtection="0"/>
    <xf numFmtId="0" fontId="30" fillId="0" borderId="8" applyNumberFormat="0" applyFill="0" applyAlignment="0" applyProtection="0"/>
    <xf numFmtId="0" fontId="125"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4" fillId="0" borderId="8" applyNumberFormat="0" applyFill="0" applyAlignment="0" applyProtection="0"/>
    <xf numFmtId="0" fontId="123" fillId="0" borderId="28" applyNumberFormat="0" applyFill="0" applyAlignment="0" applyProtection="0"/>
    <xf numFmtId="0" fontId="126" fillId="0" borderId="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3" fillId="0" borderId="28"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8" fillId="0" borderId="9" applyNumberFormat="0" applyFill="0" applyAlignment="0" applyProtection="0"/>
    <xf numFmtId="0" fontId="31" fillId="0" borderId="9" applyNumberFormat="0" applyFill="0" applyAlignment="0" applyProtection="0"/>
    <xf numFmtId="0" fontId="129" fillId="0" borderId="29" applyNumberFormat="0" applyFill="0" applyAlignment="0" applyProtection="0"/>
    <xf numFmtId="0" fontId="129" fillId="0" borderId="29" applyNumberFormat="0" applyFill="0" applyAlignment="0" applyProtection="0"/>
    <xf numFmtId="0" fontId="129" fillId="0" borderId="29" applyNumberFormat="0" applyFill="0" applyAlignment="0" applyProtection="0"/>
    <xf numFmtId="0" fontId="129" fillId="0" borderId="2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9" fillId="0" borderId="29" applyNumberFormat="0" applyFill="0" applyAlignment="0" applyProtection="0"/>
    <xf numFmtId="0" fontId="31" fillId="0" borderId="9" applyNumberFormat="0" applyFill="0" applyAlignment="0" applyProtection="0"/>
    <xf numFmtId="0" fontId="129"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8" fillId="0" borderId="9" applyNumberFormat="0" applyFill="0" applyAlignment="0" applyProtection="0"/>
    <xf numFmtId="0" fontId="127" fillId="0" borderId="29" applyNumberFormat="0" applyFill="0" applyAlignment="0" applyProtection="0"/>
    <xf numFmtId="0" fontId="130" fillId="0" borderId="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27" fillId="0" borderId="29"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2" fillId="0" borderId="10" applyNumberFormat="0" applyFill="0" applyAlignment="0" applyProtection="0"/>
    <xf numFmtId="0" fontId="32" fillId="0" borderId="1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133" fillId="0" borderId="30" applyNumberFormat="0" applyFill="0" applyAlignment="0" applyProtection="0"/>
    <xf numFmtId="0" fontId="32" fillId="0" borderId="10" applyNumberFormat="0" applyFill="0" applyAlignment="0" applyProtection="0"/>
    <xf numFmtId="0" fontId="32" fillId="0" borderId="10" applyNumberFormat="0" applyFill="0" applyAlignment="0" applyProtection="0"/>
    <xf numFmtId="0" fontId="32" fillId="0" borderId="1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3" fillId="0" borderId="30" applyNumberFormat="0" applyFill="0" applyAlignment="0" applyProtection="0"/>
    <xf numFmtId="0" fontId="32" fillId="0" borderId="10" applyNumberFormat="0" applyFill="0" applyAlignment="0" applyProtection="0"/>
    <xf numFmtId="0" fontId="133"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2" fillId="0" borderId="10" applyNumberFormat="0" applyFill="0" applyAlignment="0" applyProtection="0"/>
    <xf numFmtId="0" fontId="131" fillId="0" borderId="30" applyNumberFormat="0" applyFill="0" applyAlignment="0" applyProtection="0"/>
    <xf numFmtId="0" fontId="134" fillId="0" borderId="1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30"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32"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3" fillId="0" borderId="0" applyNumberFormat="0" applyFill="0" applyBorder="0" applyAlignment="0" applyProtection="0"/>
    <xf numFmtId="0" fontId="32" fillId="0" borderId="0" applyNumberFormat="0" applyFill="0" applyBorder="0" applyAlignment="0" applyProtection="0"/>
    <xf numFmtId="0" fontId="13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5" fillId="59" borderId="0" applyFont="0" applyFill="0">
      <alignment horizontal="left" vertical="center" wrapText="1"/>
    </xf>
    <xf numFmtId="0" fontId="136" fillId="60" borderId="0">
      <alignment wrapText="1"/>
    </xf>
    <xf numFmtId="197" fontId="136" fillId="60" borderId="0">
      <alignment horizontal="left" wrapText="1"/>
    </xf>
    <xf numFmtId="0" fontId="137" fillId="0" borderId="0" applyNumberFormat="0" applyFill="0" applyBorder="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xf numFmtId="0" fontId="139" fillId="0" borderId="0" applyNumberFormat="0" applyFill="0" applyBorder="0" applyAlignment="0" applyProtection="0">
      <alignment vertical="top"/>
      <protection locked="0"/>
    </xf>
    <xf numFmtId="0" fontId="23" fillId="0" borderId="0" applyNumberFormat="0" applyFill="0" applyBorder="0" applyAlignment="0" applyProtection="0"/>
    <xf numFmtId="0" fontId="139" fillId="0" borderId="0" applyNumberFormat="0" applyFill="0" applyBorder="0" applyAlignment="0" applyProtection="0">
      <alignment vertical="top"/>
      <protection locked="0"/>
    </xf>
    <xf numFmtId="0" fontId="23"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7" fillId="0" borderId="0" applyNumberFormat="0" applyFill="0" applyBorder="0" applyAlignment="0" applyProtection="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xf numFmtId="0" fontId="142" fillId="0" borderId="0" applyNumberFormat="0" applyFill="0" applyBorder="0" applyAlignment="0" applyProtection="0"/>
    <xf numFmtId="0" fontId="143" fillId="0" borderId="0" applyFill="0" applyBorder="0">
      <alignment horizontal="center" vertical="center"/>
      <protection locked="0"/>
    </xf>
    <xf numFmtId="0" fontId="143" fillId="0" borderId="0" applyFill="0" applyBorder="0">
      <alignment horizontal="center" vertical="center"/>
      <protection locked="0"/>
    </xf>
    <xf numFmtId="0" fontId="144" fillId="0" borderId="0" applyFill="0" applyBorder="0">
      <alignment horizontal="left" vertical="center"/>
      <protection locked="0"/>
    </xf>
    <xf numFmtId="0" fontId="144" fillId="0" borderId="0" applyFill="0" applyBorder="0">
      <alignment horizontal="left" vertical="center"/>
      <protection locked="0"/>
    </xf>
    <xf numFmtId="0" fontId="144" fillId="0" borderId="0" applyFill="0" applyBorder="0">
      <alignment horizontal="left" vertical="center"/>
      <protection locked="0"/>
    </xf>
    <xf numFmtId="0" fontId="68" fillId="0" borderId="0"/>
    <xf numFmtId="0" fontId="67" fillId="0" borderId="0">
      <alignment horizontal="left"/>
    </xf>
    <xf numFmtId="4" fontId="145" fillId="61" borderId="0"/>
    <xf numFmtId="4" fontId="145" fillId="62" borderId="0"/>
    <xf numFmtId="4" fontId="67" fillId="63" borderId="0"/>
    <xf numFmtId="0" fontId="145" fillId="64" borderId="0">
      <alignment horizontal="left"/>
    </xf>
    <xf numFmtId="0" fontId="137" fillId="65" borderId="0"/>
    <xf numFmtId="0" fontId="137" fillId="65" borderId="0"/>
    <xf numFmtId="0" fontId="146" fillId="65" borderId="0"/>
    <xf numFmtId="0" fontId="146" fillId="65" borderId="0"/>
    <xf numFmtId="165" fontId="67" fillId="0" borderId="0">
      <alignment horizontal="right"/>
    </xf>
    <xf numFmtId="0" fontId="147" fillId="66" borderId="0">
      <alignment horizontal="left"/>
    </xf>
    <xf numFmtId="0" fontId="147" fillId="64" borderId="0">
      <alignment horizontal="left"/>
    </xf>
    <xf numFmtId="0" fontId="148" fillId="0" borderId="0">
      <alignment horizontal="left"/>
    </xf>
    <xf numFmtId="0" fontId="67" fillId="0" borderId="0">
      <alignment horizontal="left"/>
    </xf>
    <xf numFmtId="0" fontId="149" fillId="0" borderId="0"/>
    <xf numFmtId="0" fontId="150" fillId="0" borderId="0">
      <alignment horizontal="left"/>
    </xf>
    <xf numFmtId="0" fontId="148" fillId="0" borderId="0"/>
    <xf numFmtId="0" fontId="148" fillId="0" borderId="0"/>
    <xf numFmtId="44" fontId="45" fillId="67" borderId="17">
      <alignment horizontal="center"/>
    </xf>
    <xf numFmtId="44" fontId="45" fillId="67" borderId="17">
      <alignment horizontal="center"/>
    </xf>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2" fillId="7" borderId="11" applyNumberFormat="0" applyAlignment="0" applyProtection="0"/>
    <xf numFmtId="0" fontId="35" fillId="7" borderId="11" applyNumberFormat="0" applyAlignment="0" applyProtection="0"/>
    <xf numFmtId="0" fontId="153" fillId="42" borderId="26" applyNumberFormat="0" applyAlignment="0" applyProtection="0"/>
    <xf numFmtId="0" fontId="153" fillId="42" borderId="26" applyNumberFormat="0" applyAlignment="0" applyProtection="0"/>
    <xf numFmtId="0" fontId="35" fillId="7" borderId="11"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35" fillId="7" borderId="11"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35" fillId="7" borderId="11" applyNumberFormat="0" applyAlignment="0" applyProtection="0"/>
    <xf numFmtId="0" fontId="154"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35" fillId="7" borderId="11"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2" fillId="7" borderId="11" applyNumberFormat="0" applyAlignment="0" applyProtection="0"/>
    <xf numFmtId="0" fontId="151" fillId="42" borderId="26" applyNumberFormat="0" applyAlignment="0" applyProtection="0"/>
    <xf numFmtId="0" fontId="151" fillId="42" borderId="26" applyNumberFormat="0" applyAlignment="0" applyProtection="0"/>
    <xf numFmtId="0" fontId="155" fillId="7" borderId="11"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6" fillId="0" borderId="0" applyFill="0" applyBorder="0">
      <alignment vertical="center"/>
    </xf>
    <xf numFmtId="0" fontId="156" fillId="0" borderId="0" applyFill="0" applyBorder="0">
      <alignment vertical="center"/>
    </xf>
    <xf numFmtId="0" fontId="156" fillId="0" borderId="0" applyFill="0" applyBorder="0">
      <alignment vertical="center"/>
    </xf>
    <xf numFmtId="198" fontId="79" fillId="0" borderId="0" applyFill="0" applyBorder="0">
      <alignment horizontal="center" vertical="center"/>
    </xf>
    <xf numFmtId="198" fontId="79" fillId="0" borderId="0" applyFill="0" applyBorder="0">
      <alignment horizontal="center" vertical="center"/>
    </xf>
    <xf numFmtId="198" fontId="79" fillId="0" borderId="0" applyFill="0" applyBorder="0">
      <alignment horizontal="center" vertical="center"/>
    </xf>
    <xf numFmtId="186" fontId="79" fillId="0" borderId="0" applyFill="0" applyBorder="0">
      <alignment horizontal="right" vertical="center"/>
    </xf>
    <xf numFmtId="186" fontId="79" fillId="0" borderId="0" applyFill="0" applyBorder="0">
      <alignment horizontal="right" vertical="center"/>
    </xf>
    <xf numFmtId="186" fontId="79" fillId="0" borderId="0" applyFill="0" applyBorder="0">
      <alignment horizontal="right" vertical="center"/>
    </xf>
    <xf numFmtId="199" fontId="79" fillId="0" borderId="0" applyFill="0" applyBorder="0">
      <alignment horizontal="center" vertical="center"/>
    </xf>
    <xf numFmtId="199" fontId="79" fillId="0" borderId="0" applyFill="0" applyBorder="0">
      <alignment horizontal="center" vertical="center"/>
    </xf>
    <xf numFmtId="199" fontId="79" fillId="0" borderId="0" applyFill="0" applyBorder="0">
      <alignment horizontal="center" vertical="center"/>
    </xf>
    <xf numFmtId="200" fontId="79" fillId="0" borderId="0" applyFill="0" applyBorder="0">
      <alignment horizontal="center" vertical="center"/>
    </xf>
    <xf numFmtId="200" fontId="79" fillId="0" borderId="0" applyFill="0" applyBorder="0">
      <alignment horizontal="center" vertical="center"/>
    </xf>
    <xf numFmtId="200" fontId="79" fillId="0" borderId="0" applyFill="0" applyBorder="0">
      <alignment horizontal="center" vertical="center"/>
    </xf>
    <xf numFmtId="201" fontId="79" fillId="0" borderId="0" applyFill="0" applyBorder="0">
      <alignment horizontal="center" vertical="center"/>
    </xf>
    <xf numFmtId="201" fontId="79" fillId="0" borderId="0" applyFill="0" applyBorder="0">
      <alignment horizontal="center" vertical="center"/>
    </xf>
    <xf numFmtId="201" fontId="79" fillId="0" borderId="0" applyFill="0" applyBorder="0">
      <alignment horizontal="center" vertical="center"/>
    </xf>
    <xf numFmtId="190" fontId="79" fillId="0" borderId="0" applyFill="0" applyBorder="0">
      <alignment horizontal="right" vertical="center"/>
    </xf>
    <xf numFmtId="190" fontId="79" fillId="0" borderId="0" applyFill="0" applyBorder="0">
      <alignment horizontal="right" vertical="center"/>
    </xf>
    <xf numFmtId="190" fontId="79" fillId="0" borderId="0" applyFill="0" applyBorder="0">
      <alignment horizontal="right" vertical="center"/>
    </xf>
    <xf numFmtId="0" fontId="157" fillId="0" borderId="0" applyFill="0" applyBorder="0">
      <alignment vertical="center"/>
    </xf>
    <xf numFmtId="0" fontId="157" fillId="0" borderId="0" applyFill="0" applyBorder="0">
      <alignment vertical="center"/>
    </xf>
    <xf numFmtId="0" fontId="157" fillId="0" borderId="0" applyFill="0" applyBorder="0">
      <alignment vertical="center"/>
    </xf>
    <xf numFmtId="0" fontId="158" fillId="0" borderId="0" applyFill="0" applyBorder="0">
      <alignment vertical="center"/>
    </xf>
    <xf numFmtId="0" fontId="158" fillId="0" borderId="0" applyFill="0" applyBorder="0">
      <alignment vertical="center"/>
    </xf>
    <xf numFmtId="0" fontId="158" fillId="0" borderId="0" applyFill="0" applyBorder="0">
      <alignment vertical="center"/>
    </xf>
    <xf numFmtId="0" fontId="159" fillId="0" borderId="0" applyFill="0" applyBorder="0">
      <alignment vertical="center"/>
    </xf>
    <xf numFmtId="0" fontId="159" fillId="0" borderId="0" applyFill="0" applyBorder="0">
      <alignment vertical="center"/>
    </xf>
    <xf numFmtId="0" fontId="159" fillId="0" borderId="0" applyFill="0" applyBorder="0">
      <alignment vertical="center"/>
    </xf>
    <xf numFmtId="0" fontId="79" fillId="0" borderId="0" applyFill="0" applyBorder="0">
      <alignment vertical="center"/>
    </xf>
    <xf numFmtId="0" fontId="79" fillId="0" borderId="0" applyFill="0" applyBorder="0">
      <alignment vertical="center"/>
    </xf>
    <xf numFmtId="0" fontId="79" fillId="0" borderId="0" applyFill="0" applyBorder="0">
      <alignment vertical="center"/>
    </xf>
    <xf numFmtId="5" fontId="79" fillId="0" borderId="0" applyFill="0" applyBorder="0">
      <alignment horizontal="center" vertical="center"/>
    </xf>
    <xf numFmtId="5" fontId="79" fillId="0" borderId="0" applyFill="0" applyBorder="0">
      <alignment horizontal="center" vertical="center"/>
    </xf>
    <xf numFmtId="5" fontId="79" fillId="0" borderId="0" applyFill="0" applyBorder="0">
      <alignment horizontal="center" vertical="center"/>
    </xf>
    <xf numFmtId="14" fontId="79" fillId="0" borderId="0" applyFill="0" applyBorder="0">
      <alignment horizontal="center" vertical="center"/>
    </xf>
    <xf numFmtId="14" fontId="79" fillId="0" borderId="0" applyFill="0" applyBorder="0">
      <alignment horizontal="center" vertical="center"/>
    </xf>
    <xf numFmtId="14" fontId="79" fillId="0" borderId="0" applyFill="0" applyBorder="0">
      <alignment horizontal="center" vertical="center"/>
    </xf>
    <xf numFmtId="170" fontId="79" fillId="0" borderId="0" applyFill="0" applyBorder="0">
      <alignment horizontal="center" vertical="center"/>
    </xf>
    <xf numFmtId="170" fontId="79" fillId="0" borderId="0" applyFill="0" applyBorder="0">
      <alignment horizontal="center" vertical="center"/>
    </xf>
    <xf numFmtId="170" fontId="79" fillId="0" borderId="0" applyFill="0" applyBorder="0">
      <alignment horizontal="center" vertical="center"/>
    </xf>
    <xf numFmtId="37" fontId="79" fillId="0" borderId="0" applyFill="0" applyBorder="0">
      <alignment horizontal="center" vertical="center"/>
    </xf>
    <xf numFmtId="37" fontId="79" fillId="0" borderId="0" applyFill="0" applyBorder="0">
      <alignment horizontal="center" vertical="center"/>
    </xf>
    <xf numFmtId="37" fontId="79" fillId="0" borderId="0" applyFill="0" applyBorder="0">
      <alignment horizontal="center" vertical="center"/>
    </xf>
    <xf numFmtId="37" fontId="79" fillId="0" borderId="0" applyFill="0" applyBorder="0">
      <alignment horizontal="center" vertical="center"/>
    </xf>
    <xf numFmtId="37" fontId="79" fillId="0" borderId="0" applyFill="0" applyBorder="0">
      <alignment horizontal="center" vertical="center"/>
    </xf>
    <xf numFmtId="37" fontId="79" fillId="0" borderId="0" applyFill="0" applyBorder="0">
      <alignment horizontal="center" vertical="center"/>
    </xf>
    <xf numFmtId="171" fontId="79" fillId="0" borderId="0" applyFill="0" applyBorder="0">
      <alignment horizontal="center" vertical="center"/>
    </xf>
    <xf numFmtId="171" fontId="79" fillId="0" borderId="0" applyFill="0" applyBorder="0">
      <alignment horizontal="center" vertical="center"/>
    </xf>
    <xf numFmtId="171" fontId="79" fillId="0" borderId="0" applyFill="0" applyBorder="0">
      <alignment horizontal="center" vertical="center"/>
    </xf>
    <xf numFmtId="0" fontId="79" fillId="0" borderId="0" applyFill="0" applyBorder="0">
      <alignment horizontal="center" vertical="center"/>
    </xf>
    <xf numFmtId="0" fontId="79" fillId="0" borderId="0" applyFill="0" applyBorder="0">
      <alignment horizontal="center" vertical="center"/>
    </xf>
    <xf numFmtId="0" fontId="79" fillId="0" borderId="0" applyFill="0" applyBorder="0">
      <alignment horizontal="center" vertical="center"/>
    </xf>
    <xf numFmtId="172" fontId="79" fillId="0" borderId="0" applyFill="0" applyBorder="0">
      <alignment horizontal="center" vertical="center"/>
    </xf>
    <xf numFmtId="172" fontId="79" fillId="0" borderId="0" applyFill="0" applyBorder="0">
      <alignment horizontal="center" vertical="center"/>
    </xf>
    <xf numFmtId="172" fontId="79" fillId="0" borderId="0" applyFill="0" applyBorder="0">
      <alignment horizontal="center" vertical="center"/>
    </xf>
    <xf numFmtId="0" fontId="160" fillId="0" borderId="0" applyFill="0" applyBorder="0">
      <alignment vertical="center"/>
    </xf>
    <xf numFmtId="0" fontId="160" fillId="0" borderId="0" applyFill="0" applyBorder="0">
      <alignment vertical="center"/>
    </xf>
    <xf numFmtId="0" fontId="160" fillId="0" borderId="0" applyFill="0" applyBorder="0">
      <alignment vertical="center"/>
    </xf>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2" fillId="0" borderId="13" applyNumberFormat="0" applyFill="0" applyAlignment="0" applyProtection="0"/>
    <xf numFmtId="0" fontId="38" fillId="0" borderId="13" applyNumberFormat="0" applyFill="0" applyAlignment="0" applyProtection="0"/>
    <xf numFmtId="0" fontId="163" fillId="0" borderId="31" applyNumberFormat="0" applyFill="0" applyAlignment="0" applyProtection="0"/>
    <xf numFmtId="0" fontId="163" fillId="0" borderId="31" applyNumberFormat="0" applyFill="0" applyAlignment="0" applyProtection="0"/>
    <xf numFmtId="0" fontId="161" fillId="0" borderId="31" applyNumberFormat="0" applyFill="0" applyAlignment="0" applyProtection="0"/>
    <xf numFmtId="0" fontId="163" fillId="0" borderId="31" applyNumberFormat="0" applyFill="0" applyAlignment="0" applyProtection="0"/>
    <xf numFmtId="0" fontId="161" fillId="0" borderId="31" applyNumberFormat="0" applyFill="0" applyAlignment="0" applyProtection="0"/>
    <xf numFmtId="0" fontId="38" fillId="0" borderId="13" applyNumberFormat="0" applyFill="0" applyAlignment="0" applyProtection="0"/>
    <xf numFmtId="0" fontId="38" fillId="0" borderId="13" applyNumberFormat="0" applyFill="0" applyAlignment="0" applyProtection="0"/>
    <xf numFmtId="0" fontId="163" fillId="0" borderId="31" applyNumberFormat="0" applyFill="0" applyAlignment="0" applyProtection="0"/>
    <xf numFmtId="0" fontId="162" fillId="0" borderId="13" applyNumberFormat="0" applyFill="0" applyAlignment="0" applyProtection="0"/>
    <xf numFmtId="0" fontId="38" fillId="0" borderId="13" applyNumberFormat="0" applyFill="0" applyAlignment="0" applyProtection="0"/>
    <xf numFmtId="0" fontId="164" fillId="0" borderId="31" applyNumberFormat="0" applyFill="0" applyAlignment="0" applyProtection="0"/>
    <xf numFmtId="0" fontId="164" fillId="0" borderId="31" applyNumberFormat="0" applyFill="0" applyAlignment="0" applyProtection="0"/>
    <xf numFmtId="0" fontId="161" fillId="0" borderId="31" applyNumberFormat="0" applyFill="0" applyAlignment="0" applyProtection="0"/>
    <xf numFmtId="0" fontId="163" fillId="0" borderId="31" applyNumberFormat="0" applyFill="0" applyAlignment="0" applyProtection="0"/>
    <xf numFmtId="0" fontId="38" fillId="0" borderId="13" applyNumberFormat="0" applyFill="0" applyAlignment="0" applyProtection="0"/>
    <xf numFmtId="0" fontId="163" fillId="0" borderId="31" applyNumberFormat="0" applyFill="0" applyAlignment="0" applyProtection="0"/>
    <xf numFmtId="0" fontId="164" fillId="0" borderId="31" applyNumberFormat="0" applyFill="0" applyAlignment="0" applyProtection="0"/>
    <xf numFmtId="0" fontId="164" fillId="0" borderId="31" applyNumberFormat="0" applyFill="0" applyAlignment="0" applyProtection="0"/>
    <xf numFmtId="0" fontId="161" fillId="0" borderId="31" applyNumberFormat="0" applyFill="0" applyAlignment="0" applyProtection="0"/>
    <xf numFmtId="0" fontId="162" fillId="0" borderId="13" applyNumberFormat="0" applyFill="0" applyAlignment="0" applyProtection="0"/>
    <xf numFmtId="0" fontId="161" fillId="0" borderId="31" applyNumberFormat="0" applyFill="0" applyAlignment="0" applyProtection="0"/>
    <xf numFmtId="0" fontId="165" fillId="0" borderId="13"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0" fontId="161" fillId="0" borderId="31" applyNumberFormat="0" applyFill="0" applyAlignment="0" applyProtection="0"/>
    <xf numFmtId="183" fontId="106" fillId="0" borderId="0" applyFont="0" applyAlignment="0">
      <protection hidden="1"/>
    </xf>
    <xf numFmtId="0" fontId="166" fillId="0" borderId="17" applyFill="0">
      <alignment horizontal="center" vertical="center"/>
    </xf>
    <xf numFmtId="0" fontId="166" fillId="0" borderId="17" applyFill="0">
      <alignment horizontal="center" vertical="center"/>
    </xf>
    <xf numFmtId="0" fontId="166" fillId="0" borderId="17" applyFill="0">
      <alignment horizontal="center" vertical="center"/>
    </xf>
    <xf numFmtId="0" fontId="67" fillId="0" borderId="17" applyFill="0">
      <alignment horizontal="center" vertical="center"/>
    </xf>
    <xf numFmtId="0" fontId="67" fillId="0" borderId="17" applyFill="0">
      <alignment horizontal="center" vertical="center"/>
    </xf>
    <xf numFmtId="0" fontId="67" fillId="0" borderId="17" applyFill="0">
      <alignment horizontal="center" vertical="center"/>
    </xf>
    <xf numFmtId="0" fontId="67" fillId="0" borderId="17" applyFill="0">
      <alignment horizontal="center" vertical="center"/>
    </xf>
    <xf numFmtId="176" fontId="67" fillId="0" borderId="17" applyFill="0">
      <alignment horizontal="center" vertical="center"/>
    </xf>
    <xf numFmtId="176" fontId="67" fillId="0" borderId="17" applyFill="0">
      <alignment horizontal="center" vertical="center"/>
    </xf>
    <xf numFmtId="176" fontId="67" fillId="0" borderId="17" applyFill="0">
      <alignment horizontal="center" vertical="center"/>
    </xf>
    <xf numFmtId="176" fontId="67" fillId="0" borderId="17"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0" fontId="149" fillId="0" borderId="0" applyFill="0" applyBorder="0">
      <alignment horizontal="left" vertical="center"/>
    </xf>
    <xf numFmtId="0" fontId="149" fillId="0" borderId="0" applyFill="0" applyBorder="0">
      <alignment horizontal="left" vertical="center"/>
    </xf>
    <xf numFmtId="0" fontId="149" fillId="0" borderId="0" applyFill="0" applyBorder="0">
      <alignment horizontal="left" vertical="center"/>
    </xf>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9" fillId="6" borderId="0" applyNumberFormat="0" applyBorder="0" applyAlignment="0" applyProtection="0"/>
    <xf numFmtId="0" fontId="72" fillId="6" borderId="0" applyNumberFormat="0" applyBorder="0" applyAlignment="0" applyProtection="0"/>
    <xf numFmtId="0" fontId="170" fillId="63" borderId="0" applyNumberFormat="0" applyBorder="0" applyAlignment="0" applyProtection="0"/>
    <xf numFmtId="0" fontId="170" fillId="63" borderId="0" applyNumberFormat="0" applyBorder="0" applyAlignment="0" applyProtection="0"/>
    <xf numFmtId="0" fontId="168" fillId="63" borderId="0" applyNumberFormat="0" applyBorder="0" applyAlignment="0" applyProtection="0"/>
    <xf numFmtId="0" fontId="170" fillId="63" borderId="0" applyNumberFormat="0" applyBorder="0" applyAlignment="0" applyProtection="0"/>
    <xf numFmtId="0" fontId="168" fillId="63" borderId="0" applyNumberFormat="0" applyBorder="0" applyAlignment="0" applyProtection="0"/>
    <xf numFmtId="0" fontId="72" fillId="6" borderId="0" applyNumberFormat="0" applyBorder="0" applyAlignment="0" applyProtection="0"/>
    <xf numFmtId="0" fontId="72" fillId="6" borderId="0" applyNumberFormat="0" applyBorder="0" applyAlignment="0" applyProtection="0"/>
    <xf numFmtId="0" fontId="170" fillId="63" borderId="0" applyNumberFormat="0" applyBorder="0" applyAlignment="0" applyProtection="0"/>
    <xf numFmtId="0" fontId="169" fillId="6" borderId="0" applyNumberFormat="0" applyBorder="0" applyAlignment="0" applyProtection="0"/>
    <xf numFmtId="0" fontId="72" fillId="6" borderId="0" applyNumberFormat="0" applyBorder="0" applyAlignment="0" applyProtection="0"/>
    <xf numFmtId="0" fontId="171" fillId="63" borderId="0" applyNumberFormat="0" applyBorder="0" applyAlignment="0" applyProtection="0"/>
    <xf numFmtId="0" fontId="168" fillId="63" borderId="0" applyNumberFormat="0" applyBorder="0" applyAlignment="0" applyProtection="0"/>
    <xf numFmtId="0" fontId="170" fillId="63" borderId="0" applyNumberFormat="0" applyBorder="0" applyAlignment="0" applyProtection="0"/>
    <xf numFmtId="0" fontId="72" fillId="6" borderId="0" applyNumberFormat="0" applyBorder="0" applyAlignment="0" applyProtection="0"/>
    <xf numFmtId="0" fontId="170" fillId="63" borderId="0" applyNumberFormat="0" applyBorder="0" applyAlignment="0" applyProtection="0"/>
    <xf numFmtId="0" fontId="171" fillId="63" borderId="0" applyNumberFormat="0" applyBorder="0" applyAlignment="0" applyProtection="0"/>
    <xf numFmtId="0" fontId="171" fillId="63" borderId="0" applyNumberFormat="0" applyBorder="0" applyAlignment="0" applyProtection="0"/>
    <xf numFmtId="0" fontId="168" fillId="63" borderId="0" applyNumberFormat="0" applyBorder="0" applyAlignment="0" applyProtection="0"/>
    <xf numFmtId="0" fontId="169" fillId="6" borderId="0" applyNumberFormat="0" applyBorder="0" applyAlignment="0" applyProtection="0"/>
    <xf numFmtId="0" fontId="168" fillId="63" borderId="0" applyNumberFormat="0" applyBorder="0" applyAlignment="0" applyProtection="0"/>
    <xf numFmtId="0" fontId="172" fillId="6"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68" fillId="63" borderId="0" applyNumberFormat="0" applyBorder="0" applyAlignment="0" applyProtection="0"/>
    <xf numFmtId="0" fontId="173" fillId="0" borderId="0"/>
    <xf numFmtId="0" fontId="173" fillId="0" borderId="0"/>
    <xf numFmtId="0" fontId="173" fillId="0" borderId="0"/>
    <xf numFmtId="0" fontId="173" fillId="0" borderId="0"/>
    <xf numFmtId="0" fontId="173" fillId="0" borderId="0"/>
    <xf numFmtId="0" fontId="20" fillId="0" borderId="0"/>
    <xf numFmtId="0" fontId="45" fillId="0" borderId="0"/>
    <xf numFmtId="0" fontId="20" fillId="0" borderId="0"/>
    <xf numFmtId="0" fontId="45" fillId="0" borderId="0"/>
    <xf numFmtId="0" fontId="29" fillId="0" borderId="0"/>
    <xf numFmtId="0" fontId="29" fillId="0" borderId="0"/>
    <xf numFmtId="0" fontId="60" fillId="0" borderId="0"/>
    <xf numFmtId="0" fontId="20" fillId="0" borderId="0"/>
    <xf numFmtId="0" fontId="29" fillId="0" borderId="0"/>
    <xf numFmtId="0" fontId="29" fillId="0" borderId="0"/>
    <xf numFmtId="0" fontId="44" fillId="0" borderId="0"/>
    <xf numFmtId="0" fontId="45"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101"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20" fillId="0" borderId="0"/>
    <xf numFmtId="0" fontId="101"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45" fillId="0" borderId="0"/>
    <xf numFmtId="0" fontId="29" fillId="0" borderId="0"/>
    <xf numFmtId="0" fontId="59" fillId="0" borderId="0"/>
    <xf numFmtId="0" fontId="29"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101" fillId="0" borderId="0"/>
    <xf numFmtId="0" fontId="29" fillId="0" borderId="0"/>
    <xf numFmtId="0" fontId="101" fillId="0" borderId="0"/>
    <xf numFmtId="0" fontId="60" fillId="0" borderId="0"/>
    <xf numFmtId="0" fontId="29" fillId="0" borderId="0"/>
    <xf numFmtId="0" fontId="60"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98"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101"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45" fillId="0" borderId="0"/>
    <xf numFmtId="0" fontId="174" fillId="0" borderId="0"/>
    <xf numFmtId="0" fontId="174"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29" fillId="0" borderId="0"/>
    <xf numFmtId="0" fontId="101" fillId="0" borderId="0"/>
    <xf numFmtId="0" fontId="29" fillId="0" borderId="0"/>
    <xf numFmtId="0" fontId="29" fillId="0" borderId="0"/>
    <xf numFmtId="0" fontId="62" fillId="0" borderId="0"/>
    <xf numFmtId="0" fontId="101" fillId="0" borderId="0"/>
    <xf numFmtId="0" fontId="101" fillId="0" borderId="0"/>
    <xf numFmtId="0" fontId="98" fillId="0" borderId="0"/>
    <xf numFmtId="0" fontId="29" fillId="0" borderId="0"/>
    <xf numFmtId="0" fontId="20"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5" fillId="0" borderId="0"/>
    <xf numFmtId="0" fontId="1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5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67"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101"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9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4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45" fillId="0" borderId="0"/>
    <xf numFmtId="0" fontId="4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45"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59" fillId="0" borderId="0"/>
    <xf numFmtId="0" fontId="1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10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01" fillId="0" borderId="0"/>
    <xf numFmtId="0" fontId="29" fillId="0" borderId="0"/>
    <xf numFmtId="0" fontId="70" fillId="0" borderId="0"/>
    <xf numFmtId="0" fontId="29" fillId="0" borderId="0"/>
    <xf numFmtId="0" fontId="29" fillId="0" borderId="0"/>
    <xf numFmtId="0" fontId="29" fillId="0" borderId="0"/>
    <xf numFmtId="0" fontId="29" fillId="0" borderId="0"/>
    <xf numFmtId="0" fontId="29" fillId="0" borderId="0"/>
    <xf numFmtId="0" fontId="67" fillId="0" borderId="0"/>
    <xf numFmtId="0" fontId="29" fillId="0" borderId="0"/>
    <xf numFmtId="0" fontId="29" fillId="0" borderId="0"/>
    <xf numFmtId="0" fontId="29" fillId="0" borderId="0"/>
    <xf numFmtId="0" fontId="29" fillId="0" borderId="0"/>
    <xf numFmtId="0" fontId="29" fillId="0" borderId="0"/>
    <xf numFmtId="0" fontId="70" fillId="0" borderId="0"/>
    <xf numFmtId="0" fontId="44"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2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29" fillId="0" borderId="0"/>
    <xf numFmtId="0" fontId="29" fillId="0" borderId="0"/>
    <xf numFmtId="0" fontId="45" fillId="0" borderId="0"/>
    <xf numFmtId="0" fontId="175" fillId="0" borderId="0"/>
    <xf numFmtId="0" fontId="175"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116"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44"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98"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9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20" fillId="0" borderId="0"/>
    <xf numFmtId="0" fontId="44" fillId="0" borderId="0"/>
    <xf numFmtId="0" fontId="9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1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5" fillId="0" borderId="0"/>
    <xf numFmtId="0" fontId="99" fillId="0" borderId="0"/>
    <xf numFmtId="0" fontId="4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29" fillId="0" borderId="0"/>
    <xf numFmtId="0" fontId="29" fillId="0" borderId="0"/>
    <xf numFmtId="0" fontId="20" fillId="0" borderId="0"/>
    <xf numFmtId="0" fontId="7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60" fillId="0" borderId="0"/>
    <xf numFmtId="0" fontId="29" fillId="0" borderId="0"/>
    <xf numFmtId="0" fontId="29" fillId="0" borderId="0"/>
    <xf numFmtId="0" fontId="29" fillId="0" borderId="0"/>
    <xf numFmtId="0" fontId="29" fillId="0" borderId="0"/>
    <xf numFmtId="0" fontId="29" fillId="0" borderId="0"/>
    <xf numFmtId="0" fontId="60" fillId="0" borderId="0"/>
    <xf numFmtId="0" fontId="60" fillId="0" borderId="0"/>
    <xf numFmtId="0" fontId="45"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29" fillId="0" borderId="0"/>
    <xf numFmtId="0" fontId="45" fillId="0" borderId="0"/>
    <xf numFmtId="0" fontId="64" fillId="0" borderId="0"/>
    <xf numFmtId="0" fontId="29" fillId="0" borderId="0"/>
    <xf numFmtId="0" fontId="59" fillId="0" borderId="0"/>
    <xf numFmtId="0" fontId="45" fillId="0" borderId="0"/>
    <xf numFmtId="0" fontId="29" fillId="0" borderId="0"/>
    <xf numFmtId="0" fontId="45" fillId="0" borderId="0"/>
    <xf numFmtId="0" fontId="45" fillId="0" borderId="0"/>
    <xf numFmtId="0" fontId="64" fillId="0" borderId="0"/>
    <xf numFmtId="0" fontId="45" fillId="0" borderId="0"/>
    <xf numFmtId="0" fontId="45" fillId="0" borderId="0"/>
    <xf numFmtId="0" fontId="64" fillId="0" borderId="0"/>
    <xf numFmtId="0" fontId="45" fillId="0" borderId="0"/>
    <xf numFmtId="0" fontId="45" fillId="0" borderId="0"/>
    <xf numFmtId="0" fontId="45" fillId="0" borderId="0"/>
    <xf numFmtId="0" fontId="64" fillId="0" borderId="0"/>
    <xf numFmtId="0" fontId="45" fillId="0" borderId="0"/>
    <xf numFmtId="0" fontId="45" fillId="0" borderId="0"/>
    <xf numFmtId="0" fontId="45" fillId="0" borderId="0"/>
    <xf numFmtId="0" fontId="64" fillId="0" borderId="0"/>
    <xf numFmtId="0" fontId="45" fillId="0" borderId="0"/>
    <xf numFmtId="0" fontId="45" fillId="0" borderId="0"/>
    <xf numFmtId="0" fontId="45" fillId="0" borderId="0"/>
    <xf numFmtId="0" fontId="45" fillId="0" borderId="0"/>
    <xf numFmtId="0" fontId="45" fillId="0" borderId="0"/>
    <xf numFmtId="0" fontId="101" fillId="0" borderId="0"/>
    <xf numFmtId="0" fontId="45" fillId="0" borderId="0"/>
    <xf numFmtId="0" fontId="45" fillId="0" borderId="0"/>
    <xf numFmtId="0" fontId="101" fillId="0" borderId="0"/>
    <xf numFmtId="0" fontId="45" fillId="0" borderId="0"/>
    <xf numFmtId="0" fontId="45" fillId="0" borderId="0"/>
    <xf numFmtId="0" fontId="101" fillId="0" borderId="0"/>
    <xf numFmtId="0" fontId="45" fillId="0" borderId="0"/>
    <xf numFmtId="0" fontId="45" fillId="0" borderId="0"/>
    <xf numFmtId="166" fontId="45" fillId="0" borderId="0"/>
    <xf numFmtId="0" fontId="101" fillId="0" borderId="0"/>
    <xf numFmtId="0" fontId="45" fillId="0" borderId="0"/>
    <xf numFmtId="0" fontId="29" fillId="0" borderId="0"/>
    <xf numFmtId="0" fontId="29" fillId="0" borderId="0"/>
    <xf numFmtId="0" fontId="45" fillId="0" borderId="0"/>
    <xf numFmtId="0" fontId="29" fillId="0" borderId="0"/>
    <xf numFmtId="0" fontId="115" fillId="0" borderId="0"/>
    <xf numFmtId="0" fontId="29" fillId="0" borderId="0"/>
    <xf numFmtId="0" fontId="29" fillId="0" borderId="0"/>
    <xf numFmtId="0" fontId="29" fillId="0" borderId="0"/>
    <xf numFmtId="0" fontId="29" fillId="0" borderId="0"/>
    <xf numFmtId="0" fontId="101" fillId="0" borderId="0"/>
    <xf numFmtId="0" fontId="29" fillId="0" borderId="0"/>
    <xf numFmtId="0" fontId="45" fillId="0" borderId="0"/>
    <xf numFmtId="0" fontId="60" fillId="0" borderId="0">
      <alignment vertical="top"/>
    </xf>
    <xf numFmtId="0" fontId="60" fillId="0" borderId="0">
      <alignment vertical="top"/>
    </xf>
    <xf numFmtId="0" fontId="29" fillId="0" borderId="0"/>
    <xf numFmtId="0" fontId="29" fillId="0" borderId="0"/>
    <xf numFmtId="0" fontId="45" fillId="0" borderId="0"/>
    <xf numFmtId="0" fontId="29" fillId="0" borderId="0"/>
    <xf numFmtId="0" fontId="59" fillId="0" borderId="0"/>
    <xf numFmtId="0" fontId="29" fillId="0" borderId="0"/>
    <xf numFmtId="0" fontId="29" fillId="0" borderId="0"/>
    <xf numFmtId="0" fontId="59" fillId="0" borderId="0"/>
    <xf numFmtId="0" fontId="29" fillId="0" borderId="0"/>
    <xf numFmtId="0" fontId="115" fillId="0" borderId="0"/>
    <xf numFmtId="0" fontId="115" fillId="0" borderId="0"/>
    <xf numFmtId="167" fontId="45"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45" fillId="0" borderId="0"/>
    <xf numFmtId="0" fontId="29" fillId="0" borderId="0"/>
    <xf numFmtId="0" fontId="60" fillId="0" borderId="0">
      <alignment vertical="top"/>
    </xf>
    <xf numFmtId="0" fontId="64" fillId="0" borderId="0"/>
    <xf numFmtId="0" fontId="29" fillId="0" borderId="0"/>
    <xf numFmtId="0" fontId="60" fillId="0" borderId="0">
      <alignment vertical="top"/>
    </xf>
    <xf numFmtId="0" fontId="29" fillId="0" borderId="0"/>
    <xf numFmtId="0" fontId="29" fillId="0" borderId="0"/>
    <xf numFmtId="0" fontId="29" fillId="0" borderId="0"/>
    <xf numFmtId="0" fontId="29" fillId="0" borderId="0"/>
    <xf numFmtId="0" fontId="115" fillId="0" borderId="0"/>
    <xf numFmtId="0" fontId="29" fillId="0" borderId="0"/>
    <xf numFmtId="0" fontId="29" fillId="0" borderId="0"/>
    <xf numFmtId="0" fontId="115" fillId="0" borderId="0"/>
    <xf numFmtId="0" fontId="29" fillId="0" borderId="0"/>
    <xf numFmtId="0" fontId="20" fillId="0" borderId="0"/>
    <xf numFmtId="0" fontId="45" fillId="0" borderId="0"/>
    <xf numFmtId="0" fontId="101" fillId="0" borderId="0"/>
    <xf numFmtId="0" fontId="101" fillId="0" borderId="0"/>
    <xf numFmtId="0" fontId="64" fillId="0" borderId="0"/>
    <xf numFmtId="0" fontId="98" fillId="0" borderId="0"/>
    <xf numFmtId="0" fontId="29" fillId="0" borderId="0"/>
    <xf numFmtId="0" fontId="20" fillId="0" borderId="0"/>
    <xf numFmtId="0" fontId="96" fillId="0" borderId="0"/>
    <xf numFmtId="0" fontId="44" fillId="0" borderId="0"/>
    <xf numFmtId="0" fontId="96" fillId="0" borderId="0"/>
    <xf numFmtId="0" fontId="96" fillId="0" borderId="0"/>
    <xf numFmtId="0" fontId="96" fillId="0" borderId="0"/>
    <xf numFmtId="0" fontId="20" fillId="0" borderId="0"/>
    <xf numFmtId="0" fontId="101"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64" fillId="0" borderId="0"/>
    <xf numFmtId="0" fontId="101" fillId="0" borderId="0"/>
    <xf numFmtId="0" fontId="29" fillId="0" borderId="0"/>
    <xf numFmtId="0" fontId="101" fillId="0" borderId="0"/>
    <xf numFmtId="0" fontId="29" fillId="0" borderId="0"/>
    <xf numFmtId="0" fontId="95" fillId="0" borderId="0"/>
    <xf numFmtId="0" fontId="29" fillId="0" borderId="0"/>
    <xf numFmtId="0" fontId="29" fillId="0" borderId="0"/>
    <xf numFmtId="0" fontId="29" fillId="0" borderId="0"/>
    <xf numFmtId="0" fontId="29" fillId="0" borderId="0"/>
    <xf numFmtId="0" fontId="29" fillId="0" borderId="0"/>
    <xf numFmtId="0" fontId="101" fillId="0" borderId="0"/>
    <xf numFmtId="0" fontId="95"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45" fillId="0" borderId="0"/>
    <xf numFmtId="0" fontId="29" fillId="0" borderId="0"/>
    <xf numFmtId="0" fontId="95" fillId="0" borderId="0"/>
    <xf numFmtId="0" fontId="95" fillId="0" borderId="0"/>
    <xf numFmtId="0" fontId="20" fillId="0" borderId="0"/>
    <xf numFmtId="0" fontId="73" fillId="0" borderId="0"/>
    <xf numFmtId="0" fontId="6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101" fillId="0" borderId="0"/>
    <xf numFmtId="0" fontId="60" fillId="0" borderId="0">
      <alignment vertical="top"/>
    </xf>
    <xf numFmtId="0" fontId="60" fillId="0" borderId="0">
      <alignment vertical="top"/>
    </xf>
    <xf numFmtId="0" fontId="29" fillId="0" borderId="0"/>
    <xf numFmtId="0" fontId="29" fillId="0" borderId="0"/>
    <xf numFmtId="0" fontId="101" fillId="0" borderId="0"/>
    <xf numFmtId="0" fontId="29" fillId="0" borderId="0"/>
    <xf numFmtId="0" fontId="73" fillId="0" borderId="0"/>
    <xf numFmtId="0" fontId="29" fillId="0" borderId="0"/>
    <xf numFmtId="0" fontId="29" fillId="0" borderId="0"/>
    <xf numFmtId="0" fontId="73" fillId="0" borderId="0"/>
    <xf numFmtId="0" fontId="29" fillId="0" borderId="0"/>
    <xf numFmtId="0" fontId="20" fillId="0" borderId="0"/>
    <xf numFmtId="0" fontId="45" fillId="0" borderId="0"/>
    <xf numFmtId="0" fontId="29" fillId="0" borderId="0"/>
    <xf numFmtId="0" fontId="29" fillId="0" borderId="0"/>
    <xf numFmtId="0" fontId="20" fillId="0" borderId="0"/>
    <xf numFmtId="0" fontId="73" fillId="0" borderId="0"/>
    <xf numFmtId="0" fontId="64" fillId="0" borderId="0"/>
    <xf numFmtId="0" fontId="29" fillId="0" borderId="0"/>
    <xf numFmtId="0" fontId="29" fillId="0" borderId="0"/>
    <xf numFmtId="0" fontId="29" fillId="0" borderId="0"/>
    <xf numFmtId="0" fontId="29" fillId="0" borderId="0"/>
    <xf numFmtId="0" fontId="73" fillId="0" borderId="0"/>
    <xf numFmtId="0" fontId="29" fillId="0" borderId="0"/>
    <xf numFmtId="0" fontId="45" fillId="0" borderId="0"/>
    <xf numFmtId="0" fontId="29" fillId="0" borderId="0"/>
    <xf numFmtId="0" fontId="29" fillId="0" borderId="0"/>
    <xf numFmtId="0" fontId="29" fillId="0" borderId="0"/>
    <xf numFmtId="0" fontId="29" fillId="0" borderId="0"/>
    <xf numFmtId="0" fontId="45" fillId="0" borderId="0"/>
    <xf numFmtId="0" fontId="101" fillId="0" borderId="0"/>
    <xf numFmtId="0" fontId="29" fillId="0" borderId="0"/>
    <xf numFmtId="0" fontId="101" fillId="0" borderId="0"/>
    <xf numFmtId="0" fontId="20" fillId="0" borderId="0"/>
    <xf numFmtId="0" fontId="45" fillId="0" borderId="0"/>
    <xf numFmtId="0" fontId="59" fillId="0" borderId="0"/>
    <xf numFmtId="0" fontId="29" fillId="0" borderId="0"/>
    <xf numFmtId="0" fontId="45" fillId="0" borderId="0"/>
    <xf numFmtId="0" fontId="29" fillId="0" borderId="0"/>
    <xf numFmtId="0" fontId="60" fillId="0" borderId="0">
      <alignment vertical="top"/>
    </xf>
    <xf numFmtId="0" fontId="64" fillId="0" borderId="0"/>
    <xf numFmtId="0" fontId="45" fillId="0" borderId="0"/>
    <xf numFmtId="0" fontId="29" fillId="0" borderId="0"/>
    <xf numFmtId="0" fontId="29" fillId="0" borderId="0"/>
    <xf numFmtId="0" fontId="29" fillId="0" borderId="0"/>
    <xf numFmtId="0" fontId="20" fillId="0" borderId="0"/>
    <xf numFmtId="0" fontId="45" fillId="0" borderId="0"/>
    <xf numFmtId="0" fontId="101" fillId="0" borderId="0"/>
    <xf numFmtId="0" fontId="101" fillId="0" borderId="0"/>
    <xf numFmtId="0" fontId="29" fillId="0" borderId="0"/>
    <xf numFmtId="0" fontId="64"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73" fillId="0" borderId="0"/>
    <xf numFmtId="0" fontId="73" fillId="0" borderId="0"/>
    <xf numFmtId="0" fontId="29" fillId="0" borderId="0"/>
    <xf numFmtId="0" fontId="20" fillId="0" borderId="0"/>
    <xf numFmtId="0" fontId="20" fillId="0" borderId="0"/>
    <xf numFmtId="0" fontId="29" fillId="0" borderId="0"/>
    <xf numFmtId="0" fontId="29" fillId="0" borderId="0"/>
    <xf numFmtId="0" fontId="29" fillId="0" borderId="0"/>
    <xf numFmtId="0" fontId="64" fillId="0" borderId="0"/>
    <xf numFmtId="0" fontId="29" fillId="0" borderId="0"/>
    <xf numFmtId="0" fontId="59" fillId="0" borderId="0"/>
    <xf numFmtId="0" fontId="45" fillId="0" borderId="0"/>
    <xf numFmtId="0" fontId="29" fillId="0" borderId="0"/>
    <xf numFmtId="0" fontId="45" fillId="0" borderId="0"/>
    <xf numFmtId="0" fontId="45" fillId="0" borderId="0"/>
    <xf numFmtId="0" fontId="64" fillId="0" borderId="0"/>
    <xf numFmtId="0" fontId="29" fillId="0" borderId="0"/>
    <xf numFmtId="0" fontId="59" fillId="0" borderId="0"/>
    <xf numFmtId="0" fontId="45" fillId="0" borderId="0"/>
    <xf numFmtId="0" fontId="29" fillId="0" borderId="0"/>
    <xf numFmtId="203" fontId="45" fillId="0" borderId="0"/>
    <xf numFmtId="0" fontId="20" fillId="0" borderId="0"/>
    <xf numFmtId="0" fontId="176" fillId="0" borderId="0"/>
    <xf numFmtId="0" fontId="45" fillId="0" borderId="0"/>
    <xf numFmtId="0" fontId="29" fillId="0" borderId="0"/>
    <xf numFmtId="0" fontId="29" fillId="0" borderId="0"/>
    <xf numFmtId="0" fontId="29" fillId="0" borderId="0"/>
    <xf numFmtId="0" fontId="29" fillId="0" borderId="0"/>
    <xf numFmtId="0" fontId="176" fillId="0" borderId="0"/>
    <xf numFmtId="0" fontId="29" fillId="0" borderId="0"/>
    <xf numFmtId="0" fontId="59" fillId="0" borderId="0"/>
    <xf numFmtId="0" fontId="45"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45" fillId="0" borderId="0"/>
    <xf numFmtId="0" fontId="99" fillId="0" borderId="0"/>
    <xf numFmtId="0" fontId="43" fillId="0" borderId="0"/>
    <xf numFmtId="0" fontId="9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20" fillId="0" borderId="0"/>
    <xf numFmtId="0" fontId="176" fillId="0" borderId="0"/>
    <xf numFmtId="0" fontId="29" fillId="0" borderId="0"/>
    <xf numFmtId="0" fontId="29" fillId="0" borderId="0"/>
    <xf numFmtId="0" fontId="29" fillId="0" borderId="0"/>
    <xf numFmtId="0" fontId="29" fillId="0" borderId="0"/>
    <xf numFmtId="0" fontId="29" fillId="0" borderId="0"/>
    <xf numFmtId="0" fontId="176" fillId="0" borderId="0"/>
    <xf numFmtId="0" fontId="29" fillId="0" borderId="0"/>
    <xf numFmtId="0" fontId="176"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29" fillId="0" borderId="0"/>
    <xf numFmtId="0" fontId="29" fillId="0" borderId="0"/>
    <xf numFmtId="0" fontId="45" fillId="0" borderId="0"/>
    <xf numFmtId="0" fontId="175" fillId="0" borderId="0"/>
    <xf numFmtId="0" fontId="175" fillId="0" borderId="0"/>
    <xf numFmtId="0" fontId="45" fillId="0" borderId="0"/>
    <xf numFmtId="0" fontId="175" fillId="0" borderId="0"/>
    <xf numFmtId="0" fontId="175" fillId="0" borderId="0"/>
    <xf numFmtId="0" fontId="45" fillId="0" borderId="0"/>
    <xf numFmtId="0" fontId="45" fillId="0" borderId="0"/>
    <xf numFmtId="0" fontId="20" fillId="0" borderId="0"/>
    <xf numFmtId="0" fontId="176" fillId="0" borderId="0"/>
    <xf numFmtId="0" fontId="29" fillId="0" borderId="0"/>
    <xf numFmtId="0" fontId="29" fillId="0" borderId="0"/>
    <xf numFmtId="0" fontId="29" fillId="0" borderId="0"/>
    <xf numFmtId="0" fontId="29" fillId="0" borderId="0"/>
    <xf numFmtId="0" fontId="29" fillId="0" borderId="0"/>
    <xf numFmtId="0" fontId="176" fillId="0" borderId="0"/>
    <xf numFmtId="0" fontId="29" fillId="0" borderId="0"/>
    <xf numFmtId="0" fontId="45" fillId="0" borderId="0"/>
    <xf numFmtId="0" fontId="45" fillId="0" borderId="0"/>
    <xf numFmtId="0" fontId="29" fillId="0" borderId="0"/>
    <xf numFmtId="0" fontId="45" fillId="0" borderId="0"/>
    <xf numFmtId="0" fontId="45" fillId="0" borderId="0"/>
    <xf numFmtId="0" fontId="45" fillId="0" borderId="0"/>
    <xf numFmtId="0" fontId="175" fillId="0" borderId="0"/>
    <xf numFmtId="0" fontId="175" fillId="0" borderId="0"/>
    <xf numFmtId="0" fontId="45" fillId="0" borderId="0"/>
    <xf numFmtId="0" fontId="29" fillId="0" borderId="0"/>
    <xf numFmtId="0" fontId="20" fillId="0" borderId="0"/>
    <xf numFmtId="0" fontId="20" fillId="0" borderId="0"/>
    <xf numFmtId="0" fontId="45" fillId="0" borderId="0"/>
    <xf numFmtId="0" fontId="20" fillId="0" borderId="0"/>
    <xf numFmtId="0" fontId="20"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45" fillId="0" borderId="0"/>
    <xf numFmtId="0" fontId="45" fillId="0" borderId="0"/>
    <xf numFmtId="0" fontId="20" fillId="0" borderId="0"/>
    <xf numFmtId="0" fontId="176" fillId="0" borderId="0"/>
    <xf numFmtId="0" fontId="45" fillId="0" borderId="0"/>
    <xf numFmtId="0" fontId="29" fillId="0" borderId="0"/>
    <xf numFmtId="0" fontId="29" fillId="0" borderId="0"/>
    <xf numFmtId="0" fontId="29" fillId="0" borderId="0"/>
    <xf numFmtId="0" fontId="29" fillId="0" borderId="0"/>
    <xf numFmtId="0" fontId="176" fillId="0" borderId="0"/>
    <xf numFmtId="0" fontId="29" fillId="0" borderId="0"/>
    <xf numFmtId="0" fontId="176" fillId="0" borderId="0"/>
    <xf numFmtId="0" fontId="45" fillId="0" borderId="0"/>
    <xf numFmtId="0" fontId="45" fillId="0" borderId="0"/>
    <xf numFmtId="0" fontId="29" fillId="0" borderId="0"/>
    <xf numFmtId="0" fontId="29" fillId="0" borderId="0"/>
    <xf numFmtId="0" fontId="29" fillId="0" borderId="0"/>
    <xf numFmtId="0" fontId="29" fillId="0" borderId="0"/>
    <xf numFmtId="0" fontId="45" fillId="0" borderId="0"/>
    <xf numFmtId="0" fontId="29" fillId="0" borderId="0"/>
    <xf numFmtId="0" fontId="1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45" fillId="0" borderId="0"/>
    <xf numFmtId="0" fontId="45" fillId="0" borderId="0"/>
    <xf numFmtId="0" fontId="20" fillId="0" borderId="0"/>
    <xf numFmtId="0" fontId="20"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1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1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175" fillId="0" borderId="0"/>
    <xf numFmtId="0" fontId="29" fillId="0" borderId="0"/>
    <xf numFmtId="0" fontId="29" fillId="0" borderId="0"/>
    <xf numFmtId="0" fontId="29" fillId="0" borderId="0"/>
    <xf numFmtId="0" fontId="29" fillId="0" borderId="0"/>
    <xf numFmtId="0" fontId="29"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9" fillId="0" borderId="0"/>
    <xf numFmtId="0" fontId="29" fillId="0" borderId="0"/>
    <xf numFmtId="0" fontId="45" fillId="0" borderId="0"/>
    <xf numFmtId="0" fontId="29" fillId="0" borderId="0"/>
    <xf numFmtId="0" fontId="59" fillId="0" borderId="0"/>
    <xf numFmtId="0" fontId="29" fillId="0" borderId="0"/>
    <xf numFmtId="0" fontId="59" fillId="0" borderId="0"/>
    <xf numFmtId="0" fontId="59" fillId="0" borderId="0"/>
    <xf numFmtId="0" fontId="59" fillId="0" borderId="0"/>
    <xf numFmtId="0" fontId="59" fillId="0" borderId="0"/>
    <xf numFmtId="0" fontId="45" fillId="0" borderId="0"/>
    <xf numFmtId="0" fontId="45" fillId="0" borderId="0"/>
    <xf numFmtId="0" fontId="59" fillId="0" borderId="0"/>
    <xf numFmtId="0" fontId="45" fillId="0" borderId="0"/>
    <xf numFmtId="0" fontId="20" fillId="0" borderId="0"/>
    <xf numFmtId="0" fontId="177" fillId="0" borderId="0"/>
    <xf numFmtId="0" fontId="98" fillId="0" borderId="0"/>
    <xf numFmtId="0" fontId="177" fillId="0" borderId="0"/>
    <xf numFmtId="0" fontId="45" fillId="0" borderId="0"/>
    <xf numFmtId="0" fontId="45" fillId="0" borderId="0"/>
    <xf numFmtId="0" fontId="29" fillId="0" borderId="0"/>
    <xf numFmtId="0" fontId="45" fillId="0" borderId="0"/>
    <xf numFmtId="0" fontId="29" fillId="0" borderId="0"/>
    <xf numFmtId="0" fontId="29" fillId="0" borderId="0"/>
    <xf numFmtId="0" fontId="29" fillId="0" borderId="0"/>
    <xf numFmtId="0" fontId="59" fillId="0" borderId="0"/>
    <xf numFmtId="0" fontId="45" fillId="0" borderId="0"/>
    <xf numFmtId="0" fontId="29" fillId="0" borderId="0"/>
    <xf numFmtId="0" fontId="95" fillId="0" borderId="0"/>
    <xf numFmtId="0" fontId="95" fillId="0" borderId="0"/>
    <xf numFmtId="0" fontId="95" fillId="0" borderId="0"/>
    <xf numFmtId="0" fontId="59" fillId="0" borderId="0"/>
    <xf numFmtId="0" fontId="101" fillId="0" borderId="0"/>
    <xf numFmtId="0" fontId="45" fillId="0" borderId="0"/>
    <xf numFmtId="0" fontId="29" fillId="0" borderId="0"/>
    <xf numFmtId="0" fontId="45" fillId="0" borderId="0"/>
    <xf numFmtId="0" fontId="29" fillId="0" borderId="0"/>
    <xf numFmtId="0" fontId="29" fillId="0" borderId="0"/>
    <xf numFmtId="0" fontId="29" fillId="0" borderId="0"/>
    <xf numFmtId="0" fontId="29" fillId="0" borderId="0"/>
    <xf numFmtId="0" fontId="45" fillId="0" borderId="0"/>
    <xf numFmtId="0" fontId="101" fillId="0" borderId="0"/>
    <xf numFmtId="0" fontId="29" fillId="0" borderId="0"/>
    <xf numFmtId="0" fontId="101" fillId="0" borderId="0"/>
    <xf numFmtId="0" fontId="29" fillId="0" borderId="0"/>
    <xf numFmtId="0" fontId="20" fillId="0" borderId="0"/>
    <xf numFmtId="0" fontId="29" fillId="0" borderId="0"/>
    <xf numFmtId="0" fontId="45" fillId="0" borderId="0"/>
    <xf numFmtId="0" fontId="20" fillId="0" borderId="0"/>
    <xf numFmtId="0" fontId="20" fillId="0" borderId="0"/>
    <xf numFmtId="0" fontId="20" fillId="0" borderId="0"/>
    <xf numFmtId="0" fontId="98" fillId="0" borderId="0"/>
    <xf numFmtId="0" fontId="29" fillId="0" borderId="0"/>
    <xf numFmtId="0" fontId="59" fillId="0" borderId="0"/>
    <xf numFmtId="0" fontId="115" fillId="0" borderId="0"/>
    <xf numFmtId="0" fontId="20" fillId="0" borderId="0"/>
    <xf numFmtId="0" fontId="20" fillId="0" borderId="0"/>
    <xf numFmtId="0" fontId="20" fillId="0" borderId="0"/>
    <xf numFmtId="0" fontId="20" fillId="0" borderId="0"/>
    <xf numFmtId="0" fontId="59" fillId="0" borderId="0"/>
    <xf numFmtId="0" fontId="101" fillId="0" borderId="0"/>
    <xf numFmtId="0" fontId="45" fillId="0" borderId="0"/>
    <xf numFmtId="0" fontId="29" fillId="0" borderId="0"/>
    <xf numFmtId="0" fontId="45" fillId="0" borderId="0"/>
    <xf numFmtId="0" fontId="29" fillId="0" borderId="0"/>
    <xf numFmtId="0" fontId="29" fillId="0" borderId="0"/>
    <xf numFmtId="0" fontId="29" fillId="0" borderId="0"/>
    <xf numFmtId="0" fontId="29" fillId="0" borderId="0"/>
    <xf numFmtId="0" fontId="45" fillId="0" borderId="0"/>
    <xf numFmtId="0" fontId="101" fillId="0" borderId="0"/>
    <xf numFmtId="0" fontId="29" fillId="0" borderId="0"/>
    <xf numFmtId="0" fontId="45" fillId="0" borderId="0"/>
    <xf numFmtId="0" fontId="45" fillId="0" borderId="0"/>
    <xf numFmtId="0" fontId="29" fillId="0" borderId="0"/>
    <xf numFmtId="0" fontId="29" fillId="0" borderId="0"/>
    <xf numFmtId="0" fontId="20" fillId="0" borderId="0"/>
    <xf numFmtId="0" fontId="52" fillId="0" borderId="0"/>
    <xf numFmtId="0" fontId="52" fillId="0" borderId="0"/>
    <xf numFmtId="0" fontId="52" fillId="0" borderId="0"/>
    <xf numFmtId="0" fontId="59" fillId="0" borderId="0"/>
    <xf numFmtId="0" fontId="101" fillId="0" borderId="0"/>
    <xf numFmtId="0" fontId="59" fillId="0" borderId="0"/>
    <xf numFmtId="0" fontId="59" fillId="0" borderId="0"/>
    <xf numFmtId="0" fontId="20" fillId="0" borderId="0"/>
    <xf numFmtId="0" fontId="45" fillId="0" borderId="0"/>
    <xf numFmtId="0" fontId="45" fillId="0" borderId="0"/>
    <xf numFmtId="0" fontId="101" fillId="0" borderId="0"/>
    <xf numFmtId="0" fontId="101" fillId="0" borderId="0"/>
    <xf numFmtId="0" fontId="59" fillId="0" borderId="0"/>
    <xf numFmtId="0" fontId="59" fillId="0" borderId="0"/>
    <xf numFmtId="0" fontId="45" fillId="0" borderId="0"/>
    <xf numFmtId="0" fontId="45" fillId="0" borderId="0"/>
    <xf numFmtId="0" fontId="101" fillId="0" borderId="0"/>
    <xf numFmtId="0" fontId="60" fillId="0" borderId="0">
      <alignment vertical="top"/>
    </xf>
    <xf numFmtId="0" fontId="45" fillId="0" borderId="0"/>
    <xf numFmtId="0" fontId="59" fillId="0" borderId="0"/>
    <xf numFmtId="0" fontId="101" fillId="0" borderId="0"/>
    <xf numFmtId="0" fontId="45" fillId="0" borderId="0"/>
    <xf numFmtId="0" fontId="59" fillId="0" borderId="0"/>
    <xf numFmtId="0" fontId="101" fillId="0" borderId="0"/>
    <xf numFmtId="0" fontId="45" fillId="0" borderId="0"/>
    <xf numFmtId="0" fontId="59" fillId="0" borderId="0"/>
    <xf numFmtId="0" fontId="101" fillId="0" borderId="0"/>
    <xf numFmtId="0" fontId="45" fillId="0" borderId="0"/>
    <xf numFmtId="0" fontId="45" fillId="0" borderId="0"/>
    <xf numFmtId="0" fontId="59" fillId="0" borderId="0"/>
    <xf numFmtId="0" fontId="20" fillId="0" borderId="0"/>
    <xf numFmtId="0" fontId="45" fillId="0" borderId="0"/>
    <xf numFmtId="0" fontId="45"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96" fillId="0" borderId="0"/>
    <xf numFmtId="0" fontId="9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45" fillId="0" borderId="0"/>
    <xf numFmtId="0" fontId="29" fillId="0" borderId="0"/>
    <xf numFmtId="0" fontId="45"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96" fillId="0" borderId="0"/>
    <xf numFmtId="0" fontId="9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20" fillId="0" borderId="0"/>
    <xf numFmtId="0" fontId="45" fillId="0" borderId="0"/>
    <xf numFmtId="0" fontId="45" fillId="0" borderId="0"/>
    <xf numFmtId="0" fontId="29" fillId="0" borderId="0"/>
    <xf numFmtId="0" fontId="45" fillId="0" borderId="0"/>
    <xf numFmtId="0" fontId="29" fillId="0" borderId="0"/>
    <xf numFmtId="0" fontId="20" fillId="0" borderId="0"/>
    <xf numFmtId="0" fontId="29" fillId="0" borderId="0"/>
    <xf numFmtId="0" fontId="29" fillId="0" borderId="0"/>
    <xf numFmtId="0" fontId="20" fillId="0" borderId="0"/>
    <xf numFmtId="0" fontId="29" fillId="0" borderId="0"/>
    <xf numFmtId="0" fontId="17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5" fillId="0" borderId="0"/>
    <xf numFmtId="0" fontId="29" fillId="0" borderId="0"/>
    <xf numFmtId="0" fontId="29" fillId="0" borderId="0"/>
    <xf numFmtId="0" fontId="29" fillId="0" borderId="0"/>
    <xf numFmtId="0" fontId="29" fillId="0" borderId="0"/>
    <xf numFmtId="0" fontId="175" fillId="0" borderId="0"/>
    <xf numFmtId="0" fontId="45" fillId="0" borderId="0"/>
    <xf numFmtId="0" fontId="29" fillId="0" borderId="0"/>
    <xf numFmtId="0" fontId="20" fillId="0" borderId="0"/>
    <xf numFmtId="0" fontId="20" fillId="0" borderId="0"/>
    <xf numFmtId="0" fontId="45" fillId="0" borderId="0"/>
    <xf numFmtId="0" fontId="45" fillId="0" borderId="0"/>
    <xf numFmtId="0" fontId="45" fillId="0" borderId="0"/>
    <xf numFmtId="0" fontId="45" fillId="0" borderId="0"/>
    <xf numFmtId="0" fontId="45"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175" fillId="0" borderId="0"/>
    <xf numFmtId="0" fontId="45"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5"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175" fillId="0" borderId="0"/>
    <xf numFmtId="0" fontId="29" fillId="0" borderId="0"/>
    <xf numFmtId="0" fontId="29" fillId="0" borderId="0"/>
    <xf numFmtId="0" fontId="29" fillId="0" borderId="0"/>
    <xf numFmtId="0" fontId="29" fillId="0" borderId="0"/>
    <xf numFmtId="0" fontId="175"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15" fillId="0" borderId="0"/>
    <xf numFmtId="0" fontId="45" fillId="0" borderId="0"/>
    <xf numFmtId="0" fontId="45" fillId="0" borderId="0"/>
    <xf numFmtId="0" fontId="29" fillId="0" borderId="0"/>
    <xf numFmtId="0" fontId="29" fillId="0" borderId="0"/>
    <xf numFmtId="0" fontId="29" fillId="0" borderId="0"/>
    <xf numFmtId="0" fontId="45" fillId="0" borderId="0"/>
    <xf numFmtId="0" fontId="29" fillId="0" borderId="0"/>
    <xf numFmtId="0" fontId="45" fillId="0" borderId="0"/>
    <xf numFmtId="0" fontId="20" fillId="0" borderId="0"/>
    <xf numFmtId="0" fontId="45" fillId="0" borderId="0"/>
    <xf numFmtId="0" fontId="29" fillId="0" borderId="0"/>
    <xf numFmtId="0" fontId="29" fillId="0" borderId="0"/>
    <xf numFmtId="0" fontId="29" fillId="0" borderId="0"/>
    <xf numFmtId="0" fontId="29" fillId="0" borderId="0"/>
    <xf numFmtId="0" fontId="45"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1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5"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1" fillId="0" borderId="0"/>
    <xf numFmtId="0" fontId="29" fillId="0" borderId="0"/>
    <xf numFmtId="0" fontId="45" fillId="0" borderId="0"/>
    <xf numFmtId="0" fontId="178" fillId="0" borderId="0"/>
    <xf numFmtId="0" fontId="29" fillId="0" borderId="0"/>
    <xf numFmtId="0" fontId="115" fillId="0" borderId="0"/>
    <xf numFmtId="0" fontId="29" fillId="0" borderId="0"/>
    <xf numFmtId="0" fontId="29" fillId="0" borderId="0"/>
    <xf numFmtId="0" fontId="20" fillId="0" borderId="0"/>
    <xf numFmtId="0" fontId="175" fillId="0" borderId="0"/>
    <xf numFmtId="0" fontId="29" fillId="0" borderId="0"/>
    <xf numFmtId="0" fontId="29" fillId="0" borderId="0"/>
    <xf numFmtId="0" fontId="29" fillId="0" borderId="0"/>
    <xf numFmtId="0" fontId="29" fillId="0" borderId="0"/>
    <xf numFmtId="0" fontId="175" fillId="0" borderId="0"/>
    <xf numFmtId="0" fontId="20" fillId="0" borderId="0"/>
    <xf numFmtId="0" fontId="29" fillId="0" borderId="0"/>
    <xf numFmtId="0" fontId="20" fillId="0" borderId="0"/>
    <xf numFmtId="0" fontId="29" fillId="0" borderId="0"/>
    <xf numFmtId="0" fontId="98" fillId="0" borderId="0"/>
    <xf numFmtId="0" fontId="29" fillId="0" borderId="0"/>
    <xf numFmtId="0" fontId="29" fillId="0" borderId="0"/>
    <xf numFmtId="0" fontId="29" fillId="0" borderId="0"/>
    <xf numFmtId="0" fontId="29" fillId="0" borderId="0"/>
    <xf numFmtId="0" fontId="20" fillId="0" borderId="0"/>
    <xf numFmtId="0" fontId="67" fillId="0" borderId="0"/>
    <xf numFmtId="0" fontId="20" fillId="0" borderId="0"/>
    <xf numFmtId="0" fontId="29" fillId="0" borderId="0"/>
    <xf numFmtId="0" fontId="29" fillId="0" borderId="0"/>
    <xf numFmtId="0" fontId="45" fillId="0" borderId="0"/>
    <xf numFmtId="0" fontId="45" fillId="0" borderId="0"/>
    <xf numFmtId="0" fontId="101" fillId="0" borderId="0"/>
    <xf numFmtId="0" fontId="45" fillId="0" borderId="0"/>
    <xf numFmtId="0" fontId="29" fillId="0" borderId="0"/>
    <xf numFmtId="0" fontId="29" fillId="0" borderId="0"/>
    <xf numFmtId="0" fontId="45" fillId="0" borderId="0"/>
    <xf numFmtId="0" fontId="29" fillId="0" borderId="0"/>
    <xf numFmtId="0" fontId="67" fillId="0" borderId="0"/>
    <xf numFmtId="0" fontId="29" fillId="0" borderId="0"/>
    <xf numFmtId="0" fontId="29" fillId="0" borderId="0"/>
    <xf numFmtId="0" fontId="101" fillId="0" borderId="0"/>
    <xf numFmtId="0" fontId="45" fillId="0" borderId="0"/>
    <xf numFmtId="0" fontId="45" fillId="0" borderId="0"/>
    <xf numFmtId="0" fontId="29" fillId="0" borderId="0"/>
    <xf numFmtId="0" fontId="45" fillId="0" borderId="0"/>
    <xf numFmtId="0" fontId="29" fillId="0" borderId="0"/>
    <xf numFmtId="0" fontId="45" fillId="0" borderId="0"/>
    <xf numFmtId="0" fontId="67" fillId="0" borderId="0"/>
    <xf numFmtId="0" fontId="29" fillId="0" borderId="0"/>
    <xf numFmtId="0" fontId="45" fillId="0" borderId="0"/>
    <xf numFmtId="0" fontId="29" fillId="0" borderId="0"/>
    <xf numFmtId="0" fontId="59" fillId="0" borderId="0"/>
    <xf numFmtId="0" fontId="45" fillId="0" borderId="0"/>
    <xf numFmtId="0" fontId="29" fillId="0" borderId="0"/>
    <xf numFmtId="0" fontId="59" fillId="0" borderId="0"/>
    <xf numFmtId="0" fontId="67" fillId="0" borderId="0"/>
    <xf numFmtId="0" fontId="59" fillId="0" borderId="0"/>
    <xf numFmtId="0" fontId="5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59" fillId="0" borderId="0"/>
    <xf numFmtId="0" fontId="29" fillId="0" borderId="0"/>
    <xf numFmtId="0" fontId="95" fillId="0" borderId="0"/>
    <xf numFmtId="0" fontId="20" fillId="0" borderId="0"/>
    <xf numFmtId="0" fontId="95" fillId="0" borderId="0"/>
    <xf numFmtId="0" fontId="101" fillId="0" borderId="0"/>
    <xf numFmtId="0" fontId="73" fillId="0" borderId="0"/>
    <xf numFmtId="0" fontId="29" fillId="0" borderId="0"/>
    <xf numFmtId="0" fontId="29" fillId="0" borderId="0"/>
    <xf numFmtId="0" fontId="73" fillId="0" borderId="0"/>
    <xf numFmtId="0" fontId="29" fillId="0" borderId="0"/>
    <xf numFmtId="0" fontId="29" fillId="0" borderId="0"/>
    <xf numFmtId="0" fontId="29" fillId="0" borderId="0"/>
    <xf numFmtId="0" fontId="29" fillId="0" borderId="0"/>
    <xf numFmtId="0" fontId="29" fillId="0" borderId="0"/>
    <xf numFmtId="0" fontId="101" fillId="0" borderId="0"/>
    <xf numFmtId="0" fontId="45" fillId="0" borderId="0"/>
    <xf numFmtId="0" fontId="101" fillId="0" borderId="0"/>
    <xf numFmtId="0" fontId="59" fillId="0" borderId="0"/>
    <xf numFmtId="0" fontId="45" fillId="0" borderId="0"/>
    <xf numFmtId="0" fontId="59" fillId="0" borderId="0"/>
    <xf numFmtId="0" fontId="29" fillId="0" borderId="0"/>
    <xf numFmtId="0" fontId="101" fillId="0" borderId="0"/>
    <xf numFmtId="0" fontId="101" fillId="0" borderId="0"/>
    <xf numFmtId="0" fontId="29" fillId="0" borderId="0"/>
    <xf numFmtId="0" fontId="60" fillId="0" borderId="0">
      <alignment vertical="top"/>
    </xf>
    <xf numFmtId="0" fontId="59" fillId="0" borderId="0"/>
    <xf numFmtId="0" fontId="59" fillId="0" borderId="0"/>
    <xf numFmtId="0" fontId="29" fillId="0" borderId="0"/>
    <xf numFmtId="0" fontId="101" fillId="0" borderId="0"/>
    <xf numFmtId="0" fontId="45" fillId="0" borderId="0"/>
    <xf numFmtId="0" fontId="45" fillId="0" borderId="0"/>
    <xf numFmtId="0" fontId="29" fillId="0" borderId="0"/>
    <xf numFmtId="0" fontId="59" fillId="0" borderId="0"/>
    <xf numFmtId="0" fontId="101" fillId="0" borderId="0"/>
    <xf numFmtId="0" fontId="29" fillId="0" borderId="0"/>
    <xf numFmtId="0" fontId="101" fillId="0" borderId="0"/>
    <xf numFmtId="0" fontId="45" fillId="0" borderId="0"/>
    <xf numFmtId="0" fontId="45" fillId="0" borderId="0"/>
    <xf numFmtId="0" fontId="29" fillId="0" borderId="0"/>
    <xf numFmtId="0" fontId="59" fillId="0" borderId="0"/>
    <xf numFmtId="0" fontId="101" fillId="0" borderId="0"/>
    <xf numFmtId="0" fontId="29" fillId="0" borderId="0"/>
    <xf numFmtId="0" fontId="45" fillId="0" borderId="0"/>
    <xf numFmtId="0" fontId="59" fillId="0" borderId="0"/>
    <xf numFmtId="0" fontId="29"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9" fillId="0" borderId="0"/>
    <xf numFmtId="0" fontId="29"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29"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9" fillId="0" borderId="0"/>
    <xf numFmtId="0" fontId="59" fillId="0" borderId="0"/>
    <xf numFmtId="0" fontId="67"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0"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29" fillId="0" borderId="0"/>
    <xf numFmtId="0" fontId="45" fillId="0" borderId="0"/>
    <xf numFmtId="0" fontId="29" fillId="0" borderId="0"/>
    <xf numFmtId="167" fontId="45" fillId="0" borderId="0"/>
    <xf numFmtId="0" fontId="29" fillId="0" borderId="0"/>
    <xf numFmtId="0" fontId="29" fillId="0" borderId="0"/>
    <xf numFmtId="0" fontId="29" fillId="0" borderId="0"/>
    <xf numFmtId="0" fontId="29" fillId="0" borderId="0"/>
    <xf numFmtId="0" fontId="45"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45" fillId="0" borderId="0"/>
    <xf numFmtId="0" fontId="1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7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59" fillId="0" borderId="0"/>
    <xf numFmtId="0" fontId="29" fillId="0" borderId="0"/>
    <xf numFmtId="0" fontId="45" fillId="0" borderId="0"/>
    <xf numFmtId="0" fontId="29" fillId="0" borderId="0"/>
    <xf numFmtId="0" fontId="60" fillId="0" borderId="0"/>
    <xf numFmtId="0" fontId="29" fillId="0" borderId="0"/>
    <xf numFmtId="0" fontId="29" fillId="0" borderId="0"/>
    <xf numFmtId="0" fontId="60" fillId="0" borderId="0"/>
    <xf numFmtId="0" fontId="29" fillId="0" borderId="0"/>
    <xf numFmtId="0" fontId="29" fillId="0" borderId="0"/>
    <xf numFmtId="0" fontId="29" fillId="0" borderId="0"/>
    <xf numFmtId="0" fontId="20" fillId="0" borderId="0"/>
    <xf numFmtId="0" fontId="5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0" fillId="0" borderId="0"/>
    <xf numFmtId="0" fontId="100" fillId="0" borderId="0"/>
    <xf numFmtId="0" fontId="20" fillId="0" borderId="0"/>
    <xf numFmtId="0" fontId="174" fillId="0" borderId="0"/>
    <xf numFmtId="0" fontId="29" fillId="0" borderId="0"/>
    <xf numFmtId="0" fontId="29" fillId="0" borderId="0"/>
    <xf numFmtId="0" fontId="29" fillId="0" borderId="0"/>
    <xf numFmtId="0" fontId="29" fillId="0" borderId="0"/>
    <xf numFmtId="0" fontId="174" fillId="0" borderId="0"/>
    <xf numFmtId="0" fontId="20" fillId="0" borderId="0"/>
    <xf numFmtId="0" fontId="29" fillId="0" borderId="0"/>
    <xf numFmtId="0" fontId="20" fillId="0" borderId="0"/>
    <xf numFmtId="0" fontId="174" fillId="0" borderId="0"/>
    <xf numFmtId="0" fontId="20" fillId="0" borderId="0"/>
    <xf numFmtId="0" fontId="45" fillId="0" borderId="0"/>
    <xf numFmtId="0" fontId="20" fillId="0" borderId="0"/>
    <xf numFmtId="0" fontId="175" fillId="0" borderId="0"/>
    <xf numFmtId="0" fontId="20" fillId="0" borderId="0"/>
    <xf numFmtId="0" fontId="45" fillId="0" borderId="0"/>
    <xf numFmtId="0" fontId="20" fillId="0" borderId="0"/>
    <xf numFmtId="0" fontId="174" fillId="0" borderId="0"/>
    <xf numFmtId="0" fontId="20" fillId="0" borderId="0"/>
    <xf numFmtId="0" fontId="29" fillId="0" borderId="0"/>
    <xf numFmtId="0" fontId="73"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45" fillId="0" borderId="0"/>
    <xf numFmtId="0" fontId="29" fillId="0" borderId="0"/>
    <xf numFmtId="0" fontId="67" fillId="0" borderId="0"/>
    <xf numFmtId="0" fontId="29" fillId="0" borderId="0"/>
    <xf numFmtId="0" fontId="29" fillId="0" borderId="0"/>
    <xf numFmtId="0" fontId="73" fillId="0" borderId="0"/>
    <xf numFmtId="0" fontId="29" fillId="0" borderId="0"/>
    <xf numFmtId="0" fontId="101" fillId="0" borderId="0"/>
    <xf numFmtId="0" fontId="101" fillId="0" borderId="0"/>
    <xf numFmtId="0" fontId="45" fillId="0" borderId="0"/>
    <xf numFmtId="0" fontId="101" fillId="0" borderId="0"/>
    <xf numFmtId="0" fontId="29" fillId="0" borderId="0"/>
    <xf numFmtId="0" fontId="101" fillId="0" borderId="0"/>
    <xf numFmtId="0" fontId="29" fillId="0" borderId="0"/>
    <xf numFmtId="0" fontId="101" fillId="0" borderId="0"/>
    <xf numFmtId="0" fontId="101" fillId="0" borderId="0"/>
    <xf numFmtId="0" fontId="29" fillId="0" borderId="0"/>
    <xf numFmtId="0" fontId="101" fillId="0" borderId="0"/>
    <xf numFmtId="0" fontId="101" fillId="0" borderId="0"/>
    <xf numFmtId="0" fontId="45" fillId="0" borderId="0"/>
    <xf numFmtId="0" fontId="60" fillId="0" borderId="0"/>
    <xf numFmtId="0" fontId="20"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18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45"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73" fillId="0" borderId="0"/>
    <xf numFmtId="0" fontId="73"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73"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73" fillId="0" borderId="0"/>
    <xf numFmtId="0" fontId="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0" borderId="0"/>
    <xf numFmtId="0" fontId="29"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4" fillId="0" borderId="0"/>
    <xf numFmtId="0" fontId="174" fillId="0" borderId="0"/>
    <xf numFmtId="0" fontId="20"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9" fillId="0" borderId="0"/>
    <xf numFmtId="0" fontId="60" fillId="0" borderId="0"/>
    <xf numFmtId="0" fontId="20" fillId="0" borderId="0"/>
    <xf numFmtId="0" fontId="45" fillId="0" borderId="0"/>
    <xf numFmtId="0" fontId="29" fillId="0" borderId="0"/>
    <xf numFmtId="0" fontId="29"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29" fillId="0" borderId="0"/>
    <xf numFmtId="0" fontId="45" fillId="0" borderId="0"/>
    <xf numFmtId="0" fontId="95" fillId="0" borderId="0"/>
    <xf numFmtId="0" fontId="95" fillId="0" borderId="0"/>
    <xf numFmtId="0" fontId="101" fillId="0" borderId="0"/>
    <xf numFmtId="0" fontId="45" fillId="0" borderId="0"/>
    <xf numFmtId="0" fontId="29" fillId="0" borderId="0"/>
    <xf numFmtId="0" fontId="29" fillId="0" borderId="0"/>
    <xf numFmtId="0" fontId="45" fillId="0" borderId="0"/>
    <xf numFmtId="0" fontId="29" fillId="0" borderId="0"/>
    <xf numFmtId="0" fontId="29" fillId="0" borderId="0"/>
    <xf numFmtId="0" fontId="29" fillId="0" borderId="0"/>
    <xf numFmtId="0" fontId="29" fillId="0" borderId="0"/>
    <xf numFmtId="0" fontId="101" fillId="0" borderId="0"/>
    <xf numFmtId="0" fontId="29" fillId="0" borderId="0"/>
    <xf numFmtId="0" fontId="101" fillId="0" borderId="0"/>
    <xf numFmtId="0" fontId="45" fillId="0" borderId="0"/>
    <xf numFmtId="0" fontId="45" fillId="0" borderId="0"/>
    <xf numFmtId="0" fontId="44" fillId="0" borderId="0"/>
    <xf numFmtId="0" fontId="45" fillId="0" borderId="0"/>
    <xf numFmtId="0" fontId="101" fillId="0" borderId="0"/>
    <xf numFmtId="0" fontId="20" fillId="0" borderId="0"/>
    <xf numFmtId="0" fontId="45" fillId="0" borderId="0"/>
    <xf numFmtId="0" fontId="60"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9"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29" fillId="0" borderId="0"/>
    <xf numFmtId="0" fontId="29" fillId="0" borderId="0"/>
    <xf numFmtId="0" fontId="20" fillId="0" borderId="0"/>
    <xf numFmtId="0" fontId="45" fillId="0" borderId="0"/>
    <xf numFmtId="0" fontId="45" fillId="0" borderId="0"/>
    <xf numFmtId="0" fontId="29" fillId="0" borderId="0"/>
    <xf numFmtId="0" fontId="29" fillId="0" borderId="0"/>
    <xf numFmtId="0" fontId="101"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101" fillId="0" borderId="0"/>
    <xf numFmtId="0" fontId="64" fillId="0" borderId="0"/>
    <xf numFmtId="0" fontId="29" fillId="0" borderId="0"/>
    <xf numFmtId="0" fontId="20" fillId="0" borderId="0"/>
    <xf numFmtId="0" fontId="20" fillId="0" borderId="0"/>
    <xf numFmtId="0" fontId="174" fillId="0" borderId="0"/>
    <xf numFmtId="0" fontId="174" fillId="0" borderId="0"/>
    <xf numFmtId="0" fontId="20" fillId="0" borderId="0"/>
    <xf numFmtId="0" fontId="174" fillId="0" borderId="0"/>
    <xf numFmtId="0" fontId="174" fillId="0" borderId="0"/>
    <xf numFmtId="0" fontId="20"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29" fillId="0" borderId="0"/>
    <xf numFmtId="0" fontId="45" fillId="0" borderId="0"/>
    <xf numFmtId="0" fontId="29" fillId="0" borderId="0"/>
    <xf numFmtId="0" fontId="29" fillId="0" borderId="0"/>
    <xf numFmtId="0" fontId="45" fillId="0" borderId="0"/>
    <xf numFmtId="0" fontId="29" fillId="0" borderId="0"/>
    <xf numFmtId="0" fontId="45" fillId="0" borderId="0"/>
    <xf numFmtId="0" fontId="45" fillId="0" borderId="0"/>
    <xf numFmtId="0" fontId="60" fillId="0" borderId="0"/>
    <xf numFmtId="0" fontId="102" fillId="0" borderId="0"/>
    <xf numFmtId="0" fontId="29" fillId="0" borderId="0"/>
    <xf numFmtId="0" fontId="29"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45" fillId="0" borderId="0"/>
    <xf numFmtId="0" fontId="174" fillId="0" borderId="0"/>
    <xf numFmtId="0" fontId="174" fillId="0" borderId="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174" fillId="68" borderId="32" applyNumberFormat="0" applyFont="0" applyAlignment="0" applyProtection="0"/>
    <xf numFmtId="0" fontId="45" fillId="10" borderId="15" applyNumberFormat="0" applyFont="0" applyAlignment="0" applyProtection="0"/>
    <xf numFmtId="0" fontId="174"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60" fillId="10" borderId="15"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10" borderId="15" applyNumberFormat="0" applyFont="0" applyAlignment="0" applyProtection="0"/>
    <xf numFmtId="0" fontId="60" fillId="10" borderId="15" applyNumberFormat="0" applyFont="0" applyAlignment="0" applyProtection="0"/>
    <xf numFmtId="0" fontId="60"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60"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57"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0"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0"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204" fontId="122" fillId="69" borderId="0"/>
    <xf numFmtId="204" fontId="122" fillId="0" borderId="0" applyBorder="0">
      <protection locked="0"/>
    </xf>
    <xf numFmtId="176" fontId="45" fillId="0" borderId="0">
      <alignment vertical="center"/>
    </xf>
    <xf numFmtId="164" fontId="45" fillId="70" borderId="0">
      <alignment horizontal="center"/>
    </xf>
    <xf numFmtId="164" fontId="45" fillId="70" borderId="0">
      <alignment horizontal="center"/>
    </xf>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2" fillId="8" borderId="12" applyNumberFormat="0" applyAlignment="0" applyProtection="0"/>
    <xf numFmtId="0" fontId="36" fillId="8" borderId="12"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36" fillId="8" borderId="12"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36" fillId="8" borderId="12" applyNumberFormat="0" applyAlignment="0" applyProtection="0"/>
    <xf numFmtId="0" fontId="36" fillId="8" borderId="12" applyNumberFormat="0" applyAlignment="0" applyProtection="0"/>
    <xf numFmtId="0" fontId="184"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36" fillId="8" borderId="12"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2" fillId="8" borderId="12" applyNumberFormat="0" applyAlignment="0" applyProtection="0"/>
    <xf numFmtId="0" fontId="181" fillId="55" borderId="33" applyNumberFormat="0" applyAlignment="0" applyProtection="0"/>
    <xf numFmtId="0" fontId="185" fillId="8" borderId="12"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40" fontId="49" fillId="36" borderId="0">
      <alignment horizontal="right"/>
    </xf>
    <xf numFmtId="168" fontId="60" fillId="36" borderId="0">
      <alignment horizontal="right"/>
    </xf>
    <xf numFmtId="169" fontId="60" fillId="71" borderId="0">
      <alignment horizontal="right"/>
    </xf>
    <xf numFmtId="168" fontId="60" fillId="36" borderId="0">
      <alignment horizontal="right"/>
    </xf>
    <xf numFmtId="169" fontId="60" fillId="71" borderId="0">
      <alignment horizontal="right"/>
    </xf>
    <xf numFmtId="40" fontId="60" fillId="36" borderId="0">
      <alignment horizontal="right"/>
    </xf>
    <xf numFmtId="40" fontId="60" fillId="36" borderId="0">
      <alignment horizontal="right"/>
    </xf>
    <xf numFmtId="0" fontId="60" fillId="71" borderId="0">
      <alignment horizontal="right"/>
    </xf>
    <xf numFmtId="0" fontId="60" fillId="71" borderId="0">
      <alignment horizontal="right"/>
    </xf>
    <xf numFmtId="0" fontId="60" fillId="71" borderId="0">
      <alignment horizontal="right"/>
    </xf>
    <xf numFmtId="0" fontId="60" fillId="71" borderId="0">
      <alignment horizontal="right"/>
    </xf>
    <xf numFmtId="0" fontId="60" fillId="71" borderId="0">
      <alignment horizontal="right"/>
    </xf>
    <xf numFmtId="40" fontId="49" fillId="36" borderId="0">
      <alignment horizontal="right"/>
    </xf>
    <xf numFmtId="40" fontId="49" fillId="36" borderId="0">
      <alignment horizontal="right"/>
    </xf>
    <xf numFmtId="40" fontId="49" fillId="36" borderId="0">
      <alignment horizontal="right"/>
    </xf>
    <xf numFmtId="0" fontId="186" fillId="64" borderId="0"/>
    <xf numFmtId="0" fontId="187" fillId="72" borderId="0">
      <alignment horizontal="center"/>
    </xf>
    <xf numFmtId="0" fontId="187" fillId="72" borderId="0">
      <alignment horizontal="center"/>
    </xf>
    <xf numFmtId="0" fontId="186" fillId="64" borderId="0"/>
    <xf numFmtId="0" fontId="186" fillId="64" borderId="0"/>
    <xf numFmtId="0" fontId="187" fillId="72" borderId="0">
      <alignment horizontal="center"/>
    </xf>
    <xf numFmtId="0" fontId="186" fillId="64" borderId="0"/>
    <xf numFmtId="0" fontId="186" fillId="64" borderId="0"/>
    <xf numFmtId="0" fontId="186" fillId="64" borderId="0"/>
    <xf numFmtId="0" fontId="186" fillId="64" borderId="0"/>
    <xf numFmtId="0" fontId="188" fillId="35" borderId="0">
      <alignment horizontal="center"/>
    </xf>
    <xf numFmtId="0" fontId="48" fillId="36" borderId="0">
      <alignment horizontal="right"/>
    </xf>
    <xf numFmtId="0" fontId="189" fillId="0" borderId="0" applyFill="0" applyBorder="0">
      <alignment vertical="center"/>
    </xf>
    <xf numFmtId="0" fontId="189" fillId="0" borderId="0" applyFill="0" applyBorder="0">
      <alignment vertical="center"/>
    </xf>
    <xf numFmtId="0" fontId="189" fillId="0" borderId="0" applyFill="0" applyBorder="0">
      <alignment vertical="center"/>
    </xf>
    <xf numFmtId="185" fontId="167" fillId="0" borderId="0" applyFill="0" applyBorder="0">
      <alignment horizontal="center" vertical="center"/>
    </xf>
    <xf numFmtId="185" fontId="167" fillId="0" borderId="0" applyFill="0" applyBorder="0">
      <alignment horizontal="center" vertical="center"/>
    </xf>
    <xf numFmtId="185" fontId="167" fillId="0" borderId="0" applyFill="0" applyBorder="0">
      <alignment horizontal="center" vertical="center"/>
    </xf>
    <xf numFmtId="186" fontId="167" fillId="0" borderId="0" applyFill="0" applyBorder="0">
      <alignment horizontal="right" vertical="center"/>
    </xf>
    <xf numFmtId="186" fontId="167" fillId="0" borderId="0" applyFill="0" applyBorder="0">
      <alignment horizontal="right" vertical="center"/>
    </xf>
    <xf numFmtId="186" fontId="167" fillId="0" borderId="0" applyFill="0" applyBorder="0">
      <alignment horizontal="right" vertical="center"/>
    </xf>
    <xf numFmtId="187" fontId="167" fillId="0" borderId="0" applyFill="0" applyBorder="0">
      <alignment horizontal="center" vertical="center"/>
    </xf>
    <xf numFmtId="187" fontId="167" fillId="0" borderId="0" applyFill="0" applyBorder="0">
      <alignment horizontal="center" vertical="center"/>
    </xf>
    <xf numFmtId="187" fontId="167" fillId="0" borderId="0" applyFill="0" applyBorder="0">
      <alignment horizontal="center" vertical="center"/>
    </xf>
    <xf numFmtId="188" fontId="167" fillId="0" borderId="0" applyFill="0" applyBorder="0">
      <alignment horizontal="center" vertical="center"/>
    </xf>
    <xf numFmtId="188" fontId="167" fillId="0" borderId="0" applyFill="0" applyBorder="0">
      <alignment horizontal="center" vertical="center"/>
    </xf>
    <xf numFmtId="188" fontId="167" fillId="0" borderId="0" applyFill="0" applyBorder="0">
      <alignment horizontal="center" vertical="center"/>
    </xf>
    <xf numFmtId="189" fontId="167" fillId="0" borderId="0" applyFill="0" applyBorder="0">
      <alignment horizontal="center" vertical="center"/>
    </xf>
    <xf numFmtId="189" fontId="167" fillId="0" borderId="0" applyFill="0" applyBorder="0">
      <alignment horizontal="center" vertical="center"/>
    </xf>
    <xf numFmtId="189" fontId="167" fillId="0" borderId="0" applyFill="0" applyBorder="0">
      <alignment horizontal="center" vertical="center"/>
    </xf>
    <xf numFmtId="0" fontId="190" fillId="0" borderId="0" applyFill="0" applyBorder="0">
      <alignment horizontal="right" vertical="center"/>
    </xf>
    <xf numFmtId="0" fontId="190" fillId="0" borderId="0" applyFill="0" applyBorder="0">
      <alignment horizontal="right" vertical="center"/>
    </xf>
    <xf numFmtId="0" fontId="190" fillId="0" borderId="0" applyFill="0" applyBorder="0">
      <alignment horizontal="right" vertical="center"/>
    </xf>
    <xf numFmtId="190" fontId="167" fillId="0" borderId="0" applyFill="0" applyBorder="0">
      <alignment horizontal="right" vertical="center"/>
    </xf>
    <xf numFmtId="190" fontId="167" fillId="0" borderId="0" applyFill="0" applyBorder="0">
      <alignment horizontal="right" vertical="center"/>
    </xf>
    <xf numFmtId="190" fontId="167" fillId="0" borderId="0" applyFill="0" applyBorder="0">
      <alignment horizontal="right" vertical="center"/>
    </xf>
    <xf numFmtId="0" fontId="191" fillId="0" borderId="0" applyFill="0" applyBorder="0">
      <alignment vertical="center"/>
    </xf>
    <xf numFmtId="0" fontId="191" fillId="0" borderId="0" applyFill="0" applyBorder="0">
      <alignment vertical="center"/>
    </xf>
    <xf numFmtId="0" fontId="191"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190" fillId="0" borderId="0" applyFill="0" applyBorder="0">
      <alignment vertical="center"/>
    </xf>
    <xf numFmtId="0" fontId="190" fillId="0" borderId="0" applyFill="0" applyBorder="0">
      <alignment vertical="center"/>
    </xf>
    <xf numFmtId="0" fontId="190" fillId="0" borderId="0" applyFill="0" applyBorder="0">
      <alignment vertical="center"/>
    </xf>
    <xf numFmtId="0" fontId="167" fillId="0" borderId="0" applyFill="0" applyBorder="0">
      <alignment vertical="center"/>
    </xf>
    <xf numFmtId="0" fontId="167" fillId="0" borderId="0" applyFill="0" applyBorder="0">
      <alignment vertical="center"/>
    </xf>
    <xf numFmtId="0" fontId="167" fillId="0" borderId="0" applyFill="0" applyBorder="0">
      <alignment vertical="center"/>
    </xf>
    <xf numFmtId="0" fontId="191" fillId="73" borderId="0"/>
    <xf numFmtId="0" fontId="166" fillId="74" borderId="34"/>
    <xf numFmtId="0" fontId="166" fillId="74" borderId="34"/>
    <xf numFmtId="0" fontId="93" fillId="62" borderId="19"/>
    <xf numFmtId="0" fontId="191" fillId="73" borderId="0"/>
    <xf numFmtId="0" fontId="191" fillId="73" borderId="0"/>
    <xf numFmtId="0" fontId="191" fillId="73" borderId="0"/>
    <xf numFmtId="0" fontId="93" fillId="62" borderId="19"/>
    <xf numFmtId="0" fontId="191" fillId="73" borderId="0"/>
    <xf numFmtId="0" fontId="191" fillId="73" borderId="0"/>
    <xf numFmtId="0" fontId="191" fillId="73" borderId="0"/>
    <xf numFmtId="0" fontId="191" fillId="73" borderId="0"/>
    <xf numFmtId="0" fontId="191" fillId="73" borderId="0"/>
    <xf numFmtId="0" fontId="191" fillId="73" borderId="0"/>
    <xf numFmtId="0" fontId="47" fillId="36" borderId="19"/>
    <xf numFmtId="0" fontId="93" fillId="75" borderId="19"/>
    <xf numFmtId="0" fontId="47" fillId="36" borderId="19"/>
    <xf numFmtId="5" fontId="167" fillId="0" borderId="0" applyFill="0" applyBorder="0">
      <alignment horizontal="center" vertical="center"/>
    </xf>
    <xf numFmtId="5" fontId="167" fillId="0" borderId="0" applyFill="0" applyBorder="0">
      <alignment horizontal="center" vertical="center"/>
    </xf>
    <xf numFmtId="5" fontId="167" fillId="0" borderId="0" applyFill="0" applyBorder="0">
      <alignment horizontal="center" vertical="center"/>
    </xf>
    <xf numFmtId="14" fontId="167" fillId="0" borderId="0" applyFill="0" applyBorder="0">
      <alignment horizontal="center" vertical="center"/>
    </xf>
    <xf numFmtId="14" fontId="167" fillId="0" borderId="0" applyFill="0" applyBorder="0">
      <alignment horizontal="center" vertical="center"/>
    </xf>
    <xf numFmtId="14" fontId="167" fillId="0" borderId="0" applyFill="0" applyBorder="0">
      <alignment horizontal="center" vertical="center"/>
    </xf>
    <xf numFmtId="170" fontId="167" fillId="0" borderId="0" applyFill="0" applyBorder="0">
      <alignment horizontal="center" vertical="center"/>
    </xf>
    <xf numFmtId="170" fontId="167" fillId="0" borderId="0" applyFill="0" applyBorder="0">
      <alignment horizontal="center" vertical="center"/>
    </xf>
    <xf numFmtId="170" fontId="167" fillId="0" borderId="0" applyFill="0" applyBorder="0">
      <alignment horizontal="center" vertical="center"/>
    </xf>
    <xf numFmtId="37" fontId="167" fillId="0" borderId="0" applyFill="0" applyBorder="0">
      <alignment horizontal="center" vertical="center"/>
    </xf>
    <xf numFmtId="37" fontId="167" fillId="0" borderId="0" applyFill="0" applyBorder="0">
      <alignment horizontal="center" vertical="center"/>
    </xf>
    <xf numFmtId="37" fontId="167" fillId="0" borderId="0" applyFill="0" applyBorder="0">
      <alignment horizontal="center" vertical="center"/>
    </xf>
    <xf numFmtId="37" fontId="167" fillId="0" borderId="0" applyFill="0" applyBorder="0">
      <alignment horizontal="center" vertical="center"/>
    </xf>
    <xf numFmtId="37" fontId="167" fillId="0" borderId="0" applyFill="0" applyBorder="0">
      <alignment horizontal="center" vertical="center"/>
    </xf>
    <xf numFmtId="37" fontId="167" fillId="0" borderId="0" applyFill="0" applyBorder="0">
      <alignment horizontal="center" vertical="center"/>
    </xf>
    <xf numFmtId="171" fontId="167" fillId="0" borderId="0" applyFill="0" applyBorder="0">
      <alignment horizontal="center" vertical="center"/>
    </xf>
    <xf numFmtId="171" fontId="167" fillId="0" borderId="0" applyFill="0" applyBorder="0">
      <alignment horizontal="center" vertical="center"/>
    </xf>
    <xf numFmtId="171" fontId="167" fillId="0" borderId="0" applyFill="0" applyBorder="0">
      <alignment horizontal="center" vertical="center"/>
    </xf>
    <xf numFmtId="0" fontId="167" fillId="0" borderId="0" applyFill="0" applyBorder="0">
      <alignment horizontal="center" vertical="center"/>
    </xf>
    <xf numFmtId="0" fontId="167" fillId="0" borderId="0" applyFill="0" applyBorder="0">
      <alignment horizontal="center" vertical="center"/>
    </xf>
    <xf numFmtId="0" fontId="167" fillId="0" borderId="0" applyFill="0" applyBorder="0">
      <alignment horizontal="center" vertical="center"/>
    </xf>
    <xf numFmtId="172" fontId="167" fillId="0" borderId="0" applyFill="0" applyBorder="0">
      <alignment horizontal="center" vertical="center"/>
    </xf>
    <xf numFmtId="172" fontId="167" fillId="0" borderId="0" applyFill="0" applyBorder="0">
      <alignment horizontal="center" vertical="center"/>
    </xf>
    <xf numFmtId="172" fontId="167" fillId="0" borderId="0" applyFill="0" applyBorder="0">
      <alignment horizontal="center" vertical="center"/>
    </xf>
    <xf numFmtId="0" fontId="192" fillId="71" borderId="0" applyBorder="0">
      <alignment horizontal="centerContinuous"/>
    </xf>
    <xf numFmtId="0" fontId="193" fillId="36" borderId="0" applyBorder="0">
      <alignment horizontal="left" vertical="center" wrapText="1"/>
    </xf>
    <xf numFmtId="0" fontId="194" fillId="71" borderId="0" applyBorder="0">
      <alignment horizontal="centerContinuous"/>
    </xf>
    <xf numFmtId="0" fontId="193" fillId="36" borderId="0" applyBorder="0">
      <alignment horizontal="left" vertical="center" wrapText="1"/>
    </xf>
    <xf numFmtId="0" fontId="194" fillId="71" borderId="0" applyBorder="0">
      <alignment horizontal="centerContinuous"/>
    </xf>
    <xf numFmtId="0" fontId="192" fillId="71" borderId="0" applyBorder="0">
      <alignment horizontal="centerContinuous"/>
    </xf>
    <xf numFmtId="0" fontId="192" fillId="71" borderId="0" applyBorder="0">
      <alignment horizontal="centerContinuous"/>
    </xf>
    <xf numFmtId="0" fontId="193" fillId="36" borderId="0" applyBorder="0">
      <alignment horizontal="left" vertical="center" wrapText="1"/>
    </xf>
    <xf numFmtId="0" fontId="192" fillId="71" borderId="0" applyBorder="0">
      <alignment horizontal="centerContinuous"/>
    </xf>
    <xf numFmtId="0" fontId="192" fillId="71" borderId="0" applyBorder="0">
      <alignment horizontal="centerContinuous"/>
    </xf>
    <xf numFmtId="0" fontId="192" fillId="71" borderId="0" applyBorder="0">
      <alignment horizontal="centerContinuous"/>
    </xf>
    <xf numFmtId="0" fontId="192" fillId="71" borderId="0" applyBorder="0">
      <alignment horizontal="centerContinuous"/>
    </xf>
    <xf numFmtId="0" fontId="195" fillId="36" borderId="0" applyBorder="0">
      <alignment horizontal="centerContinuous"/>
    </xf>
    <xf numFmtId="0" fontId="47" fillId="0" borderId="0" applyBorder="0">
      <alignment horizontal="centerContinuous"/>
    </xf>
    <xf numFmtId="0" fontId="196" fillId="73" borderId="0" applyBorder="0">
      <alignment horizontal="centerContinuous"/>
    </xf>
    <xf numFmtId="0" fontId="197" fillId="62" borderId="0" applyBorder="0">
      <alignment horizontal="centerContinuous"/>
    </xf>
    <xf numFmtId="0" fontId="198" fillId="62" borderId="0" applyBorder="0">
      <alignment horizontal="centerContinuous"/>
    </xf>
    <xf numFmtId="0" fontId="197" fillId="62" borderId="0" applyBorder="0">
      <alignment horizontal="centerContinuous"/>
    </xf>
    <xf numFmtId="0" fontId="198" fillId="62" borderId="0" applyBorder="0">
      <alignment horizontal="centerContinuous"/>
    </xf>
    <xf numFmtId="0" fontId="196" fillId="73" borderId="0" applyBorder="0">
      <alignment horizontal="centerContinuous"/>
    </xf>
    <xf numFmtId="0" fontId="196" fillId="73" borderId="0" applyBorder="0">
      <alignment horizontal="centerContinuous"/>
    </xf>
    <xf numFmtId="0" fontId="197" fillId="62" borderId="0" applyBorder="0">
      <alignment horizontal="centerContinuous"/>
    </xf>
    <xf numFmtId="0" fontId="196" fillId="73" borderId="0" applyBorder="0">
      <alignment horizontal="centerContinuous"/>
    </xf>
    <xf numFmtId="0" fontId="196" fillId="73" borderId="0" applyBorder="0">
      <alignment horizontal="centerContinuous"/>
    </xf>
    <xf numFmtId="0" fontId="196" fillId="73" borderId="0" applyBorder="0">
      <alignment horizontal="centerContinuous"/>
    </xf>
    <xf numFmtId="0" fontId="196" fillId="73" borderId="0" applyBorder="0">
      <alignment horizontal="centerContinuous"/>
    </xf>
    <xf numFmtId="0" fontId="199" fillId="76" borderId="0">
      <alignment horizontal="centerContinuous"/>
    </xf>
    <xf numFmtId="0" fontId="46" fillId="0" borderId="0" applyBorder="0">
      <alignment horizontal="centerContinuous"/>
    </xf>
    <xf numFmtId="0" fontId="200" fillId="0" borderId="0" applyFill="0" applyBorder="0">
      <alignment vertical="center"/>
    </xf>
    <xf numFmtId="0" fontId="200" fillId="0" borderId="0" applyFill="0" applyBorder="0">
      <alignment vertical="center"/>
    </xf>
    <xf numFmtId="0" fontId="200" fillId="0" borderId="0" applyFill="0" applyBorder="0">
      <alignment vertical="center"/>
    </xf>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95" fillId="0" borderId="0" applyFont="0" applyFill="0" applyBorder="0" applyAlignment="0" applyProtection="0"/>
    <xf numFmtId="9" fontId="96" fillId="0" borderId="0" applyFont="0" applyFill="0" applyBorder="0" applyAlignment="0" applyProtection="0"/>
    <xf numFmtId="9" fontId="29" fillId="0" borderId="0" applyFont="0" applyFill="0" applyBorder="0" applyAlignment="0" applyProtection="0"/>
    <xf numFmtId="9" fontId="96" fillId="0" borderId="0" applyFont="0" applyFill="0" applyBorder="0" applyAlignment="0" applyProtection="0"/>
    <xf numFmtId="9" fontId="45"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9" fontId="99" fillId="0" borderId="0" applyFont="0" applyFill="0" applyBorder="0" applyAlignment="0" applyProtection="0"/>
    <xf numFmtId="9" fontId="6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53"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95"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95" fillId="0" borderId="0" applyFont="0" applyFill="0" applyBorder="0" applyAlignment="0" applyProtection="0"/>
    <xf numFmtId="9" fontId="45" fillId="0" borderId="0" applyFont="0" applyFill="0" applyBorder="0" applyAlignment="0" applyProtection="0"/>
    <xf numFmtId="9" fontId="99"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67" fillId="0" borderId="0" applyFont="0" applyFill="0" applyBorder="0" applyAlignment="0" applyProtection="0"/>
    <xf numFmtId="9" fontId="45" fillId="0" borderId="0" applyFont="0" applyFill="0" applyBorder="0" applyAlignment="0" applyProtection="0"/>
    <xf numFmtId="9" fontId="95" fillId="0" borderId="0" applyFont="0" applyFill="0" applyBorder="0" applyAlignment="0" applyProtection="0"/>
    <xf numFmtId="9" fontId="99" fillId="0" borderId="0" applyFont="0" applyFill="0" applyBorder="0" applyAlignment="0" applyProtection="0"/>
    <xf numFmtId="9" fontId="45" fillId="0" borderId="0" applyFont="0" applyFill="0" applyBorder="0" applyAlignment="0" applyProtection="0"/>
    <xf numFmtId="9" fontId="59"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5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5" fillId="0" borderId="0" applyFont="0" applyFill="0" applyBorder="0" applyAlignment="0" applyProtection="0"/>
    <xf numFmtId="9" fontId="59" fillId="0" borderId="0" applyFont="0" applyFill="0" applyBorder="0" applyAlignment="0" applyProtection="0"/>
    <xf numFmtId="9" fontId="45" fillId="0" borderId="0" applyFont="0" applyFill="0" applyBorder="0" applyAlignment="0" applyProtection="0"/>
    <xf numFmtId="9" fontId="101" fillId="0" borderId="0" applyFont="0" applyFill="0" applyBorder="0" applyAlignment="0" applyProtection="0"/>
    <xf numFmtId="9" fontId="20" fillId="0" borderId="0" applyFont="0" applyFill="0" applyBorder="0" applyAlignment="0" applyProtection="0"/>
    <xf numFmtId="9" fontId="45" fillId="0" borderId="0" applyFont="0" applyFill="0" applyBorder="0" applyAlignment="0" applyProtection="0"/>
    <xf numFmtId="9" fontId="97" fillId="0" borderId="0" applyFont="0" applyFill="0" applyBorder="0" applyAlignment="0" applyProtection="0"/>
    <xf numFmtId="9" fontId="45" fillId="0" borderId="0" applyFont="0" applyFill="0" applyBorder="0" applyAlignment="0" applyProtection="0"/>
    <xf numFmtId="9" fontId="73" fillId="0" borderId="0" applyFont="0" applyFill="0" applyBorder="0" applyAlignment="0" applyProtection="0"/>
    <xf numFmtId="9" fontId="4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0" fillId="0" borderId="0" applyFont="0" applyFill="0" applyBorder="0" applyAlignment="0" applyProtection="0"/>
    <xf numFmtId="0" fontId="166" fillId="0" borderId="0" applyFill="0" applyBorder="0">
      <alignment vertical="center"/>
    </xf>
    <xf numFmtId="0" fontId="166" fillId="0" borderId="0" applyFill="0" applyBorder="0">
      <alignment vertical="center"/>
    </xf>
    <xf numFmtId="0" fontId="166" fillId="0" borderId="0" applyFill="0" applyBorder="0">
      <alignment vertical="center"/>
    </xf>
    <xf numFmtId="173" fontId="201" fillId="0" borderId="0" applyFill="0" applyBorder="0">
      <alignment horizontal="right" vertical="center"/>
    </xf>
    <xf numFmtId="179" fontId="201" fillId="0" borderId="0" applyFill="0" applyBorder="0">
      <alignment horizontal="right" vertical="center"/>
    </xf>
    <xf numFmtId="0" fontId="202" fillId="0" borderId="0" applyFill="0" applyBorder="0">
      <alignment vertical="center"/>
    </xf>
    <xf numFmtId="0" fontId="203" fillId="0" borderId="0" applyFill="0" applyBorder="0">
      <alignment vertical="center"/>
    </xf>
    <xf numFmtId="0" fontId="204" fillId="0" borderId="0" applyFill="0" applyBorder="0">
      <alignment vertical="center"/>
    </xf>
    <xf numFmtId="0" fontId="201" fillId="0" borderId="0" applyFill="0" applyBorder="0">
      <alignment vertical="center"/>
    </xf>
    <xf numFmtId="0" fontId="143" fillId="0" borderId="0" applyFill="0" applyBorder="0">
      <alignment horizontal="center" vertical="center"/>
      <protection locked="0"/>
    </xf>
    <xf numFmtId="0" fontId="143" fillId="0" borderId="0" applyFill="0" applyBorder="0">
      <alignment horizontal="center" vertical="center"/>
      <protection locked="0"/>
    </xf>
    <xf numFmtId="0" fontId="205" fillId="0" borderId="0" applyFill="0" applyBorder="0">
      <alignment horizontal="left" vertical="center"/>
      <protection locked="0"/>
    </xf>
    <xf numFmtId="0" fontId="206" fillId="0" borderId="0" applyFill="0" applyBorder="0">
      <alignment horizontal="left" vertical="center"/>
    </xf>
    <xf numFmtId="175" fontId="201" fillId="0" borderId="0" applyFill="0" applyBorder="0">
      <alignment horizontal="right" vertical="center"/>
    </xf>
    <xf numFmtId="0" fontId="201" fillId="0" borderId="0" applyFill="0" applyBorder="0">
      <alignment vertical="center"/>
    </xf>
    <xf numFmtId="176" fontId="201" fillId="0" borderId="0" applyFill="0" applyBorder="0">
      <alignment horizontal="right" vertical="center"/>
    </xf>
    <xf numFmtId="177" fontId="201" fillId="0" borderId="0" applyFill="0" applyBorder="0">
      <alignment horizontal="right" vertical="center"/>
    </xf>
    <xf numFmtId="0" fontId="204" fillId="0" borderId="0" applyFill="0" applyBorder="0">
      <alignment vertical="center"/>
    </xf>
    <xf numFmtId="176" fontId="207" fillId="0" borderId="0" applyFill="0" applyBorder="0">
      <alignment horizontal="left" vertical="center"/>
    </xf>
    <xf numFmtId="0" fontId="208" fillId="0" borderId="0" applyFill="0" applyBorder="0">
      <alignment horizontal="left" vertical="center"/>
    </xf>
    <xf numFmtId="178" fontId="201" fillId="0" borderId="0" applyFill="0" applyBorder="0">
      <alignment horizontal="right" vertical="center"/>
    </xf>
    <xf numFmtId="173" fontId="67" fillId="0" borderId="0" applyFill="0" applyBorder="0">
      <alignment horizontal="right" vertical="center"/>
    </xf>
    <xf numFmtId="173" fontId="67" fillId="0" borderId="0" applyFill="0" applyBorder="0">
      <alignment horizontal="right" vertical="center"/>
    </xf>
    <xf numFmtId="173" fontId="67" fillId="0" borderId="0" applyFill="0" applyBorder="0">
      <alignment horizontal="right" vertical="center"/>
    </xf>
    <xf numFmtId="173" fontId="67" fillId="0" borderId="0" applyFill="0" applyBorder="0">
      <alignment horizontal="right" vertical="center"/>
    </xf>
    <xf numFmtId="179" fontId="67" fillId="0" borderId="0" applyFill="0" applyBorder="0">
      <alignment horizontal="right" vertical="center"/>
    </xf>
    <xf numFmtId="179" fontId="67" fillId="0" borderId="0" applyFill="0" applyBorder="0">
      <alignment horizontal="right" vertical="center"/>
    </xf>
    <xf numFmtId="179" fontId="67" fillId="0" borderId="0" applyFill="0" applyBorder="0">
      <alignment horizontal="right" vertical="center"/>
    </xf>
    <xf numFmtId="179" fontId="67" fillId="0" borderId="0" applyFill="0" applyBorder="0">
      <alignment horizontal="right" vertical="center"/>
    </xf>
    <xf numFmtId="175" fontId="67" fillId="0" borderId="0" applyFill="0" applyBorder="0">
      <alignment horizontal="right" vertical="center"/>
    </xf>
    <xf numFmtId="175" fontId="67" fillId="0" borderId="0" applyFill="0" applyBorder="0">
      <alignment horizontal="right" vertical="center"/>
    </xf>
    <xf numFmtId="175" fontId="67" fillId="0" borderId="0" applyFill="0" applyBorder="0">
      <alignment horizontal="right" vertical="center"/>
    </xf>
    <xf numFmtId="175" fontId="67" fillId="0" borderId="0" applyFill="0" applyBorder="0">
      <alignment horizontal="right" vertical="center"/>
    </xf>
    <xf numFmtId="176" fontId="67" fillId="0" borderId="0" applyFill="0" applyBorder="0">
      <alignment horizontal="right" vertical="center"/>
    </xf>
    <xf numFmtId="176" fontId="67" fillId="0" borderId="0" applyFill="0" applyBorder="0">
      <alignment horizontal="right" vertical="center"/>
    </xf>
    <xf numFmtId="176" fontId="67" fillId="0" borderId="0" applyFill="0" applyBorder="0">
      <alignment horizontal="right" vertical="center"/>
    </xf>
    <xf numFmtId="176" fontId="67" fillId="0" borderId="0" applyFill="0" applyBorder="0">
      <alignment horizontal="right" vertical="center"/>
    </xf>
    <xf numFmtId="177" fontId="67" fillId="0" borderId="0" applyFill="0" applyBorder="0">
      <alignment horizontal="right" vertical="center"/>
    </xf>
    <xf numFmtId="177" fontId="67" fillId="0" borderId="0" applyFill="0" applyBorder="0">
      <alignment horizontal="right" vertical="center"/>
    </xf>
    <xf numFmtId="177" fontId="67" fillId="0" borderId="0" applyFill="0" applyBorder="0">
      <alignment horizontal="right" vertical="center"/>
    </xf>
    <xf numFmtId="177" fontId="67" fillId="0" borderId="0" applyFill="0" applyBorder="0">
      <alignment horizontal="right" vertical="center"/>
    </xf>
    <xf numFmtId="178" fontId="67" fillId="0" borderId="0" applyFill="0" applyBorder="0">
      <alignment horizontal="right" vertical="center"/>
    </xf>
    <xf numFmtId="178" fontId="67" fillId="0" borderId="0" applyFill="0" applyBorder="0">
      <alignment horizontal="right" vertical="center"/>
    </xf>
    <xf numFmtId="178" fontId="67" fillId="0" borderId="0" applyFill="0" applyBorder="0">
      <alignment horizontal="right" vertical="center"/>
    </xf>
    <xf numFmtId="178" fontId="67" fillId="0" borderId="0" applyFill="0" applyBorder="0">
      <alignment horizontal="right" vertical="center"/>
    </xf>
    <xf numFmtId="205" fontId="209" fillId="36" borderId="0"/>
    <xf numFmtId="0" fontId="210" fillId="0" borderId="0" applyFill="0" applyBorder="0">
      <alignment horizontal="left" vertical="center"/>
    </xf>
    <xf numFmtId="0" fontId="210" fillId="0" borderId="0" applyFill="0" applyBorder="0">
      <alignment horizontal="left" vertical="center"/>
    </xf>
    <xf numFmtId="0" fontId="210" fillId="0" borderId="0" applyFill="0" applyBorder="0">
      <alignment horizontal="left" vertical="center"/>
    </xf>
    <xf numFmtId="0" fontId="211" fillId="0" borderId="0" applyFill="0" applyBorder="0">
      <alignment horizontal="left" vertical="center"/>
    </xf>
    <xf numFmtId="0" fontId="211" fillId="0" borderId="0" applyFill="0" applyBorder="0">
      <alignment horizontal="left" vertical="center"/>
    </xf>
    <xf numFmtId="0" fontId="211" fillId="0" borderId="0" applyFill="0" applyBorder="0">
      <alignment horizontal="left" vertical="center"/>
    </xf>
    <xf numFmtId="0" fontId="45" fillId="0" borderId="0"/>
    <xf numFmtId="0" fontId="45" fillId="0" borderId="0"/>
    <xf numFmtId="0" fontId="45" fillId="0" borderId="0"/>
    <xf numFmtId="41" fontId="64" fillId="0" borderId="0" applyFont="0" applyFill="0" applyBorder="0" applyAlignment="0" applyProtection="0"/>
    <xf numFmtId="41" fontId="64" fillId="0" borderId="0" applyFont="0" applyFill="0" applyBorder="0" applyAlignment="0" applyProtection="0"/>
    <xf numFmtId="0" fontId="45" fillId="0" borderId="0"/>
    <xf numFmtId="0" fontId="54" fillId="0" borderId="0"/>
    <xf numFmtId="0" fontId="45" fillId="0" borderId="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45" fillId="0" borderId="17" applyNumberFormat="0" applyFont="0" applyFill="0" applyAlignment="0" applyProtection="0"/>
    <xf numFmtId="0" fontId="166" fillId="0" borderId="17" applyNumberFormat="0" applyFill="0" applyProtection="0">
      <alignment wrapText="1"/>
    </xf>
    <xf numFmtId="0" fontId="166" fillId="0" borderId="17" applyNumberFormat="0" applyFill="0" applyProtection="0">
      <alignment wrapText="1"/>
    </xf>
    <xf numFmtId="0" fontId="166" fillId="0" borderId="17" applyNumberFormat="0" applyFill="0" applyProtection="0">
      <alignment wrapText="1"/>
    </xf>
    <xf numFmtId="0" fontId="166" fillId="0" borderId="17" applyNumberFormat="0" applyFill="0" applyProtection="0">
      <alignment wrapText="1"/>
    </xf>
    <xf numFmtId="0" fontId="166" fillId="0" borderId="17" applyNumberFormat="0" applyFill="0" applyProtection="0">
      <alignment wrapText="1"/>
    </xf>
    <xf numFmtId="0" fontId="166" fillId="0" borderId="17" applyNumberFormat="0" applyFill="0" applyProtection="0">
      <alignment wrapText="1"/>
    </xf>
    <xf numFmtId="0" fontId="166" fillId="0" borderId="17" applyNumberFormat="0" applyFill="0" applyProtection="0">
      <alignment wrapText="1"/>
    </xf>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45" fillId="0" borderId="7" applyNumberFormat="0" applyFont="0" applyFill="0" applyAlignment="0" applyProtection="0"/>
    <xf numFmtId="0" fontId="67" fillId="0" borderId="22" applyNumberFormat="0" applyFill="0" applyProtection="0">
      <alignment horizontal="right"/>
    </xf>
    <xf numFmtId="0" fontId="67" fillId="0" borderId="22" applyNumberFormat="0" applyFill="0" applyProtection="0">
      <alignment horizontal="right"/>
    </xf>
    <xf numFmtId="0" fontId="67" fillId="0" borderId="22" applyNumberFormat="0" applyFill="0" applyProtection="0">
      <alignment horizontal="right"/>
    </xf>
    <xf numFmtId="0" fontId="67" fillId="0" borderId="22" applyNumberFormat="0" applyFill="0" applyProtection="0">
      <alignment horizontal="right"/>
    </xf>
    <xf numFmtId="0" fontId="67" fillId="0" borderId="22" applyNumberFormat="0" applyFill="0" applyProtection="0">
      <alignment horizontal="right"/>
    </xf>
    <xf numFmtId="0" fontId="67" fillId="0" borderId="22" applyNumberFormat="0" applyFill="0" applyProtection="0">
      <alignment horizontal="right"/>
    </xf>
    <xf numFmtId="0" fontId="67" fillId="0" borderId="22" applyNumberFormat="0" applyFill="0" applyProtection="0">
      <alignment horizontal="right"/>
    </xf>
    <xf numFmtId="0" fontId="67" fillId="0" borderId="21" applyNumberFormat="0" applyFill="0" applyProtection="0">
      <alignment horizontal="right"/>
    </xf>
    <xf numFmtId="0" fontId="67" fillId="0" borderId="21" applyNumberFormat="0" applyFill="0" applyProtection="0">
      <alignment horizontal="right"/>
    </xf>
    <xf numFmtId="0" fontId="67" fillId="0" borderId="21" applyNumberFormat="0" applyFill="0" applyProtection="0">
      <alignment horizontal="right"/>
    </xf>
    <xf numFmtId="0" fontId="67" fillId="0" borderId="21" applyNumberFormat="0" applyFill="0" applyProtection="0">
      <alignment horizontal="right"/>
    </xf>
    <xf numFmtId="0" fontId="67" fillId="0" borderId="21"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166" fillId="0" borderId="17" applyNumberFormat="0" applyFill="0" applyProtection="0">
      <alignment horizontal="right"/>
    </xf>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23"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17"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7" fillId="0" borderId="21"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Protection="0">
      <alignment horizontal="center"/>
    </xf>
    <xf numFmtId="0" fontId="66" fillId="0" borderId="0" applyNumberFormat="0" applyFill="0" applyBorder="0" applyProtection="0">
      <alignment horizontal="center"/>
    </xf>
    <xf numFmtId="0" fontId="66" fillId="0" borderId="0" applyNumberFormat="0" applyFill="0" applyBorder="0" applyProtection="0">
      <alignment horizontal="center"/>
    </xf>
    <xf numFmtId="0" fontId="66" fillId="0" borderId="0" applyNumberFormat="0" applyFill="0" applyBorder="0" applyProtection="0">
      <alignment horizontal="center"/>
    </xf>
    <xf numFmtId="0" fontId="66" fillId="0" borderId="0" applyNumberFormat="0" applyFill="0" applyBorder="0" applyProtection="0">
      <alignment horizontal="center"/>
    </xf>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20"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17" applyNumberFormat="0" applyFill="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0" applyNumberFormat="0" applyFill="0" applyBorder="0" applyAlignment="0" applyProtection="0"/>
    <xf numFmtId="0" fontId="166" fillId="0" borderId="21" applyNumberFormat="0" applyFill="0" applyAlignment="0" applyProtection="0"/>
    <xf numFmtId="0" fontId="166" fillId="0" borderId="21" applyNumberFormat="0" applyFill="0" applyAlignment="0" applyProtection="0"/>
    <xf numFmtId="0" fontId="166" fillId="0" borderId="21" applyNumberFormat="0" applyFill="0" applyAlignment="0" applyProtection="0"/>
    <xf numFmtId="0" fontId="166" fillId="0" borderId="21" applyNumberFormat="0" applyFill="0" applyAlignment="0" applyProtection="0"/>
    <xf numFmtId="0" fontId="166" fillId="0" borderId="21" applyNumberFormat="0" applyFill="0" applyAlignment="0" applyProtection="0"/>
    <xf numFmtId="0" fontId="115" fillId="0" borderId="0"/>
    <xf numFmtId="0" fontId="96" fillId="0" borderId="0" applyNumberFormat="0" applyBorder="0" applyAlignment="0"/>
    <xf numFmtId="0" fontId="115" fillId="0" borderId="0"/>
    <xf numFmtId="0" fontId="96" fillId="0" borderId="0" applyNumberFormat="0" applyBorder="0" applyAlignment="0"/>
    <xf numFmtId="0" fontId="115" fillId="0" borderId="0"/>
    <xf numFmtId="0" fontId="116" fillId="0" borderId="0"/>
    <xf numFmtId="0" fontId="212" fillId="0" borderId="0" applyNumberFormat="0" applyBorder="0" applyAlignment="0"/>
    <xf numFmtId="0" fontId="200" fillId="0" borderId="0" applyNumberFormat="0" applyBorder="0" applyAlignment="0"/>
    <xf numFmtId="0" fontId="213" fillId="0" borderId="0" applyNumberFormat="0" applyBorder="0" applyAlignment="0"/>
    <xf numFmtId="0" fontId="214" fillId="0" borderId="0"/>
    <xf numFmtId="0" fontId="215" fillId="0" borderId="0" applyNumberFormat="0" applyBorder="0" applyAlignment="0"/>
    <xf numFmtId="0" fontId="60" fillId="0" borderId="0" applyNumberFormat="0" applyBorder="0" applyAlignment="0"/>
    <xf numFmtId="0" fontId="216" fillId="0" borderId="0"/>
    <xf numFmtId="0" fontId="216" fillId="0" borderId="0"/>
    <xf numFmtId="0" fontId="217" fillId="0" borderId="0" applyNumberFormat="0" applyBorder="0" applyAlignment="0"/>
    <xf numFmtId="0" fontId="218" fillId="0" borderId="0"/>
    <xf numFmtId="0" fontId="218" fillId="0" borderId="0"/>
    <xf numFmtId="0" fontId="218" fillId="0" borderId="0"/>
    <xf numFmtId="0" fontId="219" fillId="0" borderId="0" applyNumberFormat="0" applyBorder="0" applyAlignment="0"/>
    <xf numFmtId="0" fontId="220" fillId="0" borderId="0"/>
    <xf numFmtId="0" fontId="220" fillId="0" borderId="0"/>
    <xf numFmtId="0" fontId="220" fillId="0" borderId="0"/>
    <xf numFmtId="0" fontId="221" fillId="0" borderId="0" applyNumberFormat="0" applyBorder="0" applyAlignment="0"/>
    <xf numFmtId="0" fontId="222" fillId="0" borderId="0"/>
    <xf numFmtId="0" fontId="222" fillId="0" borderId="0"/>
    <xf numFmtId="0" fontId="222" fillId="0" borderId="0"/>
    <xf numFmtId="0" fontId="221" fillId="0" borderId="0" applyNumberFormat="0" applyBorder="0" applyAlignment="0"/>
    <xf numFmtId="0" fontId="212" fillId="0" borderId="0" applyNumberFormat="0" applyBorder="0" applyAlignment="0"/>
    <xf numFmtId="206" fontId="136" fillId="0" borderId="0"/>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223" fillId="0" borderId="0"/>
    <xf numFmtId="0" fontId="224" fillId="0" borderId="0" applyBorder="0" applyAlignment="0">
      <alignment wrapText="1"/>
      <protection locked="0"/>
    </xf>
    <xf numFmtId="0" fontId="225"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71"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71" fillId="0" borderId="0" applyNumberFormat="0" applyFill="0" applyBorder="0" applyAlignment="0" applyProtection="0"/>
    <xf numFmtId="0" fontId="225" fillId="0" borderId="0" applyNumberFormat="0" applyFill="0" applyBorder="0" applyAlignment="0" applyProtection="0"/>
    <xf numFmtId="0" fontId="226" fillId="0" borderId="0" applyFill="0" applyBorder="0">
      <alignment horizontal="left" vertical="center"/>
      <protection locked="0"/>
    </xf>
    <xf numFmtId="0" fontId="226" fillId="0" borderId="0" applyFill="0" applyBorder="0">
      <alignment horizontal="left" vertical="center"/>
      <protection locked="0"/>
    </xf>
    <xf numFmtId="0" fontId="226"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7"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8"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29" fillId="0" borderId="0" applyFill="0" applyBorder="0">
      <alignment horizontal="left" vertical="center"/>
      <protection locked="0"/>
    </xf>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63" fillId="0" borderId="16" applyNumberFormat="0" applyFill="0" applyAlignment="0" applyProtection="0"/>
    <xf numFmtId="0" fontId="1" fillId="0" borderId="16"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 fillId="0" borderId="16"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 fillId="0" borderId="16" applyNumberFormat="0" applyFill="0" applyAlignment="0" applyProtection="0"/>
    <xf numFmtId="0" fontId="1" fillId="0" borderId="16" applyNumberFormat="0" applyFill="0" applyAlignment="0" applyProtection="0"/>
    <xf numFmtId="0" fontId="19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 fillId="0" borderId="16"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63" fillId="0" borderId="16" applyNumberFormat="0" applyFill="0" applyAlignment="0" applyProtection="0"/>
    <xf numFmtId="0" fontId="230" fillId="0" borderId="35" applyNumberFormat="0" applyFill="0" applyAlignment="0" applyProtection="0"/>
    <xf numFmtId="0" fontId="56" fillId="0" borderId="16"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37" fontId="175" fillId="0" borderId="34">
      <protection locked="0"/>
    </xf>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3" fillId="0" borderId="0" applyNumberFormat="0" applyFill="0" applyBorder="0" applyAlignment="0" applyProtection="0"/>
    <xf numFmtId="0" fontId="40"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2" fillId="0" borderId="0" applyNumberFormat="0" applyFill="0" applyBorder="0" applyAlignment="0" applyProtection="0"/>
    <xf numFmtId="0" fontId="234" fillId="0" borderId="0" applyNumberFormat="0" applyFill="0" applyBorder="0" applyAlignment="0" applyProtection="0"/>
    <xf numFmtId="0" fontId="23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34" fillId="0" borderId="0" applyNumberFormat="0" applyFill="0" applyBorder="0" applyAlignment="0" applyProtection="0"/>
    <xf numFmtId="0" fontId="233" fillId="0" borderId="0" applyNumberFormat="0" applyFill="0" applyBorder="0" applyAlignment="0" applyProtection="0"/>
    <xf numFmtId="0" fontId="40" fillId="0" borderId="0" applyNumberFormat="0" applyFill="0" applyBorder="0" applyAlignment="0" applyProtection="0"/>
    <xf numFmtId="0" fontId="69" fillId="0" borderId="0" applyNumberFormat="0" applyFill="0" applyBorder="0" applyAlignment="0" applyProtection="0"/>
    <xf numFmtId="0" fontId="232" fillId="0" borderId="0" applyNumberFormat="0" applyFill="0" applyBorder="0" applyAlignment="0" applyProtection="0"/>
    <xf numFmtId="0" fontId="234" fillId="0" borderId="0" applyNumberFormat="0" applyFill="0" applyBorder="0" applyAlignment="0" applyProtection="0"/>
    <xf numFmtId="0" fontId="40" fillId="0" borderId="0" applyNumberFormat="0" applyFill="0" applyBorder="0" applyAlignment="0" applyProtection="0"/>
    <xf numFmtId="0" fontId="234"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232" fillId="0" borderId="0" applyNumberFormat="0" applyFill="0" applyBorder="0" applyAlignment="0" applyProtection="0"/>
    <xf numFmtId="0" fontId="233" fillId="0" borderId="0" applyNumberFormat="0" applyFill="0" applyBorder="0" applyAlignment="0" applyProtection="0"/>
    <xf numFmtId="0" fontId="232" fillId="0" borderId="0" applyNumberFormat="0" applyFill="0" applyBorder="0" applyAlignment="0" applyProtection="0"/>
    <xf numFmtId="0" fontId="58"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0" fontId="232" fillId="0" borderId="0" applyNumberForma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59" fillId="68" borderId="32" applyNumberFormat="0" applyFont="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60" fillId="68" borderId="32" applyNumberFormat="0" applyFont="0" applyAlignment="0" applyProtection="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1"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153" fillId="42" borderId="26" applyNumberFormat="0" applyAlignment="0" applyProtection="0"/>
    <xf numFmtId="0" fontId="154" fillId="42" borderId="26" applyNumberFormat="0" applyAlignment="0" applyProtection="0"/>
    <xf numFmtId="0" fontId="29" fillId="21"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60" fillId="68" borderId="32" applyNumberFormat="0" applyFont="0" applyAlignment="0" applyProtection="0"/>
    <xf numFmtId="0" fontId="29" fillId="0" borderId="0"/>
    <xf numFmtId="0" fontId="60" fillId="68" borderId="32" applyNumberFormat="0" applyFont="0" applyAlignment="0" applyProtection="0"/>
    <xf numFmtId="0" fontId="60" fillId="68" borderId="32" applyNumberFormat="0" applyFont="0" applyAlignment="0" applyProtection="0"/>
    <xf numFmtId="0" fontId="29" fillId="0" borderId="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87" fillId="55"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87" fillId="55" borderId="26" applyNumberFormat="0" applyAlignment="0" applyProtection="0"/>
    <xf numFmtId="0" fontId="151" fillId="42" borderId="26" applyNumberFormat="0" applyAlignment="0" applyProtection="0"/>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235" fillId="0" borderId="0" applyNumberFormat="0" applyFill="0" applyBorder="0" applyAlignment="0" applyProtection="0"/>
    <xf numFmtId="43" fontId="44"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44"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43" fontId="4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5" fontId="79" fillId="0" borderId="24">
      <alignment horizontal="center" vertical="center"/>
      <protection locked="0"/>
    </xf>
    <xf numFmtId="5" fontId="79" fillId="0" borderId="24">
      <alignment horizontal="center" vertical="center"/>
      <protection locked="0"/>
    </xf>
    <xf numFmtId="5" fontId="79" fillId="0" borderId="24">
      <alignment horizontal="center" vertical="center"/>
      <protection locked="0"/>
    </xf>
    <xf numFmtId="41" fontId="94"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96" fillId="0" borderId="0" applyFont="0" applyFill="0" applyBorder="0" applyAlignment="0" applyProtection="0"/>
    <xf numFmtId="43" fontId="44"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0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4" fillId="0" borderId="0" applyFont="0" applyFill="0" applyBorder="0" applyAlignment="0" applyProtection="0"/>
    <xf numFmtId="43" fontId="20" fillId="0" borderId="0" applyFont="0" applyFill="0" applyBorder="0" applyAlignment="0" applyProtection="0"/>
    <xf numFmtId="43" fontId="101"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102"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102" fillId="0" borderId="0" applyFont="0" applyFill="0" applyBorder="0" applyAlignment="0" applyProtection="0"/>
    <xf numFmtId="44" fontId="29" fillId="0" borderId="0" applyFont="0" applyFill="0" applyBorder="0" applyAlignment="0" applyProtection="0"/>
    <xf numFmtId="44" fontId="62"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45" fillId="67" borderId="17">
      <alignment horizontal="center"/>
    </xf>
    <xf numFmtId="44" fontId="45" fillId="67" borderId="17">
      <alignment horizontal="center"/>
    </xf>
    <xf numFmtId="5" fontId="79" fillId="0" borderId="0" applyFill="0" applyBorder="0">
      <alignment horizontal="center" vertical="center"/>
    </xf>
    <xf numFmtId="5" fontId="79" fillId="0" borderId="0" applyFill="0" applyBorder="0">
      <alignment horizontal="center" vertical="center"/>
    </xf>
    <xf numFmtId="5" fontId="79" fillId="0" borderId="0" applyFill="0" applyBorder="0">
      <alignment horizontal="center"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5" fontId="167" fillId="0" borderId="0" applyFill="0" applyBorder="0">
      <alignment horizontal="center" vertical="center"/>
    </xf>
    <xf numFmtId="5" fontId="167" fillId="0" borderId="0" applyFill="0" applyBorder="0">
      <alignment horizontal="center" vertical="center"/>
    </xf>
    <xf numFmtId="5" fontId="167" fillId="0" borderId="0" applyFill="0" applyBorder="0">
      <alignment horizontal="center"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44"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2" fillId="0" borderId="0" applyFont="0" applyFill="0" applyBorder="0" applyAlignment="0" applyProtection="0"/>
    <xf numFmtId="43" fontId="29" fillId="0" borderId="0" applyFont="0" applyFill="0" applyBorder="0" applyAlignment="0" applyProtection="0"/>
    <xf numFmtId="0" fontId="62"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43" fontId="29" fillId="0" borderId="0" applyFont="0" applyFill="0" applyBorder="0" applyAlignment="0" applyProtection="0"/>
    <xf numFmtId="0" fontId="98" fillId="0" borderId="0"/>
    <xf numFmtId="43" fontId="62" fillId="0" borderId="0" applyFont="0" applyFill="0" applyBorder="0" applyAlignment="0" applyProtection="0"/>
    <xf numFmtId="43" fontId="62"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98" fillId="0" borderId="0"/>
    <xf numFmtId="43" fontId="6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44"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4" fontId="45"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43" fontId="5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0" fillId="0" borderId="0" applyFont="0" applyFill="0" applyBorder="0" applyAlignment="0" applyProtection="0"/>
    <xf numFmtId="0" fontId="29" fillId="0" borderId="0"/>
    <xf numFmtId="9"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5" fontId="79" fillId="0" borderId="24">
      <alignment horizontal="center" vertical="center"/>
      <protection locked="0"/>
    </xf>
    <xf numFmtId="5" fontId="79" fillId="0" borderId="24">
      <alignment horizontal="center" vertical="center"/>
      <protection locked="0"/>
    </xf>
    <xf numFmtId="5" fontId="79" fillId="0" borderId="24">
      <alignment horizontal="center" vertical="center"/>
      <protection locked="0"/>
    </xf>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8"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8"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41" fontId="94"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96" fillId="0" borderId="0" applyFont="0" applyFill="0" applyBorder="0" applyAlignment="0" applyProtection="0"/>
    <xf numFmtId="43" fontId="44"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0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4" fillId="0" borderId="0" applyFont="0" applyFill="0" applyBorder="0" applyAlignment="0" applyProtection="0"/>
    <xf numFmtId="43" fontId="101"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102"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102" fillId="0" borderId="0" applyFont="0" applyFill="0" applyBorder="0" applyAlignment="0" applyProtection="0"/>
    <xf numFmtId="44" fontId="29" fillId="0" borderId="0" applyFont="0" applyFill="0" applyBorder="0" applyAlignment="0" applyProtection="0"/>
    <xf numFmtId="44" fontId="62"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45" fillId="67" borderId="17">
      <alignment horizontal="center"/>
    </xf>
    <xf numFmtId="44" fontId="45" fillId="67" borderId="17">
      <alignment horizontal="center"/>
    </xf>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5" fontId="79" fillId="0" borderId="0" applyFill="0" applyBorder="0">
      <alignment horizontal="center" vertical="center"/>
    </xf>
    <xf numFmtId="5" fontId="79" fillId="0" borderId="0" applyFill="0" applyBorder="0">
      <alignment horizontal="center" vertical="center"/>
    </xf>
    <xf numFmtId="5" fontId="79" fillId="0" borderId="0" applyFill="0" applyBorder="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5" fontId="167" fillId="0" borderId="0" applyFill="0" applyBorder="0">
      <alignment horizontal="center" vertical="center"/>
    </xf>
    <xf numFmtId="5" fontId="167" fillId="0" borderId="0" applyFill="0" applyBorder="0">
      <alignment horizontal="center" vertical="center"/>
    </xf>
    <xf numFmtId="5" fontId="167" fillId="0" borderId="0" applyFill="0" applyBorder="0">
      <alignment horizontal="center"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59" fillId="68" borderId="32" applyNumberFormat="0" applyFont="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60" fillId="68" borderId="32" applyNumberFormat="0" applyFont="0" applyAlignment="0" applyProtection="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28" borderId="0" applyNumberFormat="0" applyBorder="0" applyAlignment="0" applyProtection="0"/>
    <xf numFmtId="0" fontId="29" fillId="28" borderId="0" applyNumberFormat="0" applyBorder="0" applyAlignment="0" applyProtection="0"/>
    <xf numFmtId="0" fontId="153" fillId="42" borderId="26" applyNumberFormat="0" applyAlignment="0" applyProtection="0"/>
    <xf numFmtId="0" fontId="29" fillId="28"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1"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32" borderId="0" applyNumberFormat="0" applyBorder="0" applyAlignment="0" applyProtection="0"/>
    <xf numFmtId="0" fontId="29" fillId="32" borderId="0" applyNumberFormat="0" applyBorder="0" applyAlignment="0" applyProtection="0"/>
    <xf numFmtId="0" fontId="153" fillId="42" borderId="26" applyNumberFormat="0" applyAlignment="0" applyProtection="0"/>
    <xf numFmtId="0" fontId="29" fillId="32"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3" fillId="42" borderId="26" applyNumberFormat="0" applyAlignment="0" applyProtection="0"/>
    <xf numFmtId="0" fontId="29" fillId="13"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154" fillId="42" borderId="26" applyNumberFormat="0" applyAlignment="0" applyProtection="0"/>
    <xf numFmtId="0" fontId="151"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29" fillId="17" borderId="0" applyNumberFormat="0" applyBorder="0" applyAlignment="0" applyProtection="0"/>
    <xf numFmtId="0" fontId="29" fillId="17" borderId="0" applyNumberFormat="0" applyBorder="0" applyAlignment="0" applyProtection="0"/>
    <xf numFmtId="0" fontId="153" fillId="42" borderId="26" applyNumberFormat="0" applyAlignment="0" applyProtection="0"/>
    <xf numFmtId="0" fontId="29" fillId="17" borderId="0" applyNumberFormat="0" applyBorder="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153" fillId="42" borderId="26" applyNumberFormat="0" applyAlignment="0" applyProtection="0"/>
    <xf numFmtId="0" fontId="154" fillId="42" borderId="26" applyNumberFormat="0" applyAlignment="0" applyProtection="0"/>
    <xf numFmtId="0" fontId="29" fillId="21" borderId="0" applyNumberFormat="0" applyBorder="0" applyAlignment="0" applyProtection="0"/>
    <xf numFmtId="0" fontId="154" fillId="42" borderId="26" applyNumberFormat="0" applyAlignment="0" applyProtection="0"/>
    <xf numFmtId="0" fontId="154"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151" fillId="42" borderId="26" applyNumberFormat="0" applyAlignment="0" applyProtection="0"/>
    <xf numFmtId="0" fontId="151" fillId="42" borderId="26" applyNumberFormat="0" applyAlignment="0" applyProtection="0"/>
    <xf numFmtId="0" fontId="151" fillId="42" borderId="26" applyNumberFormat="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7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79" fillId="0" borderId="18" applyFill="0">
      <alignment horizontal="center" vertical="center"/>
    </xf>
    <xf numFmtId="0" fontId="29" fillId="33" borderId="0" applyNumberFormat="0" applyBorder="0" applyAlignment="0" applyProtection="0"/>
    <xf numFmtId="0" fontId="7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29" fillId="33" borderId="0" applyNumberFormat="0" applyBorder="0" applyAlignment="0" applyProtection="0"/>
    <xf numFmtId="0" fontId="29" fillId="33" borderId="0" applyNumberFormat="0" applyBorder="0" applyAlignment="0" applyProtection="0"/>
    <xf numFmtId="0" fontId="159" fillId="0" borderId="18" applyFill="0">
      <alignment horizontal="center" vertical="center"/>
    </xf>
    <xf numFmtId="0" fontId="29" fillId="33" borderId="0" applyNumberFormat="0" applyBorder="0" applyAlignment="0" applyProtection="0"/>
    <xf numFmtId="0" fontId="159" fillId="0" borderId="18" applyFill="0">
      <alignment horizontal="center" vertical="center"/>
    </xf>
    <xf numFmtId="0" fontId="159" fillId="0" borderId="18" applyFill="0">
      <alignment horizontal="center" vertical="center"/>
    </xf>
    <xf numFmtId="0" fontId="15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202" fontId="79"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29" fillId="0" borderId="0"/>
    <xf numFmtId="0" fontId="60" fillId="68" borderId="32" applyNumberFormat="0" applyFont="0" applyAlignment="0" applyProtection="0"/>
    <xf numFmtId="0" fontId="29" fillId="0" borderId="0"/>
    <xf numFmtId="0" fontId="29" fillId="0" borderId="0"/>
    <xf numFmtId="0" fontId="60" fillId="68" borderId="32" applyNumberFormat="0" applyFont="0" applyAlignment="0" applyProtection="0"/>
    <xf numFmtId="0" fontId="29" fillId="0" borderId="0"/>
    <xf numFmtId="0" fontId="60" fillId="68" borderId="32" applyNumberFormat="0" applyFont="0" applyAlignment="0" applyProtection="0"/>
    <xf numFmtId="0" fontId="60" fillId="68" borderId="32" applyNumberFormat="0" applyFont="0" applyAlignment="0" applyProtection="0"/>
    <xf numFmtId="0" fontId="29" fillId="0" borderId="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29" fillId="0" borderId="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59" fillId="68" borderId="32" applyNumberFormat="0" applyFont="0" applyAlignment="0" applyProtection="0"/>
    <xf numFmtId="0" fontId="29" fillId="0" borderId="0"/>
    <xf numFmtId="0" fontId="29" fillId="0" borderId="0"/>
    <xf numFmtId="0" fontId="59" fillId="68" borderId="32" applyNumberFormat="0" applyFont="0" applyAlignment="0" applyProtection="0"/>
    <xf numFmtId="0" fontId="60" fillId="68" borderId="32" applyNumberFormat="0" applyFont="0" applyAlignment="0" applyProtection="0"/>
    <xf numFmtId="0" fontId="59"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174" fillId="68" borderId="32" applyNumberFormat="0" applyFont="0" applyAlignment="0" applyProtection="0"/>
    <xf numFmtId="0" fontId="174"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60"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45" fillId="68" borderId="32" applyNumberFormat="0" applyFont="0" applyAlignment="0" applyProtection="0"/>
    <xf numFmtId="0" fontId="45"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60"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29" fillId="10" borderId="15"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73" fillId="68" borderId="32" applyNumberFormat="0" applyFon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1"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29" fillId="10" borderId="15" applyNumberFormat="0" applyFon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3" fillId="55" borderId="33" applyNumberFormat="0" applyAlignment="0" applyProtection="0"/>
    <xf numFmtId="0" fontId="184" fillId="55" borderId="33" applyNumberFormat="0" applyAlignment="0" applyProtection="0"/>
    <xf numFmtId="0" fontId="184"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0" fontId="181" fillId="55" borderId="33"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50" fillId="35" borderId="18" applyNumberFormat="0" applyFont="0" applyFill="0" applyBorder="0" applyAlignment="0" applyProtection="0">
      <alignment horizontal="center"/>
    </xf>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231" fillId="0" borderId="35" applyNumberFormat="0" applyFill="0" applyAlignment="0" applyProtection="0"/>
    <xf numFmtId="0" fontId="191" fillId="0" borderId="35" applyNumberFormat="0" applyFill="0" applyAlignment="0" applyProtection="0"/>
    <xf numFmtId="0" fontId="191"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230" fillId="0" borderId="35" applyNumberFormat="0" applyFill="0" applyAlignment="0" applyProtection="0"/>
    <xf numFmtId="0" fontId="87" fillId="55" borderId="26" applyNumberFormat="0" applyAlignment="0" applyProtection="0"/>
    <xf numFmtId="0" fontId="153" fillId="42" borderId="26" applyNumberFormat="0" applyAlignment="0" applyProtection="0"/>
    <xf numFmtId="0" fontId="153" fillId="42" borderId="26" applyNumberFormat="0" applyAlignment="0" applyProtection="0"/>
    <xf numFmtId="0" fontId="153" fillId="42" borderId="26" applyNumberFormat="0" applyAlignment="0" applyProtection="0"/>
    <xf numFmtId="0" fontId="151" fillId="42" borderId="26" applyNumberFormat="0" applyAlignment="0" applyProtection="0"/>
    <xf numFmtId="0" fontId="87" fillId="55" borderId="26" applyNumberFormat="0" applyAlignment="0" applyProtection="0"/>
    <xf numFmtId="0" fontId="151" fillId="42" borderId="26" applyNumberFormat="0" applyAlignment="0" applyProtection="0"/>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50" fillId="35" borderId="18" applyNumberFormat="0" applyFont="0" applyFill="0" applyBorder="0" applyAlignment="0">
      <alignment horizontal="center"/>
    </xf>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8" fillId="55" borderId="26" applyNumberFormat="0" applyAlignment="0" applyProtection="0"/>
    <xf numFmtId="0" fontId="87" fillId="55" borderId="26" applyNumberFormat="0" applyAlignment="0" applyProtection="0"/>
    <xf numFmtId="0" fontId="87"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0" fontId="85" fillId="55" borderId="26" applyNumberFormat="0" applyAlignment="0" applyProtection="0"/>
    <xf numFmtId="43" fontId="44"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43" fontId="44"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43" fontId="4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5" fontId="79" fillId="0" borderId="24">
      <alignment horizontal="center" vertical="center"/>
      <protection locked="0"/>
    </xf>
    <xf numFmtId="5" fontId="79" fillId="0" borderId="24">
      <alignment horizontal="center" vertical="center"/>
      <protection locked="0"/>
    </xf>
    <xf numFmtId="5" fontId="79" fillId="0" borderId="24">
      <alignment horizontal="center" vertical="center"/>
      <protection locked="0"/>
    </xf>
    <xf numFmtId="41" fontId="94"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96" fillId="0" borderId="0" applyFont="0" applyFill="0" applyBorder="0" applyAlignment="0" applyProtection="0"/>
    <xf numFmtId="43" fontId="44"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96"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96"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97"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0" fillId="0" borderId="0" applyFont="0" applyFill="0" applyBorder="0" applyAlignment="0" applyProtection="0"/>
    <xf numFmtId="43" fontId="20"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4"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alignment vertical="top"/>
    </xf>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8" fillId="0" borderId="0" applyFont="0" applyFill="0" applyBorder="0" applyAlignment="0" applyProtection="0"/>
    <xf numFmtId="43" fontId="29" fillId="0" borderId="0" applyFont="0" applyFill="0" applyBorder="0" applyAlignment="0" applyProtection="0"/>
    <xf numFmtId="43" fontId="6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00" fillId="0" borderId="0" applyFont="0" applyFill="0" applyBorder="0" applyAlignment="0" applyProtection="0"/>
    <xf numFmtId="43" fontId="29"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45" fillId="0" borderId="0" applyFont="0" applyFill="0" applyBorder="0" applyAlignment="0" applyProtection="0"/>
    <xf numFmtId="43" fontId="97"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9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5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44" fillId="0" borderId="0" applyFont="0" applyFill="0" applyBorder="0" applyAlignment="0" applyProtection="0"/>
    <xf numFmtId="43" fontId="20" fillId="0" borderId="0" applyFont="0" applyFill="0" applyBorder="0" applyAlignment="0" applyProtection="0"/>
    <xf numFmtId="43" fontId="101" fillId="0" borderId="0" applyFont="0" applyFill="0" applyBorder="0" applyAlignment="0" applyProtection="0"/>
    <xf numFmtId="43" fontId="45" fillId="0" borderId="0" applyFont="0" applyFill="0" applyBorder="0" applyAlignment="0" applyProtection="0"/>
    <xf numFmtId="43" fontId="59" fillId="0" borderId="0" applyFont="0" applyFill="0" applyBorder="0" applyAlignment="0" applyProtection="0"/>
    <xf numFmtId="43" fontId="102"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5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64"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5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102" fillId="0" borderId="0" applyFont="0" applyFill="0" applyBorder="0" applyAlignment="0" applyProtection="0"/>
    <xf numFmtId="44" fontId="29" fillId="0" borderId="0" applyFont="0" applyFill="0" applyBorder="0" applyAlignment="0" applyProtection="0"/>
    <xf numFmtId="44" fontId="62"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45" fillId="0" borderId="0" applyFont="0" applyFill="0" applyBorder="0" applyAlignment="0" applyProtection="0"/>
    <xf numFmtId="44" fontId="67" fillId="0" borderId="0" applyFont="0" applyFill="0" applyBorder="0" applyAlignment="0" applyProtection="0"/>
    <xf numFmtId="44" fontId="45" fillId="67" borderId="17">
      <alignment horizontal="center"/>
    </xf>
    <xf numFmtId="44" fontId="45" fillId="67" borderId="17">
      <alignment horizontal="center"/>
    </xf>
    <xf numFmtId="5" fontId="79" fillId="0" borderId="0" applyFill="0" applyBorder="0">
      <alignment horizontal="center" vertical="center"/>
    </xf>
    <xf numFmtId="5" fontId="79" fillId="0" borderId="0" applyFill="0" applyBorder="0">
      <alignment horizontal="center" vertical="center"/>
    </xf>
    <xf numFmtId="5" fontId="79" fillId="0" borderId="0" applyFill="0" applyBorder="0">
      <alignment horizontal="center"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5" fontId="167" fillId="0" borderId="0" applyFill="0" applyBorder="0">
      <alignment horizontal="center" vertical="center"/>
    </xf>
    <xf numFmtId="5" fontId="167" fillId="0" borderId="0" applyFill="0" applyBorder="0">
      <alignment horizontal="center" vertical="center"/>
    </xf>
    <xf numFmtId="5" fontId="167" fillId="0" borderId="0" applyFill="0" applyBorder="0">
      <alignment horizontal="center" vertical="center"/>
    </xf>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1" fontId="64" fillId="0" borderId="0" applyFont="0" applyFill="0" applyBorder="0" applyAlignment="0" applyProtection="0"/>
    <xf numFmtId="41" fontId="6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2"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32"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3"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37" fontId="167" fillId="0" borderId="18" applyFill="0">
      <alignment horizontal="center" vertical="center"/>
    </xf>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0" fontId="29" fillId="10" borderId="15"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44"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6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29" fillId="0" borderId="0" applyFont="0" applyFill="0" applyBorder="0" applyAlignment="0" applyProtection="0"/>
    <xf numFmtId="0" fontId="29" fillId="0" borderId="0"/>
    <xf numFmtId="43" fontId="2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43" fontId="62"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236" fillId="0" borderId="0"/>
    <xf numFmtId="0" fontId="237" fillId="0" borderId="0" applyNumberFormat="0" applyFill="0" applyBorder="0" applyAlignment="0" applyProtection="0"/>
    <xf numFmtId="0" fontId="43" fillId="0" borderId="0"/>
    <xf numFmtId="0" fontId="29" fillId="0" borderId="0"/>
    <xf numFmtId="43" fontId="29" fillId="0" borderId="0" applyFont="0" applyFill="0" applyBorder="0" applyAlignment="0" applyProtection="0"/>
    <xf numFmtId="43" fontId="52" fillId="0" borderId="0" applyFont="0" applyFill="0" applyBorder="0" applyAlignment="0" applyProtection="0"/>
    <xf numFmtId="43" fontId="43" fillId="0" borderId="0" applyFont="0" applyFill="0" applyBorder="0" applyAlignment="0" applyProtection="0"/>
    <xf numFmtId="0" fontId="29" fillId="0" borderId="0"/>
    <xf numFmtId="44" fontId="43" fillId="0" borderId="0" applyFont="0" applyFill="0" applyBorder="0" applyAlignment="0" applyProtection="0"/>
    <xf numFmtId="0" fontId="29" fillId="0" borderId="0"/>
    <xf numFmtId="44" fontId="43" fillId="0" borderId="0" applyFont="0" applyFill="0" applyBorder="0" applyAlignment="0" applyProtection="0"/>
    <xf numFmtId="43" fontId="236" fillId="0" borderId="0" applyFont="0" applyFill="0" applyBorder="0" applyAlignment="0" applyProtection="0"/>
    <xf numFmtId="0" fontId="43" fillId="0" borderId="0"/>
    <xf numFmtId="0" fontId="29" fillId="0" borderId="0"/>
    <xf numFmtId="43" fontId="43" fillId="0" borderId="0" applyFont="0" applyFill="0" applyBorder="0" applyAlignment="0" applyProtection="0"/>
    <xf numFmtId="43" fontId="29" fillId="0" borderId="0" applyFont="0" applyFill="0" applyBorder="0" applyAlignment="0" applyProtection="0"/>
    <xf numFmtId="0" fontId="43" fillId="0" borderId="0"/>
    <xf numFmtId="0" fontId="43" fillId="0" borderId="0"/>
    <xf numFmtId="0" fontId="43" fillId="0" borderId="0"/>
    <xf numFmtId="0" fontId="57" fillId="0" borderId="0"/>
    <xf numFmtId="43" fontId="43" fillId="0" borderId="0" applyFont="0" applyFill="0" applyBorder="0" applyAlignment="0" applyProtection="0"/>
    <xf numFmtId="43" fontId="29" fillId="0" borderId="0" applyFont="0" applyFill="0" applyBorder="0" applyAlignment="0" applyProtection="0"/>
    <xf numFmtId="43" fontId="45" fillId="0" borderId="0" applyFont="0" applyFill="0" applyBorder="0" applyAlignment="0" applyProtection="0"/>
    <xf numFmtId="0" fontId="43" fillId="0" borderId="0"/>
    <xf numFmtId="0" fontId="29" fillId="0" borderId="0"/>
    <xf numFmtId="43" fontId="29" fillId="0" borderId="0" applyFont="0" applyFill="0" applyBorder="0" applyAlignment="0" applyProtection="0"/>
    <xf numFmtId="0" fontId="44" fillId="0" borderId="0"/>
    <xf numFmtId="43" fontId="43" fillId="0" borderId="0" applyFont="0" applyFill="0" applyBorder="0" applyAlignment="0" applyProtection="0"/>
    <xf numFmtId="43" fontId="43" fillId="0" borderId="0" applyFont="0" applyFill="0" applyBorder="0" applyAlignment="0" applyProtection="0"/>
    <xf numFmtId="0" fontId="236" fillId="0" borderId="0"/>
    <xf numFmtId="43" fontId="236" fillId="0" borderId="0" applyFont="0" applyFill="0" applyBorder="0" applyAlignment="0" applyProtection="0"/>
    <xf numFmtId="43" fontId="43" fillId="0" borderId="0" applyFont="0" applyFill="0" applyBorder="0" applyAlignment="0" applyProtection="0"/>
    <xf numFmtId="0" fontId="238" fillId="0" borderId="0" applyNumberFormat="0" applyFill="0" applyBorder="0" applyAlignment="0" applyProtection="0"/>
    <xf numFmtId="43" fontId="45" fillId="0" borderId="0" applyFont="0" applyFill="0" applyBorder="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0" fillId="0" borderId="0"/>
    <xf numFmtId="43" fontId="45" fillId="0" borderId="0" applyFont="0" applyFill="0" applyBorder="0" applyAlignment="0" applyProtection="0"/>
    <xf numFmtId="43" fontId="45" fillId="0" borderId="0" applyFont="0" applyFill="0" applyBorder="0" applyAlignment="0" applyProtection="0"/>
    <xf numFmtId="9" fontId="236" fillId="0" borderId="0" applyFont="0" applyFill="0" applyBorder="0" applyAlignment="0" applyProtection="0"/>
    <xf numFmtId="43" fontId="52" fillId="0" borderId="0" applyFont="0" applyFill="0" applyBorder="0" applyAlignment="0" applyProtection="0"/>
    <xf numFmtId="0" fontId="29" fillId="0" borderId="0"/>
    <xf numFmtId="0" fontId="236" fillId="0" borderId="0"/>
    <xf numFmtId="0" fontId="43" fillId="0" borderId="0"/>
    <xf numFmtId="0" fontId="29" fillId="0" borderId="0"/>
    <xf numFmtId="43" fontId="29" fillId="0" borderId="0" applyFont="0" applyFill="0" applyBorder="0" applyAlignment="0" applyProtection="0"/>
    <xf numFmtId="0" fontId="236" fillId="0" borderId="0"/>
    <xf numFmtId="43" fontId="236" fillId="0" borderId="0" applyFont="0" applyFill="0" applyBorder="0" applyAlignment="0" applyProtection="0"/>
    <xf numFmtId="43" fontId="29" fillId="0" borderId="0" applyFont="0" applyFill="0" applyBorder="0" applyAlignment="0" applyProtection="0"/>
    <xf numFmtId="0" fontId="29" fillId="0" borderId="0"/>
    <xf numFmtId="0" fontId="43" fillId="0" borderId="0"/>
    <xf numFmtId="43" fontId="236" fillId="0" borderId="0" applyFont="0" applyFill="0" applyBorder="0" applyAlignment="0" applyProtection="0"/>
    <xf numFmtId="0" fontId="29" fillId="0" borderId="0"/>
    <xf numFmtId="43" fontId="29" fillId="0" borderId="0" applyFont="0" applyFill="0" applyBorder="0" applyAlignment="0" applyProtection="0"/>
    <xf numFmtId="43" fontId="239" fillId="0" borderId="0" applyFont="0" applyFill="0" applyBorder="0" applyAlignment="0" applyProtection="0"/>
    <xf numFmtId="9" fontId="239" fillId="0" borderId="0" applyFont="0" applyFill="0" applyBorder="0" applyAlignment="0" applyProtection="0"/>
    <xf numFmtId="0" fontId="29" fillId="0" borderId="0"/>
    <xf numFmtId="0" fontId="43" fillId="0" borderId="0"/>
    <xf numFmtId="0" fontId="43"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9" fontId="43" fillId="0" borderId="0" applyFont="0" applyFill="0" applyBorder="0" applyAlignment="0" applyProtection="0"/>
    <xf numFmtId="44" fontId="44" fillId="0" borderId="0" applyFont="0" applyFill="0" applyBorder="0" applyAlignment="0" applyProtection="0"/>
    <xf numFmtId="0" fontId="239" fillId="0" borderId="0"/>
    <xf numFmtId="43" fontId="23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xf numFmtId="0" fontId="29" fillId="0" borderId="0"/>
    <xf numFmtId="43" fontId="29" fillId="0" borderId="0" applyFont="0" applyFill="0" applyBorder="0" applyAlignment="0" applyProtection="0"/>
  </cellStyleXfs>
  <cellXfs count="221">
    <xf numFmtId="0" fontId="0" fillId="0" borderId="0" xfId="0"/>
    <xf numFmtId="0" fontId="3" fillId="0" borderId="0" xfId="0" applyFont="1"/>
    <xf numFmtId="0" fontId="4" fillId="0" borderId="0" xfId="0" applyFont="1" applyAlignment="1">
      <alignment horizontal="left" vertical="center" indent="2"/>
    </xf>
    <xf numFmtId="0" fontId="5" fillId="0" borderId="0" xfId="0" applyFont="1" applyAlignment="1">
      <alignment vertical="center" wrapText="1"/>
    </xf>
    <xf numFmtId="0" fontId="6" fillId="0" borderId="0" xfId="0" applyFont="1" applyAlignment="1">
      <alignment horizontal="left" vertical="center" wrapText="1" indent="4"/>
    </xf>
    <xf numFmtId="0" fontId="6" fillId="0" borderId="0" xfId="0" applyFont="1" applyAlignment="1">
      <alignment horizontal="right" vertical="center" wrapText="1"/>
    </xf>
    <xf numFmtId="0" fontId="6" fillId="0" borderId="0" xfId="0" applyFont="1" applyAlignment="1">
      <alignment horizontal="left" vertical="center" wrapText="1" indent="6"/>
    </xf>
    <xf numFmtId="0" fontId="7" fillId="2" borderId="1" xfId="0" applyFont="1" applyFill="1" applyBorder="1" applyAlignment="1">
      <alignment vertical="center" wrapText="1"/>
    </xf>
    <xf numFmtId="0" fontId="3" fillId="2" borderId="1" xfId="0" applyFont="1" applyFill="1" applyBorder="1" applyAlignment="1">
      <alignment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indent="6"/>
    </xf>
    <xf numFmtId="3" fontId="6" fillId="0" borderId="1" xfId="0" applyNumberFormat="1" applyFont="1" applyBorder="1" applyAlignment="1">
      <alignment horizontal="right" vertical="center" wrapText="1"/>
    </xf>
    <xf numFmtId="3" fontId="6" fillId="0" borderId="1" xfId="0" applyNumberFormat="1" applyFont="1" applyBorder="1" applyAlignment="1">
      <alignment horizontal="left" vertical="center" wrapText="1" indent="1"/>
    </xf>
    <xf numFmtId="3" fontId="6" fillId="0" borderId="1" xfId="0" applyNumberFormat="1" applyFont="1" applyBorder="1" applyAlignment="1">
      <alignment horizontal="left" vertical="center" wrapText="1" indent="2"/>
    </xf>
    <xf numFmtId="0" fontId="6" fillId="0" borderId="1" xfId="0" applyFont="1" applyBorder="1" applyAlignment="1">
      <alignment horizontal="right" vertical="center" wrapText="1"/>
    </xf>
    <xf numFmtId="0" fontId="3" fillId="0" borderId="1" xfId="0" applyFont="1" applyBorder="1" applyAlignment="1">
      <alignment vertical="center" wrapText="1"/>
    </xf>
    <xf numFmtId="3" fontId="6" fillId="0" borderId="1" xfId="0" applyNumberFormat="1" applyFont="1" applyBorder="1" applyAlignment="1">
      <alignment vertical="center" wrapText="1"/>
    </xf>
    <xf numFmtId="0" fontId="7" fillId="0" borderId="0" xfId="0" applyFont="1" applyAlignment="1">
      <alignment vertical="center" wrapText="1"/>
    </xf>
    <xf numFmtId="0" fontId="3" fillId="0" borderId="0" xfId="0" applyFont="1" applyAlignment="1">
      <alignment vertical="center" wrapText="1"/>
    </xf>
    <xf numFmtId="0" fontId="8" fillId="0" borderId="0" xfId="0" applyFont="1" applyAlignment="1">
      <alignment horizontal="left" vertical="center" indent="2"/>
    </xf>
    <xf numFmtId="0" fontId="8" fillId="0" borderId="0" xfId="0" applyFont="1"/>
    <xf numFmtId="0" fontId="4" fillId="0" borderId="0" xfId="0" applyFont="1"/>
    <xf numFmtId="0" fontId="6" fillId="0" borderId="0" xfId="0" applyFont="1" applyAlignment="1">
      <alignment horizontal="left" vertical="center" wrapText="1" indent="7"/>
    </xf>
    <xf numFmtId="0" fontId="6" fillId="0" borderId="0" xfId="0" applyFont="1" applyAlignment="1">
      <alignment horizontal="left" vertical="center" wrapText="1" indent="3"/>
    </xf>
    <xf numFmtId="0" fontId="7" fillId="0" borderId="1" xfId="0" applyFont="1" applyBorder="1" applyAlignment="1">
      <alignment vertical="center" wrapText="1"/>
    </xf>
    <xf numFmtId="0" fontId="6" fillId="0" borderId="1" xfId="0" applyFont="1" applyBorder="1" applyAlignment="1">
      <alignment horizontal="left" vertical="center" wrapText="1" indent="7"/>
    </xf>
    <xf numFmtId="0" fontId="6" fillId="0" borderId="0" xfId="0" applyFont="1" applyAlignment="1">
      <alignment vertical="center"/>
    </xf>
    <xf numFmtId="0" fontId="6" fillId="0" borderId="0" xfId="0" applyFont="1" applyAlignment="1">
      <alignment horizontal="left" vertical="center" indent="2"/>
    </xf>
    <xf numFmtId="0" fontId="6" fillId="0" borderId="0" xfId="0" applyFont="1" applyAlignment="1">
      <alignment horizontal="center" vertical="center" wrapText="1"/>
    </xf>
    <xf numFmtId="0" fontId="3" fillId="0" borderId="1" xfId="0" applyFont="1" applyBorder="1" applyAlignment="1">
      <alignment vertical="top" wrapText="1"/>
    </xf>
    <xf numFmtId="0" fontId="6" fillId="0" borderId="0" xfId="0" applyFont="1" applyAlignment="1">
      <alignment horizontal="right" vertical="center" wrapText="1" indent="1"/>
    </xf>
    <xf numFmtId="0" fontId="6" fillId="0" borderId="0" xfId="0" applyFont="1" applyAlignment="1">
      <alignment horizontal="left" vertical="center" wrapText="1" indent="1"/>
    </xf>
    <xf numFmtId="0" fontId="6" fillId="0" borderId="1" xfId="0" applyFont="1" applyBorder="1" applyAlignment="1">
      <alignment horizontal="left" vertical="center" wrapText="1" indent="3"/>
    </xf>
    <xf numFmtId="0" fontId="6" fillId="0" borderId="1" xfId="0" applyFont="1" applyBorder="1" applyAlignment="1">
      <alignment horizontal="left" vertical="center" wrapText="1" indent="1"/>
    </xf>
    <xf numFmtId="0" fontId="6" fillId="0" borderId="0" xfId="0" applyFont="1" applyAlignment="1">
      <alignment vertical="center" wrapText="1"/>
    </xf>
    <xf numFmtId="0" fontId="6" fillId="0" borderId="0" xfId="0" applyFont="1" applyAlignment="1">
      <alignment horizontal="left" vertical="center" indent="4"/>
    </xf>
    <xf numFmtId="0" fontId="8" fillId="0" borderId="0" xfId="0" applyFont="1" applyAlignment="1">
      <alignment horizontal="left" vertical="center" indent="4"/>
    </xf>
    <xf numFmtId="0" fontId="8" fillId="0" borderId="0" xfId="0" applyFont="1" applyAlignment="1">
      <alignment vertical="center"/>
    </xf>
    <xf numFmtId="0" fontId="5" fillId="0" borderId="0" xfId="0" applyFont="1" applyAlignment="1">
      <alignment horizontal="right" vertical="center" wrapText="1"/>
    </xf>
    <xf numFmtId="0" fontId="6" fillId="0" borderId="3" xfId="0" applyFont="1" applyBorder="1" applyAlignment="1">
      <alignment vertical="center" wrapText="1"/>
    </xf>
    <xf numFmtId="3" fontId="6" fillId="0" borderId="3" xfId="0" applyNumberFormat="1" applyFont="1" applyBorder="1" applyAlignment="1">
      <alignment horizontal="right" vertical="center" wrapText="1"/>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horizontal="left" vertical="center" wrapText="1" indent="2"/>
    </xf>
    <xf numFmtId="0" fontId="6" fillId="0" borderId="1" xfId="0" applyFont="1" applyBorder="1" applyAlignment="1">
      <alignment horizontal="left" vertical="center" wrapText="1" indent="2"/>
    </xf>
    <xf numFmtId="0" fontId="10" fillId="0" borderId="0" xfId="0" applyFont="1" applyAlignment="1">
      <alignment horizontal="left" vertical="center" indent="2"/>
    </xf>
    <xf numFmtId="0" fontId="4" fillId="0" borderId="0" xfId="0" applyFont="1" applyAlignment="1">
      <alignment horizontal="left" vertical="center" indent="5"/>
    </xf>
    <xf numFmtId="0" fontId="6" fillId="0" borderId="2" xfId="0" applyFont="1" applyBorder="1" applyAlignment="1">
      <alignment horizontal="left" vertical="center" wrapText="1" indent="4"/>
    </xf>
    <xf numFmtId="0" fontId="6" fillId="0" borderId="2" xfId="0" applyFont="1" applyBorder="1" applyAlignment="1">
      <alignment horizontal="right" vertical="center" wrapText="1"/>
    </xf>
    <xf numFmtId="0" fontId="7" fillId="0" borderId="0" xfId="0" applyFont="1" applyAlignment="1">
      <alignment horizontal="left" vertical="center" wrapText="1" indent="3"/>
    </xf>
    <xf numFmtId="0" fontId="4" fillId="0" borderId="0" xfId="0" applyFont="1" applyAlignment="1">
      <alignment horizontal="left" vertical="center" indent="6"/>
    </xf>
    <xf numFmtId="0" fontId="3" fillId="0" borderId="0" xfId="0" applyFont="1" applyAlignment="1">
      <alignment vertical="center"/>
    </xf>
    <xf numFmtId="0" fontId="6" fillId="0" borderId="0" xfId="0" applyFont="1"/>
    <xf numFmtId="0" fontId="6" fillId="0" borderId="1" xfId="0" applyFont="1" applyBorder="1" applyAlignment="1">
      <alignment horizontal="center" vertical="center" wrapText="1"/>
    </xf>
    <xf numFmtId="0" fontId="10" fillId="0" borderId="0" xfId="0" applyFont="1" applyAlignment="1">
      <alignment horizontal="left" vertical="center" indent="3"/>
    </xf>
    <xf numFmtId="0" fontId="4" fillId="0" borderId="0" xfId="0" applyFont="1" applyAlignment="1">
      <alignment horizontal="left" vertical="center" indent="3"/>
    </xf>
    <xf numFmtId="0" fontId="10" fillId="0" borderId="0" xfId="0" applyFont="1" applyAlignment="1">
      <alignment vertical="center"/>
    </xf>
    <xf numFmtId="0" fontId="6" fillId="0" borderId="0" xfId="0" applyFont="1" applyAlignment="1">
      <alignment horizontal="left" vertical="center" indent="7"/>
    </xf>
    <xf numFmtId="0" fontId="4" fillId="0" borderId="0" xfId="0" applyFont="1" applyAlignment="1">
      <alignment horizontal="left" vertical="center" indent="4"/>
    </xf>
    <xf numFmtId="0" fontId="5" fillId="0" borderId="0" xfId="0" applyFont="1" applyAlignment="1">
      <alignment horizontal="center" vertical="center" wrapText="1"/>
    </xf>
    <xf numFmtId="0" fontId="13" fillId="0" borderId="0" xfId="0" applyFont="1"/>
    <xf numFmtId="0" fontId="6" fillId="0" borderId="2" xfId="0" applyFont="1" applyBorder="1" applyAlignment="1">
      <alignment horizontal="center" vertical="center" wrapText="1"/>
    </xf>
    <xf numFmtId="0" fontId="6" fillId="0" borderId="0" xfId="0" applyFont="1" applyAlignment="1">
      <alignment horizontal="left" vertical="center" indent="3"/>
    </xf>
    <xf numFmtId="0" fontId="6" fillId="0" borderId="0" xfId="0" applyFont="1" applyAlignment="1">
      <alignment horizontal="left" vertical="center" indent="6"/>
    </xf>
    <xf numFmtId="0" fontId="6" fillId="0" borderId="0" xfId="0" applyFont="1" applyAlignment="1">
      <alignment horizontal="justify" vertical="center" wrapText="1"/>
    </xf>
    <xf numFmtId="3" fontId="6" fillId="0" borderId="1" xfId="0" applyNumberFormat="1" applyFont="1" applyBorder="1" applyAlignment="1">
      <alignment horizontal="left" vertical="center" wrapText="1" indent="3"/>
    </xf>
    <xf numFmtId="0" fontId="6" fillId="0" borderId="2" xfId="0" applyFont="1" applyBorder="1" applyAlignment="1">
      <alignment vertical="center" wrapText="1"/>
    </xf>
    <xf numFmtId="0" fontId="6" fillId="0" borderId="1" xfId="0" applyFont="1" applyBorder="1" applyAlignment="1">
      <alignment horizontal="left" vertical="center" wrapText="1"/>
    </xf>
    <xf numFmtId="0" fontId="14" fillId="0" borderId="0" xfId="0" applyFont="1" applyAlignment="1">
      <alignment vertical="center"/>
    </xf>
    <xf numFmtId="0" fontId="18" fillId="2" borderId="1" xfId="0" applyFont="1" applyFill="1" applyBorder="1" applyAlignment="1">
      <alignment vertical="center" wrapText="1"/>
    </xf>
    <xf numFmtId="0" fontId="17" fillId="2" borderId="1" xfId="0" applyFont="1" applyFill="1" applyBorder="1" applyAlignment="1">
      <alignment vertical="center" wrapText="1"/>
    </xf>
    <xf numFmtId="0" fontId="16" fillId="0" borderId="0" xfId="0" applyFont="1" applyAlignment="1">
      <alignment vertical="center" wrapText="1"/>
    </xf>
    <xf numFmtId="3" fontId="15" fillId="0" borderId="1" xfId="0" applyNumberFormat="1" applyFont="1" applyBorder="1" applyAlignment="1">
      <alignment horizontal="right" vertical="center" wrapText="1"/>
    </xf>
    <xf numFmtId="0" fontId="15" fillId="0" borderId="1" xfId="0" applyFont="1" applyBorder="1" applyAlignment="1">
      <alignment horizontal="right" vertical="center" wrapText="1"/>
    </xf>
    <xf numFmtId="0" fontId="15" fillId="0" borderId="1" xfId="0" applyFont="1" applyBorder="1" applyAlignment="1">
      <alignment vertical="center" wrapText="1"/>
    </xf>
    <xf numFmtId="0" fontId="6" fillId="0" borderId="2" xfId="0" applyFont="1" applyBorder="1" applyAlignment="1">
      <alignment horizontal="center" wrapText="1"/>
    </xf>
    <xf numFmtId="0" fontId="6" fillId="0" borderId="0" xfId="0" applyFont="1" applyAlignment="1">
      <alignment horizontal="center" wrapText="1"/>
    </xf>
    <xf numFmtId="0" fontId="15" fillId="0" borderId="2" xfId="0" applyFont="1" applyBorder="1" applyAlignment="1">
      <alignment horizontal="center" vertical="center" wrapText="1"/>
    </xf>
    <xf numFmtId="0" fontId="15"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vertical="top" wrapText="1"/>
    </xf>
    <xf numFmtId="0" fontId="3" fillId="0" borderId="0" xfId="0" applyFont="1" applyAlignment="1">
      <alignment horizontal="center" vertical="top" wrapText="1"/>
    </xf>
    <xf numFmtId="0" fontId="0" fillId="0" borderId="0" xfId="0" applyAlignment="1">
      <alignment horizontal="left" vertical="top"/>
    </xf>
    <xf numFmtId="0" fontId="6" fillId="0" borderId="0" xfId="0" applyFont="1" applyAlignment="1">
      <alignment horizontal="right" vertical="center" wrapText="1" indent="2"/>
    </xf>
    <xf numFmtId="0" fontId="6" fillId="0" borderId="2" xfId="0" applyFont="1" applyBorder="1" applyAlignment="1">
      <alignment horizontal="right" vertical="center" wrapText="1" indent="1"/>
    </xf>
    <xf numFmtId="0" fontId="3" fillId="0" borderId="2" xfId="0" applyFont="1" applyBorder="1" applyAlignment="1">
      <alignment vertical="center" wrapText="1"/>
    </xf>
    <xf numFmtId="3" fontId="6" fillId="0" borderId="1" xfId="0" applyNumberFormat="1" applyFont="1" applyBorder="1" applyAlignment="1">
      <alignment horizontal="center" vertical="center" wrapText="1"/>
    </xf>
    <xf numFmtId="0" fontId="6" fillId="0" borderId="0" xfId="0" applyFont="1" applyAlignment="1">
      <alignment horizontal="left" vertical="center" wrapText="1" indent="5"/>
    </xf>
    <xf numFmtId="0" fontId="5" fillId="0" borderId="0" xfId="0" applyFont="1"/>
    <xf numFmtId="15" fontId="6" fillId="0" borderId="1" xfId="0" applyNumberFormat="1" applyFont="1" applyBorder="1" applyAlignment="1">
      <alignment vertical="center" wrapText="1"/>
    </xf>
    <xf numFmtId="0" fontId="21" fillId="0" borderId="0" xfId="0" applyFont="1" applyAlignment="1">
      <alignment vertical="center"/>
    </xf>
    <xf numFmtId="3" fontId="6" fillId="0" borderId="3" xfId="0" applyNumberFormat="1" applyFont="1" applyBorder="1" applyAlignment="1">
      <alignment horizontal="left" vertical="center" wrapText="1" indent="2"/>
    </xf>
    <xf numFmtId="0" fontId="20" fillId="2" borderId="1" xfId="0" applyFont="1" applyFill="1" applyBorder="1" applyAlignment="1">
      <alignment vertical="center" wrapText="1"/>
    </xf>
    <xf numFmtId="0" fontId="7" fillId="0" borderId="1" xfId="0" applyFont="1" applyBorder="1" applyAlignment="1">
      <alignment horizontal="left" vertical="center" wrapText="1" indent="1"/>
    </xf>
    <xf numFmtId="0" fontId="12" fillId="0" borderId="0" xfId="0" applyFont="1" applyAlignment="1">
      <alignment horizontal="justify" vertical="center"/>
    </xf>
    <xf numFmtId="0" fontId="1" fillId="0" borderId="0" xfId="0" applyFont="1"/>
    <xf numFmtId="0" fontId="6" fillId="0" borderId="0" xfId="0" applyFont="1" applyAlignment="1">
      <alignment horizontal="centerContinuous" vertical="center" wrapText="1"/>
    </xf>
    <xf numFmtId="3" fontId="6" fillId="0" borderId="1" xfId="0" applyNumberFormat="1" applyFont="1" applyBorder="1" applyAlignment="1">
      <alignment horizontal="left" vertical="center" wrapText="1"/>
    </xf>
    <xf numFmtId="0" fontId="8" fillId="0" borderId="0" xfId="0" applyFont="1" applyAlignment="1">
      <alignment horizontal="justify" vertical="center"/>
    </xf>
    <xf numFmtId="9" fontId="6" fillId="0" borderId="1" xfId="0" applyNumberFormat="1" applyFont="1" applyBorder="1" applyAlignment="1">
      <alignment horizontal="center" vertical="center" wrapText="1"/>
    </xf>
    <xf numFmtId="0" fontId="6" fillId="0" borderId="2" xfId="0" applyFont="1" applyBorder="1" applyAlignment="1">
      <alignment horizontal="right" vertical="center" wrapText="1" indent="2"/>
    </xf>
    <xf numFmtId="0" fontId="2" fillId="0" borderId="0" xfId="0" applyFont="1"/>
    <xf numFmtId="0" fontId="6" fillId="0" borderId="0" xfId="0" applyFont="1" applyAlignment="1">
      <alignment horizontal="left" vertical="center" wrapText="1" indent="9"/>
    </xf>
    <xf numFmtId="0" fontId="6" fillId="0" borderId="0" xfId="0" applyFont="1" applyAlignment="1">
      <alignment horizontal="left" vertical="center" wrapText="1"/>
    </xf>
    <xf numFmtId="0" fontId="9" fillId="0" borderId="0" xfId="0" applyFont="1" applyAlignment="1">
      <alignment horizontal="left" vertical="center" wrapText="1" indent="1"/>
    </xf>
    <xf numFmtId="0" fontId="9" fillId="0" borderId="0" xfId="0" applyFont="1" applyAlignment="1">
      <alignment horizontal="right" vertical="center" wrapText="1"/>
    </xf>
    <xf numFmtId="0" fontId="7" fillId="0" borderId="0" xfId="0" applyFont="1" applyAlignment="1">
      <alignment horizontal="left" vertical="center" indent="2"/>
    </xf>
    <xf numFmtId="10" fontId="6" fillId="0" borderId="1" xfId="0" applyNumberFormat="1" applyFont="1" applyBorder="1" applyAlignment="1">
      <alignment horizontal="right" vertical="center" wrapText="1"/>
    </xf>
    <xf numFmtId="0" fontId="4" fillId="0" borderId="0" xfId="0" applyFont="1" applyAlignment="1">
      <alignment horizontal="justify" vertical="center"/>
    </xf>
    <xf numFmtId="0" fontId="22" fillId="0" borderId="0" xfId="0" applyFont="1" applyAlignment="1">
      <alignment horizontal="justify" vertical="center"/>
    </xf>
    <xf numFmtId="0" fontId="6" fillId="0" borderId="4" xfId="0" applyFont="1" applyBorder="1" applyAlignment="1">
      <alignment vertical="center" wrapText="1"/>
    </xf>
    <xf numFmtId="0" fontId="6" fillId="0" borderId="4" xfId="0" applyFont="1" applyBorder="1" applyAlignment="1">
      <alignment horizontal="right" vertical="center" wrapText="1" indent="2"/>
    </xf>
    <xf numFmtId="0" fontId="6" fillId="0" borderId="4" xfId="0" applyFont="1" applyBorder="1" applyAlignment="1">
      <alignment horizontal="right" vertical="center" wrapText="1"/>
    </xf>
    <xf numFmtId="0" fontId="6" fillId="0" borderId="4" xfId="0" applyFont="1" applyBorder="1" applyAlignment="1">
      <alignment horizontal="left" vertical="center" wrapText="1" indent="2"/>
    </xf>
    <xf numFmtId="10" fontId="6" fillId="0" borderId="2" xfId="0" applyNumberFormat="1" applyFont="1" applyBorder="1" applyAlignment="1">
      <alignment horizontal="right" vertical="center" wrapText="1"/>
    </xf>
    <xf numFmtId="0" fontId="9" fillId="0" borderId="1" xfId="0" applyFont="1" applyBorder="1" applyAlignment="1">
      <alignment vertical="center" wrapText="1"/>
    </xf>
    <xf numFmtId="3" fontId="6" fillId="0" borderId="1" xfId="0" applyNumberFormat="1" applyFont="1" applyBorder="1" applyAlignment="1">
      <alignment horizontal="right" vertical="center" wrapText="1" indent="1"/>
    </xf>
    <xf numFmtId="0" fontId="23" fillId="0" borderId="0" xfId="1"/>
    <xf numFmtId="0" fontId="6" fillId="0" borderId="0" xfId="0" applyFont="1" applyAlignment="1">
      <alignment horizontal="left" vertical="center" indent="5"/>
    </xf>
    <xf numFmtId="0" fontId="6" fillId="0" borderId="0" xfId="0" applyFont="1" applyAlignment="1">
      <alignment horizontal="left" vertical="center" indent="8"/>
    </xf>
    <xf numFmtId="0" fontId="3" fillId="0" borderId="0" xfId="0" applyFont="1" applyAlignment="1">
      <alignment horizontal="left" vertical="center" wrapText="1" indent="4"/>
    </xf>
    <xf numFmtId="0" fontId="3" fillId="0" borderId="0" xfId="0" applyFont="1" applyAlignment="1">
      <alignment horizontal="right" vertical="center" wrapText="1"/>
    </xf>
    <xf numFmtId="0" fontId="25" fillId="3" borderId="5" xfId="0" applyFont="1" applyFill="1" applyBorder="1" applyAlignment="1">
      <alignment vertical="center" wrapText="1"/>
    </xf>
    <xf numFmtId="0" fontId="3" fillId="3" borderId="5" xfId="0" applyFont="1" applyFill="1" applyBorder="1" applyAlignment="1">
      <alignment vertical="center" wrapText="1"/>
    </xf>
    <xf numFmtId="0" fontId="3" fillId="0" borderId="5" xfId="0" applyFont="1" applyBorder="1" applyAlignment="1">
      <alignment vertical="center" wrapText="1"/>
    </xf>
    <xf numFmtId="3" fontId="3" fillId="0" borderId="5" xfId="0" applyNumberFormat="1" applyFont="1" applyBorder="1" applyAlignment="1">
      <alignment horizontal="right" vertical="center" wrapText="1"/>
    </xf>
    <xf numFmtId="0" fontId="3" fillId="0" borderId="5" xfId="0" applyFont="1" applyBorder="1" applyAlignment="1">
      <alignment horizontal="right" vertical="center" wrapText="1"/>
    </xf>
    <xf numFmtId="0" fontId="23" fillId="0" borderId="0" xfId="1" quotePrefix="1"/>
    <xf numFmtId="0" fontId="26" fillId="3" borderId="5" xfId="0" applyFont="1" applyFill="1" applyBorder="1" applyAlignment="1">
      <alignment vertical="center" wrapText="1"/>
    </xf>
    <xf numFmtId="0" fontId="26" fillId="0" borderId="5" xfId="0" applyFont="1" applyBorder="1" applyAlignment="1">
      <alignment vertical="center" wrapText="1"/>
    </xf>
    <xf numFmtId="0" fontId="3" fillId="0" borderId="0" xfId="0" applyFont="1" applyAlignment="1">
      <alignment horizontal="centerContinuous"/>
    </xf>
    <xf numFmtId="0" fontId="21" fillId="0" borderId="0" xfId="0" applyFont="1" applyAlignment="1">
      <alignment horizontal="left" vertical="center" indent="2"/>
    </xf>
    <xf numFmtId="0" fontId="3" fillId="0" borderId="7" xfId="0" applyFont="1" applyBorder="1" applyAlignment="1">
      <alignment horizontal="centerContinuous" vertical="center"/>
    </xf>
    <xf numFmtId="0" fontId="3" fillId="0" borderId="7" xfId="0" applyFont="1" applyBorder="1" applyAlignment="1">
      <alignment horizontal="centerContinuous"/>
    </xf>
    <xf numFmtId="0" fontId="27" fillId="0" borderId="7" xfId="0" applyFont="1" applyBorder="1" applyAlignment="1">
      <alignment horizontal="centerContinuous"/>
    </xf>
    <xf numFmtId="0" fontId="3" fillId="0" borderId="0" xfId="0" applyFont="1" applyAlignment="1">
      <alignment horizontal="center" wrapText="1"/>
    </xf>
    <xf numFmtId="0" fontId="24" fillId="0" borderId="0" xfId="0" applyFont="1" applyAlignment="1">
      <alignment horizontal="justify" vertical="center"/>
    </xf>
    <xf numFmtId="0" fontId="3" fillId="0" borderId="0" xfId="0" applyFont="1" applyAlignment="1">
      <alignment horizontal="right" wrapText="1" indent="3"/>
    </xf>
    <xf numFmtId="0" fontId="3" fillId="0" borderId="5" xfId="0" applyFont="1" applyBorder="1" applyAlignment="1">
      <alignment horizontal="center" vertical="center" wrapText="1"/>
    </xf>
    <xf numFmtId="2" fontId="0" fillId="0" borderId="0" xfId="0" applyNumberFormat="1"/>
    <xf numFmtId="0" fontId="3" fillId="0" borderId="6" xfId="0" applyFont="1" applyBorder="1" applyAlignment="1">
      <alignment vertical="center" wrapText="1"/>
    </xf>
    <xf numFmtId="0" fontId="24" fillId="0" borderId="0" xfId="0" applyFont="1" applyAlignment="1">
      <alignment vertical="center"/>
    </xf>
    <xf numFmtId="0" fontId="2"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15" fillId="0" borderId="0" xfId="0" applyFont="1" applyAlignment="1">
      <alignment vertical="center" wrapText="1"/>
    </xf>
    <xf numFmtId="0" fontId="15" fillId="0" borderId="0" xfId="0" applyFont="1" applyAlignment="1">
      <alignment vertical="center"/>
    </xf>
    <xf numFmtId="3" fontId="15" fillId="0" borderId="2" xfId="0" applyNumberFormat="1" applyFont="1" applyBorder="1" applyAlignment="1">
      <alignment horizontal="right" vertical="center" wrapText="1"/>
    </xf>
    <xf numFmtId="3" fontId="6" fillId="0" borderId="2" xfId="0" applyNumberFormat="1" applyFont="1" applyBorder="1" applyAlignment="1">
      <alignment horizontal="right" vertical="center" wrapText="1"/>
    </xf>
    <xf numFmtId="0" fontId="6" fillId="0" borderId="1" xfId="0" applyFont="1" applyBorder="1" applyAlignment="1">
      <alignment horizontal="right" wrapText="1"/>
    </xf>
    <xf numFmtId="3" fontId="3" fillId="0" borderId="1" xfId="0" applyNumberFormat="1" applyFont="1" applyBorder="1" applyAlignment="1">
      <alignment vertical="center" wrapText="1"/>
    </xf>
    <xf numFmtId="0" fontId="8" fillId="0" borderId="0" xfId="0" applyFont="1" applyAlignment="1">
      <alignment horizontal="left" vertical="center" wrapText="1" indent="4"/>
    </xf>
    <xf numFmtId="0" fontId="0" fillId="0" borderId="0" xfId="0" applyAlignment="1">
      <alignment wrapText="1"/>
    </xf>
    <xf numFmtId="0" fontId="9" fillId="0" borderId="3" xfId="0" applyFont="1" applyBorder="1" applyAlignment="1">
      <alignment vertical="center" wrapText="1"/>
    </xf>
    <xf numFmtId="0" fontId="8" fillId="0" borderId="0" xfId="0" applyFont="1" applyAlignment="1">
      <alignment vertical="center" wrapText="1"/>
    </xf>
    <xf numFmtId="3" fontId="6" fillId="0" borderId="0" xfId="0" applyNumberFormat="1" applyFont="1" applyAlignment="1">
      <alignment horizontal="right" vertical="center" wrapText="1"/>
    </xf>
    <xf numFmtId="0" fontId="7" fillId="2" borderId="1" xfId="0" quotePrefix="1" applyFont="1" applyFill="1" applyBorder="1" applyAlignment="1">
      <alignment vertical="center" wrapText="1"/>
    </xf>
    <xf numFmtId="0" fontId="3" fillId="0" borderId="36" xfId="0" applyFont="1" applyBorder="1" applyAlignment="1">
      <alignment vertical="center" wrapText="1"/>
    </xf>
    <xf numFmtId="0" fontId="6" fillId="0" borderId="36" xfId="0" applyFont="1" applyBorder="1" applyAlignment="1">
      <alignment horizontal="right" vertical="center" wrapText="1"/>
    </xf>
    <xf numFmtId="0" fontId="6" fillId="0" borderId="0" xfId="0" applyFont="1" applyAlignment="1">
      <alignment horizontal="left" vertical="top" wrapText="1" indent="1"/>
    </xf>
    <xf numFmtId="3" fontId="6" fillId="0" borderId="1" xfId="0" applyNumberFormat="1" applyFont="1" applyBorder="1" applyAlignment="1">
      <alignment horizontal="right" wrapText="1"/>
    </xf>
    <xf numFmtId="15" fontId="6" fillId="0" borderId="1" xfId="0" quotePrefix="1" applyNumberFormat="1" applyFont="1" applyBorder="1" applyAlignment="1">
      <alignment vertical="center" wrapText="1"/>
    </xf>
    <xf numFmtId="0" fontId="15" fillId="0" borderId="2" xfId="0" applyFont="1" applyBorder="1" applyAlignment="1">
      <alignment vertical="center" wrapText="1"/>
    </xf>
    <xf numFmtId="0" fontId="3" fillId="0" borderId="1" xfId="0" applyFont="1" applyBorder="1" applyAlignment="1">
      <alignment horizontal="right" vertical="center" wrapText="1"/>
    </xf>
    <xf numFmtId="0" fontId="6" fillId="0" borderId="1" xfId="0" applyFont="1" applyBorder="1" applyAlignment="1">
      <alignment horizontal="right" vertical="center" wrapText="1" indent="1"/>
    </xf>
    <xf numFmtId="0" fontId="6" fillId="0" borderId="1" xfId="0" applyFont="1" applyBorder="1" applyAlignment="1">
      <alignment horizontal="right" vertical="center" wrapText="1" indent="2"/>
    </xf>
    <xf numFmtId="0" fontId="15" fillId="0" borderId="3" xfId="0" applyFont="1" applyBorder="1" applyAlignment="1">
      <alignment vertical="center" wrapText="1"/>
    </xf>
    <xf numFmtId="0" fontId="6" fillId="0" borderId="3" xfId="0" applyFont="1" applyBorder="1" applyAlignment="1">
      <alignment horizontal="right" vertical="center" wrapText="1"/>
    </xf>
    <xf numFmtId="0" fontId="6" fillId="0" borderId="3" xfId="0" applyFont="1" applyBorder="1" applyAlignment="1">
      <alignment horizontal="left" vertical="center" wrapText="1" indent="1"/>
    </xf>
    <xf numFmtId="0" fontId="6" fillId="0" borderId="36" xfId="0" applyFont="1" applyBorder="1" applyAlignment="1">
      <alignment horizontal="left" vertical="center" wrapText="1" indent="3"/>
    </xf>
    <xf numFmtId="3" fontId="6" fillId="0" borderId="3" xfId="0" applyNumberFormat="1" applyFont="1" applyBorder="1" applyAlignment="1">
      <alignment vertical="center" wrapText="1"/>
    </xf>
    <xf numFmtId="2" fontId="6" fillId="0" borderId="1" xfId="0" applyNumberFormat="1" applyFont="1" applyBorder="1" applyAlignment="1">
      <alignment horizontal="right" vertical="center" wrapText="1"/>
    </xf>
    <xf numFmtId="0" fontId="7" fillId="2" borderId="1" xfId="0" quotePrefix="1" applyFont="1" applyFill="1" applyBorder="1" applyAlignment="1">
      <alignment horizontal="left" vertical="center" wrapText="1"/>
    </xf>
    <xf numFmtId="0" fontId="8" fillId="0" borderId="0" xfId="0" applyFont="1" applyAlignment="1">
      <alignment vertical="top"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6" fillId="0" borderId="0" xfId="0" applyFont="1" applyAlignment="1">
      <alignment horizontal="right" vertical="center" wrapText="1"/>
    </xf>
    <xf numFmtId="0" fontId="6" fillId="0" borderId="2" xfId="0" applyFont="1" applyBorder="1" applyAlignment="1">
      <alignment vertical="center" wrapText="1"/>
    </xf>
    <xf numFmtId="0" fontId="6" fillId="0" borderId="1" xfId="0" applyFont="1" applyBorder="1" applyAlignment="1">
      <alignment vertical="center" wrapText="1"/>
    </xf>
    <xf numFmtId="0" fontId="6" fillId="0" borderId="0" xfId="0" applyFont="1" applyAlignment="1">
      <alignment horizontal="left" vertical="center" wrapText="1" indent="15"/>
    </xf>
    <xf numFmtId="0" fontId="3" fillId="0" borderId="1" xfId="0" applyFont="1" applyBorder="1" applyAlignment="1">
      <alignment vertical="center" wrapText="1"/>
    </xf>
    <xf numFmtId="0" fontId="7" fillId="2" borderId="3" xfId="0" applyFont="1" applyFill="1" applyBorder="1" applyAlignment="1">
      <alignment vertical="center" wrapText="1"/>
    </xf>
    <xf numFmtId="0" fontId="7" fillId="0" borderId="3" xfId="0" applyFont="1" applyBorder="1" applyAlignment="1">
      <alignment vertical="center" wrapText="1"/>
    </xf>
    <xf numFmtId="0" fontId="6" fillId="0" borderId="1" xfId="0" applyFont="1" applyBorder="1" applyAlignment="1">
      <alignment horizontal="center" vertical="center" wrapText="1"/>
    </xf>
    <xf numFmtId="0" fontId="6" fillId="0" borderId="1" xfId="0" applyFont="1" applyBorder="1" applyAlignment="1">
      <alignment horizontal="left" vertical="center" wrapText="1" indent="6"/>
    </xf>
    <xf numFmtId="0" fontId="6" fillId="0" borderId="0" xfId="0" applyFont="1" applyAlignment="1">
      <alignment horizontal="center" vertical="center" wrapText="1"/>
    </xf>
    <xf numFmtId="0" fontId="5" fillId="0" borderId="0" xfId="0" applyFont="1" applyAlignment="1">
      <alignment vertical="center" wrapText="1"/>
    </xf>
    <xf numFmtId="0" fontId="6" fillId="0" borderId="1" xfId="0" applyFont="1" applyBorder="1" applyAlignment="1">
      <alignment horizontal="center" vertical="center"/>
    </xf>
    <xf numFmtId="0" fontId="6" fillId="0" borderId="0" xfId="0" applyFont="1" applyAlignment="1">
      <alignment vertical="center" wrapText="1"/>
    </xf>
    <xf numFmtId="0" fontId="16" fillId="0" borderId="0" xfId="0" applyFont="1" applyAlignment="1">
      <alignment vertical="center" wrapText="1"/>
    </xf>
    <xf numFmtId="0" fontId="15" fillId="0" borderId="1" xfId="0" applyFont="1" applyBorder="1" applyAlignment="1">
      <alignment horizontal="center" vertical="center" wrapText="1"/>
    </xf>
    <xf numFmtId="0" fontId="15" fillId="0" borderId="2" xfId="0" applyFont="1" applyBorder="1" applyAlignment="1">
      <alignment vertical="center" wrapText="1"/>
    </xf>
    <xf numFmtId="0" fontId="15" fillId="0" borderId="1" xfId="0" applyFont="1" applyBorder="1" applyAlignment="1">
      <alignment vertical="center" wrapText="1"/>
    </xf>
    <xf numFmtId="0" fontId="17" fillId="0" borderId="0" xfId="0" applyFont="1" applyAlignment="1">
      <alignment vertical="center" wrapText="1"/>
    </xf>
    <xf numFmtId="0" fontId="15" fillId="0" borderId="1" xfId="0" applyFont="1" applyBorder="1" applyAlignment="1">
      <alignment horizontal="center" vertical="center"/>
    </xf>
    <xf numFmtId="0" fontId="3" fillId="0" borderId="1" xfId="0" applyFont="1" applyBorder="1" applyAlignment="1">
      <alignment horizontal="center" vertical="top" wrapText="1"/>
    </xf>
    <xf numFmtId="0" fontId="6" fillId="0" borderId="2" xfId="0" applyFont="1" applyBorder="1" applyAlignment="1">
      <alignment horizontal="center" vertical="center" wrapText="1"/>
    </xf>
    <xf numFmtId="0" fontId="6" fillId="0" borderId="2" xfId="0" applyFont="1" applyBorder="1" applyAlignment="1">
      <alignment horizontal="left" vertical="center" wrapText="1" indent="1"/>
    </xf>
    <xf numFmtId="0" fontId="6" fillId="0" borderId="3" xfId="0" applyFont="1" applyBorder="1" applyAlignment="1">
      <alignment horizontal="left" vertical="center" wrapText="1" indent="8"/>
    </xf>
    <xf numFmtId="0" fontId="5" fillId="0" borderId="2" xfId="0" applyFont="1" applyBorder="1" applyAlignment="1">
      <alignment vertical="center" wrapText="1"/>
    </xf>
    <xf numFmtId="0" fontId="6" fillId="0" borderId="0" xfId="0" applyFont="1" applyAlignment="1">
      <alignment horizontal="left" vertical="center" wrapText="1" indent="2"/>
    </xf>
    <xf numFmtId="0" fontId="6" fillId="0" borderId="1" xfId="0" applyFont="1" applyBorder="1" applyAlignment="1">
      <alignment horizontal="left" vertical="center" wrapText="1" indent="2"/>
    </xf>
    <xf numFmtId="0" fontId="6" fillId="0" borderId="1" xfId="0" applyFont="1" applyBorder="1" applyAlignment="1">
      <alignment horizontal="right" vertical="center" wrapText="1"/>
    </xf>
    <xf numFmtId="0" fontId="6" fillId="0" borderId="0" xfId="0" applyFont="1" applyAlignment="1">
      <alignment horizontal="left" vertical="center" wrapText="1" indent="5"/>
    </xf>
    <xf numFmtId="0" fontId="6" fillId="0" borderId="1" xfId="0" applyFont="1" applyBorder="1" applyAlignment="1">
      <alignment horizontal="left" vertical="center" wrapText="1" indent="5"/>
    </xf>
    <xf numFmtId="0" fontId="3" fillId="0" borderId="2" xfId="0" applyFont="1" applyBorder="1" applyAlignment="1">
      <alignment vertical="center" wrapText="1"/>
    </xf>
    <xf numFmtId="0" fontId="20" fillId="0" borderId="0" xfId="0" applyFont="1" applyAlignment="1">
      <alignment vertical="center" wrapText="1"/>
    </xf>
    <xf numFmtId="0" fontId="7" fillId="0" borderId="0" xfId="0" applyFont="1" applyAlignment="1">
      <alignment horizontal="left" vertical="center" wrapText="1" indent="1"/>
    </xf>
    <xf numFmtId="0" fontId="7" fillId="0" borderId="1"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0" xfId="0" applyFont="1" applyAlignment="1">
      <alignment horizontal="left" vertical="center" wrapText="1" indent="1"/>
    </xf>
    <xf numFmtId="0" fontId="6" fillId="0" borderId="3" xfId="0" applyFont="1" applyBorder="1" applyAlignment="1">
      <alignment vertical="center" wrapText="1"/>
    </xf>
    <xf numFmtId="0" fontId="6" fillId="0" borderId="3" xfId="0" applyFont="1" applyBorder="1" applyAlignment="1">
      <alignment horizontal="left" vertical="center" wrapText="1" indent="1"/>
    </xf>
    <xf numFmtId="0" fontId="3" fillId="0" borderId="36" xfId="0" applyFont="1" applyBorder="1" applyAlignment="1">
      <alignment vertical="center" wrapText="1"/>
    </xf>
    <xf numFmtId="0" fontId="7" fillId="2" borderId="1" xfId="0" applyFont="1" applyFill="1" applyBorder="1" applyAlignment="1">
      <alignment vertical="center" wrapText="1"/>
    </xf>
    <xf numFmtId="0" fontId="8" fillId="0" borderId="0" xfId="0" applyFont="1" applyAlignment="1">
      <alignment horizontal="left" vertical="top" wrapText="1"/>
    </xf>
    <xf numFmtId="0" fontId="6" fillId="0" borderId="0" xfId="0" applyFont="1" applyAlignment="1">
      <alignment horizontal="left" vertical="center" wrapText="1" indent="4"/>
    </xf>
    <xf numFmtId="0" fontId="6" fillId="0" borderId="1" xfId="0" applyFont="1" applyBorder="1" applyAlignment="1">
      <alignment horizontal="left" vertical="center" wrapText="1" indent="4"/>
    </xf>
  </cellXfs>
  <cellStyles count="44792">
    <cellStyle name="%" xfId="52" xr:uid="{6EE37027-6828-4D86-8F96-916D38A766CD}"/>
    <cellStyle name="% 2" xfId="53" xr:uid="{C31EFCDD-B2CC-4B54-89FD-1555642F26B4}"/>
    <cellStyle name="_03 20100315 Rate Card_by Column_beforeCEMktng" xfId="54" xr:uid="{9515633A-67D4-4A09-9B08-2B753C61A96C}"/>
    <cellStyle name="_04 20100429 Rate Card_by Column_beforeCEMktng" xfId="55" xr:uid="{4E178A7C-69CE-4D45-A3B7-CDE4DC477BDB}"/>
    <cellStyle name="_06 20100525 Rate Card_by Column_beforeCEMktng" xfId="56" xr:uid="{6C69345B-E056-45DC-9A77-C84EA78C3E62}"/>
    <cellStyle name="_10-11 GL" xfId="57" xr:uid="{0F93528A-6CE0-4ABE-9844-BC09C1CFE4CA}"/>
    <cellStyle name="_10-11 GL v2" xfId="58" xr:uid="{A8898D99-70A0-476D-A7C4-9A436EABBD3E}"/>
    <cellStyle name="_Budget FY0910_converted to values" xfId="59" xr:uid="{2BBD487A-451D-45B3-908E-3819C4F7A8A0}"/>
    <cellStyle name="_Budget FY1011_Labour" xfId="60" xr:uid="{2A5EB813-B5BF-4E3F-94B8-6B9C4A2999D1}"/>
    <cellStyle name="_Budget FY1011_Labour_workings v01 IN PROGRESS" xfId="61" xr:uid="{2B0A7D00-F834-4D9C-9516-019B617161F1}"/>
    <cellStyle name="_CH Reallocation Journals Jan 10" xfId="62" xr:uid="{26568261-F84D-40E7-ADC3-E42571C1AC5D}"/>
    <cellStyle name="_CH Reallocation Journals Jan 10 2" xfId="63" xr:uid="{66DDDDAF-F17D-4CE9-B11E-47D719CA9060}"/>
    <cellStyle name="_Chapter1" xfId="64" xr:uid="{99363334-5258-48FD-A635-D7B4F6E3EEBB}"/>
    <cellStyle name="_Chapter1 2" xfId="65" xr:uid="{86EB6686-F936-4163-A9FE-333CF9923876}"/>
    <cellStyle name="_Chapter1 2 2" xfId="66" xr:uid="{FDBEF4C5-15C5-4CE3-9DDF-A4932E70C0EB}"/>
    <cellStyle name="_Chapter1 2 2 2" xfId="12713" xr:uid="{10EA5B4C-F438-491C-BCCC-A4D7D2B28924}"/>
    <cellStyle name="_Chapter1 2 2 2 2" xfId="33375" xr:uid="{F1D42E6A-D423-4012-B40A-76A42FB2778A}"/>
    <cellStyle name="_Chapter1 2 2 3" xfId="24079" xr:uid="{9D08BA42-3C49-4048-BBD1-17448E2B17A6}"/>
    <cellStyle name="_Chapter1 2 3" xfId="12712" xr:uid="{D351BEE5-6D37-4C1E-9BE1-EAF6635BC822}"/>
    <cellStyle name="_Chapter1 2 3 2" xfId="33374" xr:uid="{C20BF58E-4036-443D-9ADF-56B713B8F683}"/>
    <cellStyle name="_Chapter1 2 4" xfId="24078" xr:uid="{D0670A83-BCF3-4A1B-B94F-640A590A21CE}"/>
    <cellStyle name="_Chapter1 3" xfId="12711" xr:uid="{A4DB813F-9F23-499B-892B-6BB103B73CEE}"/>
    <cellStyle name="_Chapter1 3 2" xfId="33373" xr:uid="{72D1A3F5-2CE6-4C98-B9A5-3651EEE10FD9}"/>
    <cellStyle name="_Chapter1 4" xfId="24077" xr:uid="{3E35FEF6-123D-4C46-95BD-59ABEBF679FD}"/>
    <cellStyle name="_Chapter1_1" xfId="67" xr:uid="{94D9607F-42AB-4A59-A7E8-DE9DF5991D0E}"/>
    <cellStyle name="_Chapter1_1 2" xfId="68" xr:uid="{279F0FE2-1292-45F3-AF1B-CC9557AB8FB5}"/>
    <cellStyle name="_Chapter1_1 2 2" xfId="69" xr:uid="{70DE08E6-2035-406D-9C03-46F2C41AB2DF}"/>
    <cellStyle name="_Chapter1_1 2 2 2" xfId="12716" xr:uid="{936A5121-EF55-4E95-B20B-54680758D20B}"/>
    <cellStyle name="_Chapter1_1 2 2 2 2" xfId="33378" xr:uid="{EBF63571-9754-4F42-8E32-66F8D3690E67}"/>
    <cellStyle name="_Chapter1_1 2 2 3" xfId="24082" xr:uid="{C138D5C9-ED5F-44B2-8EA4-D9C98BCA96C3}"/>
    <cellStyle name="_Chapter1_1 2 3" xfId="12715" xr:uid="{914493AF-2E85-490D-8397-5614E942C012}"/>
    <cellStyle name="_Chapter1_1 2 3 2" xfId="33377" xr:uid="{0F9FF129-EB03-4FA8-AE54-F1D3E3BFF37E}"/>
    <cellStyle name="_Chapter1_1 2 4" xfId="24081" xr:uid="{F30AC987-7564-4625-BB8F-B4FDC7C5BDDB}"/>
    <cellStyle name="_Chapter1_1 3" xfId="12714" xr:uid="{D3C23779-2346-4AA7-91D5-04A051408371}"/>
    <cellStyle name="_Chapter1_1 3 2" xfId="33376" xr:uid="{14D30A44-FB90-4F0E-A637-9A4621A94FD5}"/>
    <cellStyle name="_Chapter1_1 4" xfId="24080" xr:uid="{D6B4A6FC-79D9-433F-8038-487F0D9D48BD}"/>
    <cellStyle name="_Chapter1_1_SEGMENT" xfId="70" xr:uid="{84662D85-711A-4CEA-BF19-233370E2B9B5}"/>
    <cellStyle name="_Chapter1_1_SEGMENT 2" xfId="71" xr:uid="{456942E4-7A22-46E5-A6B9-E84E81AB0F92}"/>
    <cellStyle name="_Chapter1_1_SEGMENT 2 2" xfId="72" xr:uid="{D802C84A-79FD-43BF-8A53-EFE45F1FE1E1}"/>
    <cellStyle name="_Chapter1_1_SEGMENT 2 2 2" xfId="12719" xr:uid="{3E65C9FB-5119-4A22-B61F-E6E50AD99ACD}"/>
    <cellStyle name="_Chapter1_1_SEGMENT 2 2 2 2" xfId="33381" xr:uid="{AB88827A-CE7A-437C-A5DA-E02E7FE9443D}"/>
    <cellStyle name="_Chapter1_1_SEGMENT 2 2 3" xfId="24085" xr:uid="{1049D982-F09E-40F2-90B3-91F2CBAA8E5C}"/>
    <cellStyle name="_Chapter1_1_SEGMENT 2 3" xfId="12718" xr:uid="{69CDC97E-126B-4A80-9CAD-BEE92EC66538}"/>
    <cellStyle name="_Chapter1_1_SEGMENT 2 3 2" xfId="33380" xr:uid="{3B3F58C7-3996-456C-830F-5CB0CE93800B}"/>
    <cellStyle name="_Chapter1_1_SEGMENT 2 4" xfId="24084" xr:uid="{6C5BACA7-20A0-4D2D-88FB-F9E25324AED3}"/>
    <cellStyle name="_Chapter1_1_SEGMENT 3" xfId="12717" xr:uid="{9BD6337C-EEE4-4CDD-9CFB-0F0968A21996}"/>
    <cellStyle name="_Chapter1_1_SEGMENT 3 2" xfId="33379" xr:uid="{9309D6F5-5EDE-49A7-A86F-62856AC90659}"/>
    <cellStyle name="_Chapter1_1_SEGMENT 4" xfId="24083" xr:uid="{456FC630-47A3-40FE-8D3B-C935F9428C31}"/>
    <cellStyle name="_Chapter1revised stock" xfId="73" xr:uid="{FC73BC9F-AA21-4A00-9B91-05C179799B22}"/>
    <cellStyle name="_Chapter1revised stock 2" xfId="74" xr:uid="{EDB6FED1-2EB2-4345-A446-FDE529EDB24C}"/>
    <cellStyle name="_Chapter1revised stock 2 2" xfId="75" xr:uid="{3876DE8E-0580-47E0-802E-BE72C178186F}"/>
    <cellStyle name="_Chapter1revised stock 2 2 2" xfId="12722" xr:uid="{EF18B362-9A13-4223-A046-AE02AF0A900A}"/>
    <cellStyle name="_Chapter1revised stock 2 2 2 2" xfId="33384" xr:uid="{0CCF75FE-CAB6-41D3-A60C-F163832A0231}"/>
    <cellStyle name="_Chapter1revised stock 2 2 3" xfId="24088" xr:uid="{905E2673-8E24-4066-938F-8FF6FB9CEA68}"/>
    <cellStyle name="_Chapter1revised stock 2 3" xfId="12721" xr:uid="{9067CE9A-664D-409A-A494-77352E7860C8}"/>
    <cellStyle name="_Chapter1revised stock 2 3 2" xfId="33383" xr:uid="{07F2303C-0EC7-4C9B-8086-A0FDE178398B}"/>
    <cellStyle name="_Chapter1revised stock 2 4" xfId="24087" xr:uid="{322D7CFB-899C-4AEC-9DDF-4C5FC510CAED}"/>
    <cellStyle name="_Chapter1revised stock 3" xfId="12720" xr:uid="{B6176A97-BE4E-4862-B43E-7D91E9A1AB4D}"/>
    <cellStyle name="_Chapter1revised stock 3 2" xfId="33382" xr:uid="{30A310D1-0CBD-433F-9984-BD35236B0823}"/>
    <cellStyle name="_Chapter1revised stock 4" xfId="24086" xr:uid="{2394842E-D9A7-4892-A142-9330522EEC0C}"/>
    <cellStyle name="_Data IN PROGRESS" xfId="76" xr:uid="{E7D56957-A80F-4075-B4D9-91DC064D5C56}"/>
    <cellStyle name="_Data_Activities" xfId="77" xr:uid="{3E01EA17-B468-491D-87B7-77FCBBDAD8A6}"/>
    <cellStyle name="_Dec Transactions at 5 January" xfId="78" xr:uid="{27380921-4625-4AE4-ADD3-390B9A62C9F6}"/>
    <cellStyle name="_Expenses July - Dec 2010" xfId="79" xr:uid="{E6BAC731-FE35-4DDD-A841-7A15D40C8C37}"/>
    <cellStyle name="_Forecast FY0910_values_for use in FY1011 budget" xfId="80" xr:uid="{CE9B91A9-B0EE-40A7-927F-F2D8DE6D4254}"/>
    <cellStyle name="_Forecast_Budget 0910_v10 FINAL_withYTDActual28Feb10_foruseinFY1011Budget" xfId="81" xr:uid="{F7709DE9-DC89-4E6B-BD04-AA317BC7BFFE}"/>
    <cellStyle name="_FTE Output Data" xfId="82" xr:uid="{BC7FE052-530A-49E1-B7C6-4299440CE478}"/>
    <cellStyle name="_Guidance Notes" xfId="83" xr:uid="{AE1835F1-A830-48B9-8AF6-7E41510DB03C}"/>
    <cellStyle name="_Labour Output Data" xfId="84" xr:uid="{4EE6E574-6323-4FFE-B57C-D49112057E4B}"/>
    <cellStyle name="_MEASURE" xfId="85" xr:uid="{3A91B933-20B6-4C46-9160-A729A90BC1A1}"/>
    <cellStyle name="_MEASURE 2" xfId="86" xr:uid="{B7867F49-24A7-42E6-80A6-5C55DE15CFC7}"/>
    <cellStyle name="_MEASURE 3" xfId="87" xr:uid="{262D0E1A-0EB6-4A6C-9542-11436E6962DF}"/>
    <cellStyle name="_MEASURE_ACCT" xfId="88" xr:uid="{F281C5B5-1F69-4CD4-8E44-923D1F08578C}"/>
    <cellStyle name="_MEASURE_ACCT 2" xfId="89" xr:uid="{04091298-8431-4961-8B67-20FCDFD2784E}"/>
    <cellStyle name="_MEASURE_AcctLvl3 comparison" xfId="90" xr:uid="{6038357A-62C7-425D-AE0D-C6E30AD83044}"/>
    <cellStyle name="_MEASURE_AcctLvl3 comparison 2" xfId="91" xr:uid="{6E41061A-03C4-49E1-8137-7CC676C3C519}"/>
    <cellStyle name="_MEASURE_ADJ" xfId="92" xr:uid="{B1E9E3B2-E9E8-4AA4-BF9A-0D3A62135303}"/>
    <cellStyle name="_MEASURE_ADJ 2" xfId="93" xr:uid="{EF05451F-91B9-43CF-B431-5A3EBFEB5A90}"/>
    <cellStyle name="_MEASURE_DTFACCT" xfId="94" xr:uid="{4BA47BD0-7F7B-485C-B007-E75A294C9115}"/>
    <cellStyle name="_MEASURE_DTFACCT 2" xfId="95" xr:uid="{D1702A67-5E03-4AFB-B627-37AAA3FEBA99}"/>
    <cellStyle name="_MEASURE_DTFAUTH" xfId="96" xr:uid="{623B7743-CFB9-43B5-BB40-2FFB5E0AD6A0}"/>
    <cellStyle name="_MEASURE_DTFAUTH 2" xfId="97" xr:uid="{4512DAB0-99D5-4597-9E11-8A9C969385D6}"/>
    <cellStyle name="_MEASURE_FUND" xfId="98" xr:uid="{8F855CAA-8E95-49B9-84D5-749BCEEF6957}"/>
    <cellStyle name="_MEASURE_FUND 2" xfId="99" xr:uid="{1B660C26-327B-4FC6-A160-BC8F89D63D68}"/>
    <cellStyle name="_PAT hours allocation" xfId="100" xr:uid="{CFD5AD98-A294-4090-9B63-43A83B509F25}"/>
    <cellStyle name="_SEGMENT" xfId="101" xr:uid="{0B6D958E-CCD7-43F4-B481-CFD271BB9A9F}"/>
    <cellStyle name="_SEGMENT 2" xfId="102" xr:uid="{73E87C8D-70C3-4C90-9DC3-8475B92CAB94}"/>
    <cellStyle name="_SEGMENT 2 2" xfId="103" xr:uid="{8BE27E86-786A-4760-B1D9-9756EB5162EB}"/>
    <cellStyle name="_SEGMENT 2 2 2" xfId="12725" xr:uid="{79D53040-DE62-4BFD-8FD1-2A32C167C79D}"/>
    <cellStyle name="_SEGMENT 2 2 2 2" xfId="33387" xr:uid="{04827572-720C-431F-9E7B-A4E597FD1250}"/>
    <cellStyle name="_SEGMENT 2 2 3" xfId="24091" xr:uid="{902CA595-91FA-4D86-B306-A69D29EBA026}"/>
    <cellStyle name="_SEGMENT 2 3" xfId="12724" xr:uid="{E9E21783-8C66-4280-8B3D-5D0C8CB6EA0B}"/>
    <cellStyle name="_SEGMENT 2 3 2" xfId="33386" xr:uid="{FB615FC4-0EDD-4CD5-8757-B7DC4F69B306}"/>
    <cellStyle name="_SEGMENT 2 4" xfId="24090" xr:uid="{7228C141-9AC7-4197-B892-00FBBB9893F4}"/>
    <cellStyle name="_SEGMENT 3" xfId="12723" xr:uid="{70EC4E7A-21AE-4B02-A903-56C0F21E2C43}"/>
    <cellStyle name="_SEGMENT 3 2" xfId="33385" xr:uid="{A23BCE04-E900-420A-A1D1-6F3BB52B8905}"/>
    <cellStyle name="_SEGMENT 4" xfId="24089" xr:uid="{4AB7638A-ACF5-4CBD-9F63-5B24E00C4129}"/>
    <cellStyle name="_Step 1. Documented Charge Out Rates_COST_Revised Ratecard Dec10" xfId="104" xr:uid="{504DFC1D-C0A4-42EB-BD77-74109A4D949A}"/>
    <cellStyle name="_TranslationDOTtoSBScoding_DOTAuthority To SBSFund codes IN PROGRESS" xfId="105" xr:uid="{DB4DE54C-B9CC-4CAC-8170-02B05073AADB}"/>
    <cellStyle name="20% - Accent1 10" xfId="106" xr:uid="{552B612E-EAAA-4A82-879E-456414ED7041}"/>
    <cellStyle name="20% - Accent1 11" xfId="107" xr:uid="{FEAEF279-3DBD-46AA-BBA7-BD260A618F52}"/>
    <cellStyle name="20% - Accent1 12" xfId="108" xr:uid="{1979C354-383B-44AB-A909-E69F3A0DE15F}"/>
    <cellStyle name="20% - Accent1 13" xfId="109" xr:uid="{3FCA1EC3-87D8-4AC7-B7F5-FC80678ADCD1}"/>
    <cellStyle name="20% - Accent1 14" xfId="110" xr:uid="{386737CF-3F9F-4BB7-BDB2-92CDF40AEC81}"/>
    <cellStyle name="20% - Accent1 14 2" xfId="111" xr:uid="{404BA2BE-2A35-483C-8F0C-3C480DED788F}"/>
    <cellStyle name="20% - Accent1 14 2 2" xfId="8265" xr:uid="{C28DE81D-5A12-487F-BF11-EDDA0D5D70ED}"/>
    <cellStyle name="20% - Accent1 14 2 2 2" xfId="20386" xr:uid="{9E27F226-33D9-4327-8E8F-3799AF92AE33}"/>
    <cellStyle name="20% - Accent1 14 2 2 2 2" xfId="41048" xr:uid="{12F0CA13-236A-4463-94E4-12AEC0ADCE0E}"/>
    <cellStyle name="20% - Accent1 14 2 2 3" xfId="28928" xr:uid="{82607383-6AA5-41CB-8E5F-648BD4A0F86F}"/>
    <cellStyle name="20% - Accent1 14 2 3" xfId="16771" xr:uid="{0D11B63D-9CBF-4F2B-A080-6F418130D1C7}"/>
    <cellStyle name="20% - Accent1 14 2 3 2" xfId="37433" xr:uid="{8553A8A1-1190-4E8C-95EE-8D0321AF1B6A}"/>
    <cellStyle name="20% - Accent1 14 2 4" xfId="12727" xr:uid="{B2F5C70D-6980-41A5-9C60-4BA3B57C72A8}"/>
    <cellStyle name="20% - Accent1 14 2 4 2" xfId="33389" xr:uid="{1F7AD7B0-C7F6-41CF-ADCE-D16EEE8A3F8C}"/>
    <cellStyle name="20% - Accent1 14 2 5" xfId="24093" xr:uid="{404CC583-DE3F-411B-BE16-9314B7B63F76}"/>
    <cellStyle name="20% - Accent1 14 3" xfId="8264" xr:uid="{D7AA6CD0-2645-4700-AC23-65D159CDB5F7}"/>
    <cellStyle name="20% - Accent1 14 3 2" xfId="20385" xr:uid="{6553DBB4-0C4C-49D9-805E-A8DF78A9717B}"/>
    <cellStyle name="20% - Accent1 14 3 2 2" xfId="41047" xr:uid="{1F053114-0916-47AF-B50B-993228FC4C2F}"/>
    <cellStyle name="20% - Accent1 14 3 3" xfId="28927" xr:uid="{F3F8835F-3C1E-44A1-99FD-2C5F08E90E3B}"/>
    <cellStyle name="20% - Accent1 14 4" xfId="16770" xr:uid="{755AD574-46E2-4B34-AB75-59EFD1DC9378}"/>
    <cellStyle name="20% - Accent1 14 4 2" xfId="37432" xr:uid="{9AD53D12-7F65-4B55-82B6-C58172A740AB}"/>
    <cellStyle name="20% - Accent1 14 5" xfId="12726" xr:uid="{943E81B0-2B0F-44E1-85AF-8AADEBCC2986}"/>
    <cellStyle name="20% - Accent1 14 5 2" xfId="33388" xr:uid="{D2DE0A44-8D97-48E9-A9EF-1F49FC614120}"/>
    <cellStyle name="20% - Accent1 14 6" xfId="24092" xr:uid="{B6EB54EF-7D8E-4139-AC6C-9EEBD31ED2E5}"/>
    <cellStyle name="20% - Accent1 15" xfId="112" xr:uid="{3463B766-7DA4-4627-AB2E-EBE6BA5DD602}"/>
    <cellStyle name="20% - Accent1 2" xfId="113" xr:uid="{80E4DE09-BA79-4AA2-B905-596E9AE95318}"/>
    <cellStyle name="20% - Accent1 2 10" xfId="114" xr:uid="{1040D29C-A378-4F97-899F-97ECB07CF731}"/>
    <cellStyle name="20% - Accent1 2 10 2" xfId="8266" xr:uid="{E2A16EBB-55FC-461B-871B-C34A594BCE0A}"/>
    <cellStyle name="20% - Accent1 2 10 2 2" xfId="20387" xr:uid="{41F0AD46-D507-4D09-A9D4-F5118AF042D0}"/>
    <cellStyle name="20% - Accent1 2 10 2 2 2" xfId="41049" xr:uid="{C926B5FA-2AA3-41DC-8FA5-4EAB9DF6674B}"/>
    <cellStyle name="20% - Accent1 2 10 2 3" xfId="28929" xr:uid="{99C2FF04-62F0-4AC5-BDA5-E67F9936E3D6}"/>
    <cellStyle name="20% - Accent1 2 10 3" xfId="16772" xr:uid="{C7351E60-A029-4557-B8E3-7FE11B780426}"/>
    <cellStyle name="20% - Accent1 2 10 3 2" xfId="37434" xr:uid="{F0617D03-035F-4788-AA12-DF0CA4804F8B}"/>
    <cellStyle name="20% - Accent1 2 10 4" xfId="12728" xr:uid="{3FADC85C-0144-4857-A8E3-6CEAEAA315DC}"/>
    <cellStyle name="20% - Accent1 2 10 4 2" xfId="33390" xr:uid="{349EABF2-DC81-4B70-83C4-A5F0E3B6736D}"/>
    <cellStyle name="20% - Accent1 2 10 5" xfId="24094" xr:uid="{A559FD21-27DE-421B-9030-4D1D22F9CEEA}"/>
    <cellStyle name="20% - Accent1 2 11" xfId="115" xr:uid="{9920AA2A-AD67-4B04-92DF-00ADC0EE48B9}"/>
    <cellStyle name="20% - Accent1 2 2" xfId="116" xr:uid="{30B68083-2CBA-4461-A5C6-687AB8A3938C}"/>
    <cellStyle name="20% - Accent1 2 2 2" xfId="117" xr:uid="{8039AE9C-3EA9-426C-81F2-86D0819575BE}"/>
    <cellStyle name="20% - Accent1 2 2 2 2" xfId="118" xr:uid="{825BC8BA-F96F-44C1-BB26-4AB9BFA3C68A}"/>
    <cellStyle name="20% - Accent1 2 2 2 2 2" xfId="119" xr:uid="{43D4D5C3-9C27-45E2-AA9D-E8D6411DC9F7}"/>
    <cellStyle name="20% - Accent1 2 2 2 2 2 2" xfId="8268" xr:uid="{0763B35C-7709-43F6-ABF1-2A31FC56986C}"/>
    <cellStyle name="20% - Accent1 2 2 2 2 2 2 2" xfId="20389" xr:uid="{DB199993-AE18-4BB5-BD61-EE11BF0B4C94}"/>
    <cellStyle name="20% - Accent1 2 2 2 2 2 2 2 2" xfId="41051" xr:uid="{2520ABDF-E2E4-4B01-9D21-BFA019F44852}"/>
    <cellStyle name="20% - Accent1 2 2 2 2 2 2 3" xfId="28931" xr:uid="{878A2623-F2E6-4029-A375-05DA4F64DAC5}"/>
    <cellStyle name="20% - Accent1 2 2 2 2 2 3" xfId="16774" xr:uid="{E5337702-5CD5-4BA0-A1B0-CA35303BDD87}"/>
    <cellStyle name="20% - Accent1 2 2 2 2 2 3 2" xfId="37436" xr:uid="{2B97D332-8BF3-4191-A5F8-558A46A580BD}"/>
    <cellStyle name="20% - Accent1 2 2 2 2 2 4" xfId="12730" xr:uid="{B477E67E-E277-4408-95CF-3332D8770822}"/>
    <cellStyle name="20% - Accent1 2 2 2 2 2 4 2" xfId="33392" xr:uid="{F68C8E04-3238-4546-9254-301AB30F3C68}"/>
    <cellStyle name="20% - Accent1 2 2 2 2 2 5" xfId="24096" xr:uid="{71EA0A3D-F6D2-4E1D-89B5-8F99D6F3F69C}"/>
    <cellStyle name="20% - Accent1 2 2 2 2 3" xfId="120" xr:uid="{B8A119DD-5382-4507-9B65-DB5CAD8D7B93}"/>
    <cellStyle name="20% - Accent1 2 2 2 2 3 2" xfId="8269" xr:uid="{3E2AAA83-2F4C-4878-B2B6-6224DFA4810C}"/>
    <cellStyle name="20% - Accent1 2 2 2 2 3 2 2" xfId="20390" xr:uid="{66F5EC80-CD89-4EFE-9D73-8091944677A1}"/>
    <cellStyle name="20% - Accent1 2 2 2 2 3 2 2 2" xfId="41052" xr:uid="{012CC235-2D2D-45AE-8936-BC3D11B2A583}"/>
    <cellStyle name="20% - Accent1 2 2 2 2 3 2 3" xfId="28932" xr:uid="{180F20A7-A2DE-4332-8DC9-4F7C99A9460A}"/>
    <cellStyle name="20% - Accent1 2 2 2 2 3 3" xfId="16775" xr:uid="{F4867AFA-0887-4BE0-9798-06E00F3B39C6}"/>
    <cellStyle name="20% - Accent1 2 2 2 2 3 3 2" xfId="37437" xr:uid="{53975316-CECC-47E5-88D6-A7662695AFD3}"/>
    <cellStyle name="20% - Accent1 2 2 2 2 3 4" xfId="12731" xr:uid="{2A7D0E27-15D1-4FA3-8B4E-13BA21C18A39}"/>
    <cellStyle name="20% - Accent1 2 2 2 2 3 4 2" xfId="33393" xr:uid="{6DDF2324-3B3C-4E85-B772-A0725E4DEDD0}"/>
    <cellStyle name="20% - Accent1 2 2 2 2 3 5" xfId="24097" xr:uid="{C60A4795-E2EC-43B2-96E0-4A83FA7C894D}"/>
    <cellStyle name="20% - Accent1 2 2 2 2 4" xfId="8267" xr:uid="{1573D84E-47AD-4BF0-A5DE-3168B8D1BD2A}"/>
    <cellStyle name="20% - Accent1 2 2 2 2 4 2" xfId="20388" xr:uid="{D15AA106-DDCE-43D3-A6C1-4A13BD5802E3}"/>
    <cellStyle name="20% - Accent1 2 2 2 2 4 2 2" xfId="41050" xr:uid="{0A4B0E8E-078D-458D-84A6-BDF24B842887}"/>
    <cellStyle name="20% - Accent1 2 2 2 2 4 3" xfId="28930" xr:uid="{B2A4926A-1733-4847-A492-B9EA1499B157}"/>
    <cellStyle name="20% - Accent1 2 2 2 2 5" xfId="16773" xr:uid="{1F865004-78D5-4374-B335-00D0B50D4A9A}"/>
    <cellStyle name="20% - Accent1 2 2 2 2 5 2" xfId="37435" xr:uid="{79A2D28F-B8A8-48C7-AD7B-3BC4E3268C8D}"/>
    <cellStyle name="20% - Accent1 2 2 2 2 6" xfId="12729" xr:uid="{864CACB7-5AF2-4C4E-9014-0DDEE05703F6}"/>
    <cellStyle name="20% - Accent1 2 2 2 2 6 2" xfId="33391" xr:uid="{366B653D-1657-4383-B0FA-5671A9429194}"/>
    <cellStyle name="20% - Accent1 2 2 2 2 7" xfId="24095" xr:uid="{72CF9224-FD0A-4EC6-8663-390D138FD881}"/>
    <cellStyle name="20% - Accent1 2 2 2 3" xfId="121" xr:uid="{8B50D890-217E-4A99-80CF-5772EA6096A5}"/>
    <cellStyle name="20% - Accent1 2 2 2 3 2" xfId="8270" xr:uid="{0D8C2102-7E13-42C7-9F7A-210BFC371E43}"/>
    <cellStyle name="20% - Accent1 2 2 2 3 2 2" xfId="20391" xr:uid="{3A4F7F32-E0D1-4245-A96A-2FB8D8001656}"/>
    <cellStyle name="20% - Accent1 2 2 2 3 2 2 2" xfId="41053" xr:uid="{BE0888E8-973C-4E7D-9CDF-37743AC69AA5}"/>
    <cellStyle name="20% - Accent1 2 2 2 3 2 3" xfId="28933" xr:uid="{9CFDFB6B-5C01-4818-A076-938CF27F5033}"/>
    <cellStyle name="20% - Accent1 2 2 2 3 3" xfId="16776" xr:uid="{17B37F7F-432C-4568-B95A-E03CC3ADEF54}"/>
    <cellStyle name="20% - Accent1 2 2 2 3 3 2" xfId="37438" xr:uid="{3542C3E1-F857-493A-A229-1A3C27346BB5}"/>
    <cellStyle name="20% - Accent1 2 2 2 3 4" xfId="12732" xr:uid="{AEF75DA8-9C8F-4D58-8936-86FAB149DA0C}"/>
    <cellStyle name="20% - Accent1 2 2 2 3 4 2" xfId="33394" xr:uid="{CD66EA5E-74CC-47D3-AB2D-D8CCB648702B}"/>
    <cellStyle name="20% - Accent1 2 2 2 3 5" xfId="24098" xr:uid="{2E656D29-BAED-48D7-A94E-4B9352DD5E1C}"/>
    <cellStyle name="20% - Accent1 2 2 2 4" xfId="122" xr:uid="{644795EC-C0AA-4758-829D-8F2A9924C64D}"/>
    <cellStyle name="20% - Accent1 2 2 2 4 2" xfId="8271" xr:uid="{5943E752-E01C-4CF8-8EBC-7F9B7D54CF2F}"/>
    <cellStyle name="20% - Accent1 2 2 2 4 2 2" xfId="20392" xr:uid="{30F8F9C0-DB62-4C97-9FF3-10FC18501166}"/>
    <cellStyle name="20% - Accent1 2 2 2 4 2 2 2" xfId="41054" xr:uid="{B8511F20-8162-4830-BBAA-245BB1962FDE}"/>
    <cellStyle name="20% - Accent1 2 2 2 4 2 3" xfId="28934" xr:uid="{189A0A94-DA69-4442-813F-C91C086691A7}"/>
    <cellStyle name="20% - Accent1 2 2 2 4 3" xfId="16777" xr:uid="{D559DE66-B0BF-4266-BAF1-85A697FD0BE4}"/>
    <cellStyle name="20% - Accent1 2 2 2 4 3 2" xfId="37439" xr:uid="{7AA382A1-1C6C-4EF5-911E-CB55A5F68FD6}"/>
    <cellStyle name="20% - Accent1 2 2 2 4 4" xfId="12733" xr:uid="{47804EEF-D4F6-41FB-BAFF-5470F7A2F109}"/>
    <cellStyle name="20% - Accent1 2 2 2 4 4 2" xfId="33395" xr:uid="{E671643D-D7F5-4A38-888F-8189109CEE42}"/>
    <cellStyle name="20% - Accent1 2 2 2 4 5" xfId="24099" xr:uid="{5DDD79A3-C2B6-4DD0-AE7E-2BABCAFCDBFC}"/>
    <cellStyle name="20% - Accent1 2 2 3" xfId="123" xr:uid="{1F5F7231-DB4B-4CA0-9784-D1935534EDC1}"/>
    <cellStyle name="20% - Accent1 2 2 3 2" xfId="124" xr:uid="{805211D7-A614-4016-9815-B3EF9986D244}"/>
    <cellStyle name="20% - Accent1 2 2 3 2 2" xfId="8273" xr:uid="{498BB413-C534-4F77-872D-F2390EB3E5DB}"/>
    <cellStyle name="20% - Accent1 2 2 3 2 2 2" xfId="20394" xr:uid="{5A0ECECC-6898-4AEF-8170-F9AB7A52C08B}"/>
    <cellStyle name="20% - Accent1 2 2 3 2 2 2 2" xfId="41056" xr:uid="{B077266D-BABF-4953-A1D8-49E3E5981F94}"/>
    <cellStyle name="20% - Accent1 2 2 3 2 2 3" xfId="28936" xr:uid="{136445E7-E441-42E1-9812-B9928110F8D2}"/>
    <cellStyle name="20% - Accent1 2 2 3 2 3" xfId="16779" xr:uid="{2A98D314-B385-4D6D-8BBC-63A19DE915FF}"/>
    <cellStyle name="20% - Accent1 2 2 3 2 3 2" xfId="37441" xr:uid="{6451422D-779D-4ED3-8B4D-B434447B7831}"/>
    <cellStyle name="20% - Accent1 2 2 3 2 4" xfId="12735" xr:uid="{7DDAAE8B-1BC3-40EE-B035-F59103347ED4}"/>
    <cellStyle name="20% - Accent1 2 2 3 2 4 2" xfId="33397" xr:uid="{1A0C33B4-79FF-4EEE-9406-98EAB05A4ED4}"/>
    <cellStyle name="20% - Accent1 2 2 3 2 5" xfId="24101" xr:uid="{AE532007-D17E-4F90-8B41-734B55562C4E}"/>
    <cellStyle name="20% - Accent1 2 2 3 3" xfId="125" xr:uid="{3623F90E-81C0-4EE5-85B6-26DF54685AE9}"/>
    <cellStyle name="20% - Accent1 2 2 3 3 2" xfId="8274" xr:uid="{0D66A9EA-3B4D-4697-951C-734C74E2821C}"/>
    <cellStyle name="20% - Accent1 2 2 3 3 2 2" xfId="20395" xr:uid="{4BEC5011-28CA-408F-8DD3-B36D08FBF488}"/>
    <cellStyle name="20% - Accent1 2 2 3 3 2 2 2" xfId="41057" xr:uid="{F110BFBD-015E-48B6-A858-80F6C58161E7}"/>
    <cellStyle name="20% - Accent1 2 2 3 3 2 3" xfId="28937" xr:uid="{1C5B4501-4526-4E63-A44C-5FF3536832A6}"/>
    <cellStyle name="20% - Accent1 2 2 3 3 3" xfId="16780" xr:uid="{C74B6168-AC97-488E-A7A3-B7989DF11002}"/>
    <cellStyle name="20% - Accent1 2 2 3 3 3 2" xfId="37442" xr:uid="{E34250FC-CF15-4BEF-9C67-B76E0BE3876F}"/>
    <cellStyle name="20% - Accent1 2 2 3 3 4" xfId="12736" xr:uid="{CB377CCD-1A4A-4114-84B6-8C3412DCA86C}"/>
    <cellStyle name="20% - Accent1 2 2 3 3 4 2" xfId="33398" xr:uid="{3B498C29-CAA8-4A8B-AC54-422394646992}"/>
    <cellStyle name="20% - Accent1 2 2 3 3 5" xfId="24102" xr:uid="{22B14D08-A8C4-4C0C-A966-24D2A4D9BF5B}"/>
    <cellStyle name="20% - Accent1 2 2 3 4" xfId="8272" xr:uid="{E18B11C4-E916-4169-95FA-AD61EF6BD198}"/>
    <cellStyle name="20% - Accent1 2 2 3 4 2" xfId="20393" xr:uid="{E84AE6EE-5BD8-435F-84FF-CCD78A4CC2C8}"/>
    <cellStyle name="20% - Accent1 2 2 3 4 2 2" xfId="41055" xr:uid="{35128F15-F43B-4FBE-B73C-DC47114A3ED2}"/>
    <cellStyle name="20% - Accent1 2 2 3 4 3" xfId="28935" xr:uid="{C6210653-3769-4825-AF5C-59CC8870F9FB}"/>
    <cellStyle name="20% - Accent1 2 2 3 5" xfId="16778" xr:uid="{B25E827C-3EC8-4E2F-AC5D-806BFDD1DB61}"/>
    <cellStyle name="20% - Accent1 2 2 3 5 2" xfId="37440" xr:uid="{F02870CE-E354-4FE0-9D0A-45AEDFA99117}"/>
    <cellStyle name="20% - Accent1 2 2 3 6" xfId="12734" xr:uid="{495247A1-9FD9-49EC-BB34-158028B9C2D1}"/>
    <cellStyle name="20% - Accent1 2 2 3 6 2" xfId="33396" xr:uid="{D2C2574E-87A4-4645-A49E-075C311A59C2}"/>
    <cellStyle name="20% - Accent1 2 2 3 7" xfId="24100" xr:uid="{816B627C-A844-4EBF-B4BA-EC9A1AFB8385}"/>
    <cellStyle name="20% - Accent1 2 2 4" xfId="126" xr:uid="{FB369265-13F9-4BEB-93DD-FE22A2C97683}"/>
    <cellStyle name="20% - Accent1 2 2 4 2" xfId="127" xr:uid="{F83F0696-9868-4945-8CFF-86F13377525C}"/>
    <cellStyle name="20% - Accent1 2 2 4 2 2" xfId="8276" xr:uid="{AC706A31-0D0A-45CD-A347-60A0BF269BB4}"/>
    <cellStyle name="20% - Accent1 2 2 4 2 2 2" xfId="20397" xr:uid="{6E7F3A3B-20A4-4A9C-9B9B-C431A00190BC}"/>
    <cellStyle name="20% - Accent1 2 2 4 2 2 2 2" xfId="41059" xr:uid="{8482B0EA-F193-4C7B-98A1-542B878870A3}"/>
    <cellStyle name="20% - Accent1 2 2 4 2 2 3" xfId="28939" xr:uid="{8D18400A-873D-4D63-8012-D1825A6DE4AC}"/>
    <cellStyle name="20% - Accent1 2 2 4 2 3" xfId="16782" xr:uid="{6F9CA333-0604-4CBB-9237-9383044D0AC2}"/>
    <cellStyle name="20% - Accent1 2 2 4 2 3 2" xfId="37444" xr:uid="{B3D958AC-9744-4CDF-A11D-9E6258E94F26}"/>
    <cellStyle name="20% - Accent1 2 2 4 2 4" xfId="12738" xr:uid="{188464FC-89E3-4D40-9117-E89929B4A112}"/>
    <cellStyle name="20% - Accent1 2 2 4 2 4 2" xfId="33400" xr:uid="{2217CD4E-5FC2-4741-9422-F2E4A35408C0}"/>
    <cellStyle name="20% - Accent1 2 2 4 2 5" xfId="24104" xr:uid="{7036C1F4-D2F8-40A9-81FD-ED7E5A85F48A}"/>
    <cellStyle name="20% - Accent1 2 2 4 3" xfId="128" xr:uid="{24F5CECA-1DC1-403A-9994-3ED7553D2E54}"/>
    <cellStyle name="20% - Accent1 2 2 4 3 2" xfId="8277" xr:uid="{9B07EB58-743F-4885-BFA3-D179C89AF8A4}"/>
    <cellStyle name="20% - Accent1 2 2 4 3 2 2" xfId="20398" xr:uid="{6CD419CA-D189-49A4-AF7E-549227EBEBFF}"/>
    <cellStyle name="20% - Accent1 2 2 4 3 2 2 2" xfId="41060" xr:uid="{5AA6CFB4-1077-4933-AA15-084C075B3BF5}"/>
    <cellStyle name="20% - Accent1 2 2 4 3 2 3" xfId="28940" xr:uid="{4E28B05B-63B3-4901-81E1-A52744BE99EC}"/>
    <cellStyle name="20% - Accent1 2 2 4 3 3" xfId="16783" xr:uid="{E6696F10-6889-4E0D-AAB3-153D3EC56EC0}"/>
    <cellStyle name="20% - Accent1 2 2 4 3 3 2" xfId="37445" xr:uid="{C84C410E-DA59-4DC2-BA92-F1E41A422D0F}"/>
    <cellStyle name="20% - Accent1 2 2 4 3 4" xfId="12739" xr:uid="{AC0929F9-C8E9-4C78-BAF8-5F220D3C959E}"/>
    <cellStyle name="20% - Accent1 2 2 4 3 4 2" xfId="33401" xr:uid="{57BA6028-AFCD-4964-BFC4-12E402E4BFB1}"/>
    <cellStyle name="20% - Accent1 2 2 4 3 5" xfId="24105" xr:uid="{6A50089D-272E-4AFA-A9D2-909CA40724A5}"/>
    <cellStyle name="20% - Accent1 2 2 4 4" xfId="8275" xr:uid="{071812BC-7A9D-46E3-A00D-BA852D0A7C96}"/>
    <cellStyle name="20% - Accent1 2 2 4 4 2" xfId="20396" xr:uid="{DA2146CA-1BEB-4981-916D-5EA0B5566169}"/>
    <cellStyle name="20% - Accent1 2 2 4 4 2 2" xfId="41058" xr:uid="{F75FCBAF-16D4-4EE7-8938-B01BC3B90C5A}"/>
    <cellStyle name="20% - Accent1 2 2 4 4 3" xfId="28938" xr:uid="{B3E3B26C-8530-4DBE-B425-3359D5FC6602}"/>
    <cellStyle name="20% - Accent1 2 2 4 5" xfId="16781" xr:uid="{2BC1BB99-3261-427F-B695-FC1AFDC84185}"/>
    <cellStyle name="20% - Accent1 2 2 4 5 2" xfId="37443" xr:uid="{B1730592-B83D-4A62-ABF4-EC7A5369753F}"/>
    <cellStyle name="20% - Accent1 2 2 4 6" xfId="12737" xr:uid="{29650655-C13A-4784-979C-167DBA89B7AD}"/>
    <cellStyle name="20% - Accent1 2 2 4 6 2" xfId="33399" xr:uid="{25F9BB8C-E744-4671-92E4-CB8424EEEC7F}"/>
    <cellStyle name="20% - Accent1 2 2 4 7" xfId="24103" xr:uid="{747913D0-AFF4-40D4-AF24-BD3D2FAA5016}"/>
    <cellStyle name="20% - Accent1 2 2 5" xfId="129" xr:uid="{12606D2E-AB79-45AD-AF1A-B733A75A0ED4}"/>
    <cellStyle name="20% - Accent1 2 2 6" xfId="130" xr:uid="{1E111E5B-A613-4238-BC67-278162A41905}"/>
    <cellStyle name="20% - Accent1 2 2 7" xfId="131" xr:uid="{37C06EAB-6807-4CFB-A4BE-C6847805D087}"/>
    <cellStyle name="20% - Accent1 2 3" xfId="132" xr:uid="{65245E90-A132-440C-B4AF-B367CAFCEC76}"/>
    <cellStyle name="20% - Accent1 2 3 10" xfId="12740" xr:uid="{0C6D2B29-AFBE-42D1-B032-CEAFD706C4B2}"/>
    <cellStyle name="20% - Accent1 2 3 10 2" xfId="33402" xr:uid="{8B89CFD6-C61E-4F15-945D-9DF283F2E4DF}"/>
    <cellStyle name="20% - Accent1 2 3 11" xfId="24106" xr:uid="{35FB5E8F-B24C-4CA4-B4AA-EF77A96DC8D4}"/>
    <cellStyle name="20% - Accent1 2 3 2" xfId="133" xr:uid="{633C8412-B8A6-45A5-A84A-A386EDE50E80}"/>
    <cellStyle name="20% - Accent1 2 3 2 2" xfId="134" xr:uid="{CD6AF23E-BE7B-40B6-8B12-B8FF57399CD0}"/>
    <cellStyle name="20% - Accent1 2 3 2 2 2" xfId="135" xr:uid="{CF850894-95AA-421B-B353-137A905A6893}"/>
    <cellStyle name="20% - Accent1 2 3 2 2 2 2" xfId="8280" xr:uid="{2FDE1926-67FC-46C6-8187-E10F60014352}"/>
    <cellStyle name="20% - Accent1 2 3 2 2 2 2 2" xfId="20401" xr:uid="{CECC51E7-E1EC-47DD-B775-C6B447E1B42F}"/>
    <cellStyle name="20% - Accent1 2 3 2 2 2 2 2 2" xfId="41063" xr:uid="{2EE7E7B1-9AFA-4EFE-882C-444729BB2D4C}"/>
    <cellStyle name="20% - Accent1 2 3 2 2 2 2 3" xfId="28943" xr:uid="{B6B59B6F-5495-4A14-8A30-7B499D748B7F}"/>
    <cellStyle name="20% - Accent1 2 3 2 2 2 3" xfId="16786" xr:uid="{884DA1F1-631D-4261-BFB0-23BA02089BA4}"/>
    <cellStyle name="20% - Accent1 2 3 2 2 2 3 2" xfId="37448" xr:uid="{1A50ED49-D199-494D-93FB-E77D0B9503EE}"/>
    <cellStyle name="20% - Accent1 2 3 2 2 2 4" xfId="12742" xr:uid="{A11EDCA7-264F-4305-BD3B-2B964AA49888}"/>
    <cellStyle name="20% - Accent1 2 3 2 2 2 4 2" xfId="33404" xr:uid="{B57022DF-D945-4FBE-B5E0-EA21A246F55A}"/>
    <cellStyle name="20% - Accent1 2 3 2 2 2 5" xfId="24108" xr:uid="{9E666289-F4C0-4761-8E58-57AD77603740}"/>
    <cellStyle name="20% - Accent1 2 3 2 2 3" xfId="136" xr:uid="{7305818E-5879-4AE3-9016-05DC066B2C0F}"/>
    <cellStyle name="20% - Accent1 2 3 2 2 3 2" xfId="8281" xr:uid="{9805E06A-2E31-4C28-98DD-B5AB7DF2CA6A}"/>
    <cellStyle name="20% - Accent1 2 3 2 2 3 2 2" xfId="20402" xr:uid="{1675ED07-3624-4716-B669-3A3BB877E8FD}"/>
    <cellStyle name="20% - Accent1 2 3 2 2 3 2 2 2" xfId="41064" xr:uid="{2CCD3D07-9BFF-49BE-9EF2-BCED17F833F0}"/>
    <cellStyle name="20% - Accent1 2 3 2 2 3 2 3" xfId="28944" xr:uid="{02F82CA1-67BE-45D0-BC00-09A70D8C7E15}"/>
    <cellStyle name="20% - Accent1 2 3 2 2 3 3" xfId="16787" xr:uid="{09414772-E355-43E3-91DD-290076F40939}"/>
    <cellStyle name="20% - Accent1 2 3 2 2 3 3 2" xfId="37449" xr:uid="{85EF1777-CB2E-4DB7-9456-C3C3534221E3}"/>
    <cellStyle name="20% - Accent1 2 3 2 2 3 4" xfId="12743" xr:uid="{6E4FA58F-F9C3-436E-9F3F-E5A9A3CEBD98}"/>
    <cellStyle name="20% - Accent1 2 3 2 2 3 4 2" xfId="33405" xr:uid="{E81AA9A2-EAB7-4A5F-A5F7-DBFDBF4FE9C6}"/>
    <cellStyle name="20% - Accent1 2 3 2 2 3 5" xfId="24109" xr:uid="{ECE15ED9-FF44-4931-A361-E2FD4A65D2D1}"/>
    <cellStyle name="20% - Accent1 2 3 2 2 4" xfId="8279" xr:uid="{8821C6BF-42A4-41FA-BDDE-16B97CAE5DDE}"/>
    <cellStyle name="20% - Accent1 2 3 2 2 4 2" xfId="20400" xr:uid="{F13A6CC2-1398-4C8C-AF36-50D8E8CC67F2}"/>
    <cellStyle name="20% - Accent1 2 3 2 2 4 2 2" xfId="41062" xr:uid="{0F55BF73-283B-4BCB-A98D-4DFCBF8C208E}"/>
    <cellStyle name="20% - Accent1 2 3 2 2 4 3" xfId="28942" xr:uid="{6D171455-49C1-4249-82C4-0C72B60A9F3D}"/>
    <cellStyle name="20% - Accent1 2 3 2 2 5" xfId="16785" xr:uid="{D7957420-F7DD-4B64-9C86-00A4B5CB3264}"/>
    <cellStyle name="20% - Accent1 2 3 2 2 5 2" xfId="37447" xr:uid="{B7260CE9-9291-4E2B-8071-CF0CC9EB940A}"/>
    <cellStyle name="20% - Accent1 2 3 2 2 6" xfId="12741" xr:uid="{DFDFD1D8-F78D-4DEA-980D-D05E37388D5D}"/>
    <cellStyle name="20% - Accent1 2 3 2 2 6 2" xfId="33403" xr:uid="{4030C18D-D5BC-4520-A243-E15E4F3372B4}"/>
    <cellStyle name="20% - Accent1 2 3 2 2 7" xfId="24107" xr:uid="{9709E1D2-8266-4786-81F8-8B72E04A52B0}"/>
    <cellStyle name="20% - Accent1 2 3 2 3" xfId="137" xr:uid="{FA2D0633-538B-4C36-ADAF-AE700B0B2111}"/>
    <cellStyle name="20% - Accent1 2 3 2 3 2" xfId="8282" xr:uid="{CD8FFEA1-8A46-4B01-979B-C9DE584071E8}"/>
    <cellStyle name="20% - Accent1 2 3 2 3 2 2" xfId="20403" xr:uid="{516D9CDB-9518-4CF0-8869-355A214B425E}"/>
    <cellStyle name="20% - Accent1 2 3 2 3 2 2 2" xfId="41065" xr:uid="{B51EBF70-65F6-47F9-9F82-33A7103A421B}"/>
    <cellStyle name="20% - Accent1 2 3 2 3 2 3" xfId="28945" xr:uid="{0E59E324-EA75-4502-A495-E0F30E1F8849}"/>
    <cellStyle name="20% - Accent1 2 3 2 3 3" xfId="16788" xr:uid="{057CB8B6-0D34-4923-8B32-70ACC28324C6}"/>
    <cellStyle name="20% - Accent1 2 3 2 3 3 2" xfId="37450" xr:uid="{7CDDE2F9-C039-4515-9CD6-69830941E39C}"/>
    <cellStyle name="20% - Accent1 2 3 2 3 4" xfId="12744" xr:uid="{E6423330-DD38-4CCF-86D1-ED9A9F442480}"/>
    <cellStyle name="20% - Accent1 2 3 2 3 4 2" xfId="33406" xr:uid="{D2D531E1-EEB0-4542-A31F-0F6433A04F92}"/>
    <cellStyle name="20% - Accent1 2 3 2 3 5" xfId="24110" xr:uid="{E8431E84-CFA9-4354-B4A8-728CC3FB54FE}"/>
    <cellStyle name="20% - Accent1 2 3 2 4" xfId="138" xr:uid="{A3729E20-91A3-4A22-AFBC-7829A59DA628}"/>
    <cellStyle name="20% - Accent1 2 3 2 4 2" xfId="8283" xr:uid="{AB27B26D-EB29-45DE-8820-D98E89DC3185}"/>
    <cellStyle name="20% - Accent1 2 3 2 4 2 2" xfId="20404" xr:uid="{EC06B968-FDFD-44E7-91A6-9AD5D6AB8F31}"/>
    <cellStyle name="20% - Accent1 2 3 2 4 2 2 2" xfId="41066" xr:uid="{CD9450BF-CB1F-422D-9E23-49A677CA2DF1}"/>
    <cellStyle name="20% - Accent1 2 3 2 4 2 3" xfId="28946" xr:uid="{A716725D-5A86-45D8-B1B2-E1BA429C41E0}"/>
    <cellStyle name="20% - Accent1 2 3 2 4 3" xfId="16789" xr:uid="{3AA02260-A8B8-45FE-9DBB-1061F1ADE425}"/>
    <cellStyle name="20% - Accent1 2 3 2 4 3 2" xfId="37451" xr:uid="{C1BB23A9-D589-4F77-B704-D91700C4B12D}"/>
    <cellStyle name="20% - Accent1 2 3 2 4 4" xfId="12745" xr:uid="{FCA947D6-FFC8-4E5D-8D2D-8BFB82497733}"/>
    <cellStyle name="20% - Accent1 2 3 2 4 4 2" xfId="33407" xr:uid="{834B7795-8636-40AE-9898-A3352A598B86}"/>
    <cellStyle name="20% - Accent1 2 3 2 4 5" xfId="24111" xr:uid="{0FCB36FA-4536-41DB-ADD5-0C0E32ECE2A6}"/>
    <cellStyle name="20% - Accent1 2 3 3" xfId="139" xr:uid="{46FE64B3-FBDE-412F-A6B1-9240C62F67D8}"/>
    <cellStyle name="20% - Accent1 2 3 3 2" xfId="140" xr:uid="{D96C86CA-4E5A-4A63-B530-CCA9ABF04E11}"/>
    <cellStyle name="20% - Accent1 2 3 3 2 2" xfId="8285" xr:uid="{E38251B1-DA24-4E9F-8513-D3730394FB4D}"/>
    <cellStyle name="20% - Accent1 2 3 3 2 2 2" xfId="20406" xr:uid="{16F85CC8-DA28-4968-89E2-5CB34FA9E2D9}"/>
    <cellStyle name="20% - Accent1 2 3 3 2 2 2 2" xfId="41068" xr:uid="{7AA849E9-4B00-40EC-AEAF-D4148D050DE1}"/>
    <cellStyle name="20% - Accent1 2 3 3 2 2 3" xfId="28948" xr:uid="{715AEF1C-7C55-402E-A797-A783063BB960}"/>
    <cellStyle name="20% - Accent1 2 3 3 2 3" xfId="16791" xr:uid="{6CDD679F-9B7A-405F-9A02-727AB2AB3B2D}"/>
    <cellStyle name="20% - Accent1 2 3 3 2 3 2" xfId="37453" xr:uid="{8923A03B-F800-4BB1-973D-F9023C444D9B}"/>
    <cellStyle name="20% - Accent1 2 3 3 2 4" xfId="12747" xr:uid="{FBC909C4-10DB-4163-A070-1FECC32F84F0}"/>
    <cellStyle name="20% - Accent1 2 3 3 2 4 2" xfId="33409" xr:uid="{5FE0FE11-8E1E-4FE1-BA59-B530905E89B7}"/>
    <cellStyle name="20% - Accent1 2 3 3 2 5" xfId="24113" xr:uid="{B4F99429-B7FA-4CAA-96B5-14A75257D5E4}"/>
    <cellStyle name="20% - Accent1 2 3 3 3" xfId="141" xr:uid="{D1A7C804-5ACA-4889-AE5D-0F66AD9EE061}"/>
    <cellStyle name="20% - Accent1 2 3 3 3 2" xfId="8286" xr:uid="{8C3CAA0F-D289-4B20-A6F1-4B6EDA73A70D}"/>
    <cellStyle name="20% - Accent1 2 3 3 3 2 2" xfId="20407" xr:uid="{2289799F-2B24-4B38-941D-86EC79601E7F}"/>
    <cellStyle name="20% - Accent1 2 3 3 3 2 2 2" xfId="41069" xr:uid="{845116BD-561D-4A0E-B0E3-7F4C72A0373B}"/>
    <cellStyle name="20% - Accent1 2 3 3 3 2 3" xfId="28949" xr:uid="{98B6CE8C-D727-45ED-8AF7-3E900411E691}"/>
    <cellStyle name="20% - Accent1 2 3 3 3 3" xfId="16792" xr:uid="{695FFF98-ADF8-4203-AE7F-3569DB54AB74}"/>
    <cellStyle name="20% - Accent1 2 3 3 3 3 2" xfId="37454" xr:uid="{F9BDA069-90D8-4785-BF50-92B18ED05250}"/>
    <cellStyle name="20% - Accent1 2 3 3 3 4" xfId="12748" xr:uid="{E234749C-FCF4-4F72-9B7C-8EF0A6EBBB1C}"/>
    <cellStyle name="20% - Accent1 2 3 3 3 4 2" xfId="33410" xr:uid="{8655414A-E405-4CCA-A910-755034DA8F85}"/>
    <cellStyle name="20% - Accent1 2 3 3 3 5" xfId="24114" xr:uid="{CF75933A-B9E4-4C4A-92A1-049D6E3CB278}"/>
    <cellStyle name="20% - Accent1 2 3 3 4" xfId="8284" xr:uid="{ECF95A6F-47D5-4F5D-B019-746090056D3A}"/>
    <cellStyle name="20% - Accent1 2 3 3 4 2" xfId="20405" xr:uid="{75F079A7-1D22-445E-8AAB-8577A7DD15A0}"/>
    <cellStyle name="20% - Accent1 2 3 3 4 2 2" xfId="41067" xr:uid="{E89EC30F-1543-453B-9C5E-EDE78714DF31}"/>
    <cellStyle name="20% - Accent1 2 3 3 4 3" xfId="28947" xr:uid="{607771BB-43EC-464B-8C77-22205D0FA615}"/>
    <cellStyle name="20% - Accent1 2 3 3 5" xfId="16790" xr:uid="{0CEAA6AA-DCBB-4A9D-BF47-ADC00F8EE95D}"/>
    <cellStyle name="20% - Accent1 2 3 3 5 2" xfId="37452" xr:uid="{F85CA986-EFC9-40D0-A611-D467E0F349F9}"/>
    <cellStyle name="20% - Accent1 2 3 3 6" xfId="12746" xr:uid="{027D096C-4C68-4928-99F8-F505FD0CC30A}"/>
    <cellStyle name="20% - Accent1 2 3 3 6 2" xfId="33408" xr:uid="{325978BF-E991-469D-B6AF-D155E7725596}"/>
    <cellStyle name="20% - Accent1 2 3 3 7" xfId="24112" xr:uid="{382D5C67-DCDB-4E5B-A08D-6188927322DD}"/>
    <cellStyle name="20% - Accent1 2 3 4" xfId="142" xr:uid="{4B930149-C88F-4A1D-8E6E-568CFBDCD738}"/>
    <cellStyle name="20% - Accent1 2 3 4 2" xfId="8287" xr:uid="{DB9289DB-0D8D-42D1-9E0C-1C3A5764CE8E}"/>
    <cellStyle name="20% - Accent1 2 3 4 2 2" xfId="20408" xr:uid="{B54CF37D-6D43-49FC-9E68-765C5DA868E9}"/>
    <cellStyle name="20% - Accent1 2 3 4 2 2 2" xfId="41070" xr:uid="{AA50272C-4FFB-4751-AA63-FD352E7002DE}"/>
    <cellStyle name="20% - Accent1 2 3 4 2 3" xfId="28950" xr:uid="{DBC75138-9A2C-464A-98B4-6A580D980054}"/>
    <cellStyle name="20% - Accent1 2 3 4 3" xfId="16793" xr:uid="{179B6261-CBDA-4B39-A647-C62C4F9D2264}"/>
    <cellStyle name="20% - Accent1 2 3 4 3 2" xfId="37455" xr:uid="{02145F3B-8979-42F7-AD2C-C83DF2DDF3DF}"/>
    <cellStyle name="20% - Accent1 2 3 4 4" xfId="12749" xr:uid="{C2F271C3-86AE-4E47-A188-3C37B07F4575}"/>
    <cellStyle name="20% - Accent1 2 3 4 4 2" xfId="33411" xr:uid="{EBA59C65-F2B4-4146-ABC3-AC83C438C717}"/>
    <cellStyle name="20% - Accent1 2 3 4 5" xfId="24115" xr:uid="{127EA6B3-4394-4FCA-A6D4-C7590D006D15}"/>
    <cellStyle name="20% - Accent1 2 3 5" xfId="143" xr:uid="{A6A3F0B9-10EF-4030-A8B4-2B0F2CB4F638}"/>
    <cellStyle name="20% - Accent1 2 3 5 2" xfId="8288" xr:uid="{6854A9AA-83FD-4B38-9233-810813D61DF5}"/>
    <cellStyle name="20% - Accent1 2 3 5 2 2" xfId="20409" xr:uid="{57836781-95B1-4300-B89B-1F1EAEB08951}"/>
    <cellStyle name="20% - Accent1 2 3 5 2 2 2" xfId="41071" xr:uid="{D07FC227-9C6B-4640-898C-F57F70F81B8E}"/>
    <cellStyle name="20% - Accent1 2 3 5 2 3" xfId="28951" xr:uid="{02AEE9B1-E525-4881-AA8D-CBE879FB4FE7}"/>
    <cellStyle name="20% - Accent1 2 3 5 3" xfId="16794" xr:uid="{F0CBDB8A-BF67-4032-B8FB-C745DA7C833B}"/>
    <cellStyle name="20% - Accent1 2 3 5 3 2" xfId="37456" xr:uid="{F63B10D5-6AD9-4272-BA55-21B25A1DB242}"/>
    <cellStyle name="20% - Accent1 2 3 5 4" xfId="12750" xr:uid="{EF974DB4-7AE4-4028-92D3-B92621587A0A}"/>
    <cellStyle name="20% - Accent1 2 3 5 4 2" xfId="33412" xr:uid="{C1A88701-9A2C-4F3C-B4E6-1A8D8D9E305E}"/>
    <cellStyle name="20% - Accent1 2 3 5 5" xfId="24116" xr:uid="{060C2972-5780-4415-A90E-C00C3CB23EED}"/>
    <cellStyle name="20% - Accent1 2 3 6" xfId="144" xr:uid="{D877C44B-DCED-4A21-9C9D-DF29A03D1D08}"/>
    <cellStyle name="20% - Accent1 2 3 7" xfId="145" xr:uid="{F846E8F2-DFE9-4271-8A3B-903276502AD9}"/>
    <cellStyle name="20% - Accent1 2 3 7 2" xfId="8289" xr:uid="{D49C8D58-44C3-4DC7-AB5E-171B144109BD}"/>
    <cellStyle name="20% - Accent1 2 3 7 2 2" xfId="20410" xr:uid="{A9D0458B-078E-46AC-A334-0EA246E4D3F1}"/>
    <cellStyle name="20% - Accent1 2 3 7 2 2 2" xfId="41072" xr:uid="{CD642E44-26F8-49B8-A4FB-6BA6FE7C695B}"/>
    <cellStyle name="20% - Accent1 2 3 7 2 3" xfId="28952" xr:uid="{AF8BD5DB-0376-4C72-90FF-398A9360B3C9}"/>
    <cellStyle name="20% - Accent1 2 3 7 3" xfId="16795" xr:uid="{F6CD60EA-ECE1-4EAA-B30A-B695FE19212D}"/>
    <cellStyle name="20% - Accent1 2 3 7 3 2" xfId="37457" xr:uid="{B7DE53B4-9342-4223-BE84-E46901D06887}"/>
    <cellStyle name="20% - Accent1 2 3 7 4" xfId="12751" xr:uid="{7C7D618F-B61F-4922-BDA6-E30257D08B64}"/>
    <cellStyle name="20% - Accent1 2 3 7 4 2" xfId="33413" xr:uid="{6D8C61E2-1257-4F2A-AAC1-92FB9C7A98E2}"/>
    <cellStyle name="20% - Accent1 2 3 7 5" xfId="24117" xr:uid="{D04208CD-4CE8-4EEB-A523-2D76222F243E}"/>
    <cellStyle name="20% - Accent1 2 3 8" xfId="8278" xr:uid="{1D26EA6A-2117-4910-A5BC-C8CE781899B2}"/>
    <cellStyle name="20% - Accent1 2 3 8 2" xfId="20399" xr:uid="{4C56D41D-987B-4EF2-9558-4B30DB99B1C5}"/>
    <cellStyle name="20% - Accent1 2 3 8 2 2" xfId="41061" xr:uid="{F2DADC11-5162-4D8C-8546-3E6302721394}"/>
    <cellStyle name="20% - Accent1 2 3 8 3" xfId="28941" xr:uid="{89E9ADD6-2719-41B9-8ADA-4C9B1834DA72}"/>
    <cellStyle name="20% - Accent1 2 3 9" xfId="16784" xr:uid="{147558E1-5877-4040-9D6D-E5CA2F5A6C38}"/>
    <cellStyle name="20% - Accent1 2 3 9 2" xfId="37446" xr:uid="{F97130B3-EA92-471E-A394-FDDCDF3A5CF9}"/>
    <cellStyle name="20% - Accent1 2 4" xfId="146" xr:uid="{E62F1D7A-3CB3-4652-BE8B-B9301E3DEEC4}"/>
    <cellStyle name="20% - Accent1 2 4 2" xfId="147" xr:uid="{C0C61566-DF52-4592-9E3C-0671B62CBC87}"/>
    <cellStyle name="20% - Accent1 2 4 2 2" xfId="148" xr:uid="{2E56D1B8-32F2-4674-8BF7-7D7C14D1440D}"/>
    <cellStyle name="20% - Accent1 2 4 2 2 2" xfId="8291" xr:uid="{13A5AC6D-B47B-4C82-A883-F7674D6186EE}"/>
    <cellStyle name="20% - Accent1 2 4 2 2 2 2" xfId="20412" xr:uid="{F3C13708-55A8-4460-9E74-7CE5CFEC41E6}"/>
    <cellStyle name="20% - Accent1 2 4 2 2 2 2 2" xfId="41074" xr:uid="{37AFA593-EE3E-4026-A6B6-6FC4DC2DD49C}"/>
    <cellStyle name="20% - Accent1 2 4 2 2 2 3" xfId="28954" xr:uid="{B8249815-737D-46E9-A9B1-DD7199FEBAEF}"/>
    <cellStyle name="20% - Accent1 2 4 2 2 3" xfId="16797" xr:uid="{98CF1D24-6A9F-43FE-A08C-402D5E59580D}"/>
    <cellStyle name="20% - Accent1 2 4 2 2 3 2" xfId="37459" xr:uid="{B13E5A54-9577-4A17-97B2-B38F36AD20E0}"/>
    <cellStyle name="20% - Accent1 2 4 2 2 4" xfId="12753" xr:uid="{F6A58ADB-F8F1-4128-A670-A12E0C069FE3}"/>
    <cellStyle name="20% - Accent1 2 4 2 2 4 2" xfId="33415" xr:uid="{7D75FC59-4245-4660-A9C6-BA631ED1A78A}"/>
    <cellStyle name="20% - Accent1 2 4 2 2 5" xfId="24119" xr:uid="{1B3E227F-0837-49FA-8316-6C089FABBD10}"/>
    <cellStyle name="20% - Accent1 2 4 2 3" xfId="149" xr:uid="{10D327B9-83E6-40B0-88CF-4E8897843762}"/>
    <cellStyle name="20% - Accent1 2 4 2 3 2" xfId="8292" xr:uid="{B305451F-2683-4131-9D14-BDBF85B2A8D7}"/>
    <cellStyle name="20% - Accent1 2 4 2 3 2 2" xfId="20413" xr:uid="{76398BF8-0AB0-4BDD-B477-24A740634A53}"/>
    <cellStyle name="20% - Accent1 2 4 2 3 2 2 2" xfId="41075" xr:uid="{2B3624FD-971D-4A79-893E-29ECB28066DD}"/>
    <cellStyle name="20% - Accent1 2 4 2 3 2 3" xfId="28955" xr:uid="{B8A0CE59-95D5-4462-A6CB-B3C369DA797E}"/>
    <cellStyle name="20% - Accent1 2 4 2 3 3" xfId="16798" xr:uid="{B8C2B903-A451-4679-8883-BFDADACD98D0}"/>
    <cellStyle name="20% - Accent1 2 4 2 3 3 2" xfId="37460" xr:uid="{C70B3AA6-2F8A-4544-B8FC-871A250B548E}"/>
    <cellStyle name="20% - Accent1 2 4 2 3 4" xfId="12754" xr:uid="{2C55BE1C-69EF-409D-8E59-DBE14DC00A72}"/>
    <cellStyle name="20% - Accent1 2 4 2 3 4 2" xfId="33416" xr:uid="{18FFD604-37FB-4F77-84F2-1D9061CAFE85}"/>
    <cellStyle name="20% - Accent1 2 4 2 3 5" xfId="24120" xr:uid="{2B83014B-F9D5-41ED-9F38-B265F8AB4B2F}"/>
    <cellStyle name="20% - Accent1 2 4 2 4" xfId="8290" xr:uid="{DD2DD839-089F-45DA-807C-1C2D1BE3D689}"/>
    <cellStyle name="20% - Accent1 2 4 2 4 2" xfId="20411" xr:uid="{3F1CD96D-7979-4A0D-BF81-CFD3C6899839}"/>
    <cellStyle name="20% - Accent1 2 4 2 4 2 2" xfId="41073" xr:uid="{5990FD65-63B7-42F3-B599-936B1B64A93D}"/>
    <cellStyle name="20% - Accent1 2 4 2 4 3" xfId="28953" xr:uid="{073B3533-AF90-42B8-9097-477AB59BBFC0}"/>
    <cellStyle name="20% - Accent1 2 4 2 5" xfId="16796" xr:uid="{7C1A7971-7FF8-44A9-80F4-EDEFA27181C1}"/>
    <cellStyle name="20% - Accent1 2 4 2 5 2" xfId="37458" xr:uid="{30C7EEAD-15F4-4C3C-BEE6-372689F57364}"/>
    <cellStyle name="20% - Accent1 2 4 2 6" xfId="12752" xr:uid="{886A6FAB-9953-407A-A32A-D3E9EE9D75B2}"/>
    <cellStyle name="20% - Accent1 2 4 2 6 2" xfId="33414" xr:uid="{7A660E2D-7198-4014-B52E-DA2C6174B0E7}"/>
    <cellStyle name="20% - Accent1 2 4 2 7" xfId="24118" xr:uid="{37981973-5636-4728-9F8A-D0B7427E1090}"/>
    <cellStyle name="20% - Accent1 2 4 3" xfId="150" xr:uid="{0E8D7C42-F631-41F8-A074-ACE33047C017}"/>
    <cellStyle name="20% - Accent1 2 4 3 2" xfId="8293" xr:uid="{A8262371-47CF-4A5E-847E-7C2AF046DF05}"/>
    <cellStyle name="20% - Accent1 2 4 3 2 2" xfId="20414" xr:uid="{1BA7DB93-5343-48BA-B216-D6CCDD7F08E6}"/>
    <cellStyle name="20% - Accent1 2 4 3 2 2 2" xfId="41076" xr:uid="{69D88FC2-F296-46E8-8B28-44639F8819FF}"/>
    <cellStyle name="20% - Accent1 2 4 3 2 3" xfId="28956" xr:uid="{DB5CB6BC-EDEE-4FE0-881F-D53FAC2850F4}"/>
    <cellStyle name="20% - Accent1 2 4 3 3" xfId="16799" xr:uid="{3B673FF0-1F73-4765-B1F0-1BD1197489DA}"/>
    <cellStyle name="20% - Accent1 2 4 3 3 2" xfId="37461" xr:uid="{1A799E6D-82ED-4D5A-B351-7D217EC64759}"/>
    <cellStyle name="20% - Accent1 2 4 3 4" xfId="12755" xr:uid="{1A96AE03-2699-42B2-9385-EC12B2BA9DF6}"/>
    <cellStyle name="20% - Accent1 2 4 3 4 2" xfId="33417" xr:uid="{89B51E75-E056-45E4-99DC-5051C4277D8C}"/>
    <cellStyle name="20% - Accent1 2 4 3 5" xfId="24121" xr:uid="{CC3E4278-8F7E-4DD2-8F25-52B2458E3143}"/>
    <cellStyle name="20% - Accent1 2 4 4" xfId="151" xr:uid="{F2215C36-E54E-4FB7-9317-4DB23DB4FDB6}"/>
    <cellStyle name="20% - Accent1 2 4 4 2" xfId="8294" xr:uid="{2831F833-3ABF-4C02-B11B-3BEFFE849467}"/>
    <cellStyle name="20% - Accent1 2 4 4 2 2" xfId="20415" xr:uid="{8E210E3E-EDCA-430E-8E11-AE829376D90A}"/>
    <cellStyle name="20% - Accent1 2 4 4 2 2 2" xfId="41077" xr:uid="{76FE7AE0-7B6D-4007-9CEF-60616FBB79FD}"/>
    <cellStyle name="20% - Accent1 2 4 4 2 3" xfId="28957" xr:uid="{3EECDE37-89DD-455D-B147-032A54FD3FDB}"/>
    <cellStyle name="20% - Accent1 2 4 4 3" xfId="16800" xr:uid="{CB04A94D-A339-4D7E-89FB-B706BB27159E}"/>
    <cellStyle name="20% - Accent1 2 4 4 3 2" xfId="37462" xr:uid="{0EB82996-685E-4AB3-BA79-CE470F8F128D}"/>
    <cellStyle name="20% - Accent1 2 4 4 4" xfId="12756" xr:uid="{BE296B87-D9E7-492B-BBF4-F18DE2B99335}"/>
    <cellStyle name="20% - Accent1 2 4 4 4 2" xfId="33418" xr:uid="{2DDB2306-7A12-431C-86ED-DBC73A692FD4}"/>
    <cellStyle name="20% - Accent1 2 4 4 5" xfId="24122" xr:uid="{F5D54A5E-CB1A-4369-ADF6-343B92CCBFFF}"/>
    <cellStyle name="20% - Accent1 2 5" xfId="152" xr:uid="{95A4B01F-4E64-4D76-AECC-48D78E58F24A}"/>
    <cellStyle name="20% - Accent1 2 5 2" xfId="153" xr:uid="{F2642833-5079-4BB4-A726-1261A9B1C362}"/>
    <cellStyle name="20% - Accent1 2 5 2 2" xfId="8296" xr:uid="{23D0C4A0-E395-4A77-B621-18918BA870A0}"/>
    <cellStyle name="20% - Accent1 2 5 2 2 2" xfId="20417" xr:uid="{EA525494-C190-4378-AF30-F7CB8DBC0728}"/>
    <cellStyle name="20% - Accent1 2 5 2 2 2 2" xfId="41079" xr:uid="{357C8BF5-82C7-4B1E-BAE6-ED578B90E484}"/>
    <cellStyle name="20% - Accent1 2 5 2 2 3" xfId="28959" xr:uid="{19FAFE50-4F95-4C80-B440-AC5AFA69FF08}"/>
    <cellStyle name="20% - Accent1 2 5 2 3" xfId="16802" xr:uid="{4094CF7A-73FF-48EA-A504-BC9B8CD23B4F}"/>
    <cellStyle name="20% - Accent1 2 5 2 3 2" xfId="37464" xr:uid="{488397B9-33BF-47F6-A85D-872F63CD4BEA}"/>
    <cellStyle name="20% - Accent1 2 5 2 4" xfId="12758" xr:uid="{562B07CC-A475-47DC-9A3E-DAEA42AE444F}"/>
    <cellStyle name="20% - Accent1 2 5 2 4 2" xfId="33420" xr:uid="{0483ED32-7574-4E1D-8B92-CABC39A86059}"/>
    <cellStyle name="20% - Accent1 2 5 2 5" xfId="24124" xr:uid="{EE139568-9AC9-4C56-9D64-E49054C3486D}"/>
    <cellStyle name="20% - Accent1 2 5 3" xfId="154" xr:uid="{C8C658F9-ED66-451A-8A17-23864CA646D8}"/>
    <cellStyle name="20% - Accent1 2 5 3 2" xfId="8297" xr:uid="{DB693E2F-0C94-4160-A115-A2A91F602EFC}"/>
    <cellStyle name="20% - Accent1 2 5 3 2 2" xfId="20418" xr:uid="{A2267304-8AE3-4E04-AD4F-F3F42DC67592}"/>
    <cellStyle name="20% - Accent1 2 5 3 2 2 2" xfId="41080" xr:uid="{251FC259-CD22-4686-8ED5-8B7C43DC608B}"/>
    <cellStyle name="20% - Accent1 2 5 3 2 3" xfId="28960" xr:uid="{3B610E68-916E-4806-899B-6A2834D98306}"/>
    <cellStyle name="20% - Accent1 2 5 3 3" xfId="16803" xr:uid="{4533DE18-0CC2-48BF-8085-5E594C126BF0}"/>
    <cellStyle name="20% - Accent1 2 5 3 3 2" xfId="37465" xr:uid="{CBE8F542-E29C-45BD-BF12-4A8B8EE34330}"/>
    <cellStyle name="20% - Accent1 2 5 3 4" xfId="12759" xr:uid="{4D3F4CA2-1697-47AE-A3FC-84225D1FE8FC}"/>
    <cellStyle name="20% - Accent1 2 5 3 4 2" xfId="33421" xr:uid="{F3196372-5028-4DF8-A39E-F6CE9F16499B}"/>
    <cellStyle name="20% - Accent1 2 5 3 5" xfId="24125" xr:uid="{C64D0B29-2E45-4DCD-80F9-10CD7B127893}"/>
    <cellStyle name="20% - Accent1 2 5 4" xfId="8295" xr:uid="{CAFF1271-F4B8-4A7D-8649-FACD70C9A52C}"/>
    <cellStyle name="20% - Accent1 2 5 4 2" xfId="20416" xr:uid="{190C210C-3026-4910-AD39-C42775D58A8C}"/>
    <cellStyle name="20% - Accent1 2 5 4 2 2" xfId="41078" xr:uid="{BC26C269-3511-43BF-B890-24B76DCB3170}"/>
    <cellStyle name="20% - Accent1 2 5 4 3" xfId="28958" xr:uid="{D7CA9AB2-D2C8-4B3D-95B6-69E74D4C2C53}"/>
    <cellStyle name="20% - Accent1 2 5 5" xfId="16801" xr:uid="{48783D88-C589-4CEC-AA7C-29FF7CEE4CFB}"/>
    <cellStyle name="20% - Accent1 2 5 5 2" xfId="37463" xr:uid="{ECAE58B3-C86C-4D99-9009-5903A60A1D5D}"/>
    <cellStyle name="20% - Accent1 2 5 6" xfId="12757" xr:uid="{DF5C739D-6D09-414A-B313-8993074D8C98}"/>
    <cellStyle name="20% - Accent1 2 5 6 2" xfId="33419" xr:uid="{50B389EC-C42B-4F19-8E00-FA3DE03AA118}"/>
    <cellStyle name="20% - Accent1 2 5 7" xfId="24123" xr:uid="{FDC38C1F-7763-4A2F-883E-A42A9088BBB5}"/>
    <cellStyle name="20% - Accent1 2 6" xfId="155" xr:uid="{CD6F6677-7835-4D05-8A5D-10AB667CFBBD}"/>
    <cellStyle name="20% - Accent1 2 6 2" xfId="156" xr:uid="{E44C0E96-14CC-451C-AC6A-117FD6E891AB}"/>
    <cellStyle name="20% - Accent1 2 6 2 2" xfId="8299" xr:uid="{13FE2342-FE29-424E-BE2E-E42C7FF9CBF0}"/>
    <cellStyle name="20% - Accent1 2 6 2 2 2" xfId="20420" xr:uid="{4BA82447-0013-4FBE-9B4C-3D48D40A7D13}"/>
    <cellStyle name="20% - Accent1 2 6 2 2 2 2" xfId="41082" xr:uid="{8E1DEB35-E78E-4371-B9BF-162829A4A78A}"/>
    <cellStyle name="20% - Accent1 2 6 2 2 3" xfId="28962" xr:uid="{6D44EC45-D5CF-4A06-9402-7A6D304E6AC5}"/>
    <cellStyle name="20% - Accent1 2 6 2 3" xfId="16805" xr:uid="{503AB90A-D146-422B-A6C4-2782BA7556C0}"/>
    <cellStyle name="20% - Accent1 2 6 2 3 2" xfId="37467" xr:uid="{651E37E1-C229-4ACF-B745-03B9D4C072C8}"/>
    <cellStyle name="20% - Accent1 2 6 2 4" xfId="12761" xr:uid="{75BD3DA2-535C-4BFF-B1BD-C95D9212D8F7}"/>
    <cellStyle name="20% - Accent1 2 6 2 4 2" xfId="33423" xr:uid="{2D471AD4-EC64-482A-B2BC-9CBE2114830E}"/>
    <cellStyle name="20% - Accent1 2 6 2 5" xfId="24127" xr:uid="{29D14526-5F92-4C1F-AA3F-84343CBBB136}"/>
    <cellStyle name="20% - Accent1 2 6 3" xfId="157" xr:uid="{2E77D07A-75E0-47E9-8DEA-EB1E3157832B}"/>
    <cellStyle name="20% - Accent1 2 6 3 2" xfId="8300" xr:uid="{71B04951-4DFF-4802-9A1F-D7D5ED362944}"/>
    <cellStyle name="20% - Accent1 2 6 3 2 2" xfId="20421" xr:uid="{B6425C8A-00F9-4C63-969F-9F0EF4E609A1}"/>
    <cellStyle name="20% - Accent1 2 6 3 2 2 2" xfId="41083" xr:uid="{657FE694-3FF2-4CD7-B833-16461D143648}"/>
    <cellStyle name="20% - Accent1 2 6 3 2 3" xfId="28963" xr:uid="{B4575015-ED6E-417A-A007-E9BCE8011A6C}"/>
    <cellStyle name="20% - Accent1 2 6 3 3" xfId="16806" xr:uid="{9EE70460-7EFE-4EC1-A68B-A25DA11FC41F}"/>
    <cellStyle name="20% - Accent1 2 6 3 3 2" xfId="37468" xr:uid="{92DD11E2-B5DF-40A2-9DFC-1B87B7797E64}"/>
    <cellStyle name="20% - Accent1 2 6 3 4" xfId="12762" xr:uid="{A103CEB1-C38B-4BAE-9687-4C23379C0FA5}"/>
    <cellStyle name="20% - Accent1 2 6 3 4 2" xfId="33424" xr:uid="{FD71FF36-E2CE-4847-89C7-6211160FA724}"/>
    <cellStyle name="20% - Accent1 2 6 3 5" xfId="24128" xr:uid="{D46478EF-F619-433B-ACEB-275B56A2C2B5}"/>
    <cellStyle name="20% - Accent1 2 6 4" xfId="8298" xr:uid="{A248BF82-CA3D-482D-9C1E-62FB54357A00}"/>
    <cellStyle name="20% - Accent1 2 6 4 2" xfId="20419" xr:uid="{92EA6BD6-B5EE-485D-882E-7A21586F3630}"/>
    <cellStyle name="20% - Accent1 2 6 4 2 2" xfId="41081" xr:uid="{B34F0199-AC72-40D9-9F7F-7D643D5B0CD2}"/>
    <cellStyle name="20% - Accent1 2 6 4 3" xfId="28961" xr:uid="{F4295085-97A7-4E84-81D1-E6EA610E90D7}"/>
    <cellStyle name="20% - Accent1 2 6 5" xfId="16804" xr:uid="{F8CD48CB-EE14-4097-8A47-F6457E173F4D}"/>
    <cellStyle name="20% - Accent1 2 6 5 2" xfId="37466" xr:uid="{23695B71-B796-47EB-BC17-2E6F2B54E400}"/>
    <cellStyle name="20% - Accent1 2 6 6" xfId="12760" xr:uid="{4CD26B06-E3EC-41D3-9E85-3849965D15B1}"/>
    <cellStyle name="20% - Accent1 2 6 6 2" xfId="33422" xr:uid="{3C78E70E-75D8-4EF1-A1D9-916C21780102}"/>
    <cellStyle name="20% - Accent1 2 6 7" xfId="24126" xr:uid="{223008E3-8B4D-4B10-AA1D-3AC90F118E83}"/>
    <cellStyle name="20% - Accent1 2 7" xfId="158" xr:uid="{F36D7AD2-742E-4D04-B22E-C0A3B0C3349A}"/>
    <cellStyle name="20% - Accent1 2 7 2" xfId="159" xr:uid="{FD40C160-F6CC-4D32-8413-54E95D72D90A}"/>
    <cellStyle name="20% - Accent1 2 7 2 2" xfId="8302" xr:uid="{DF63A35C-1771-4966-9D7E-3D71B25E3A38}"/>
    <cellStyle name="20% - Accent1 2 7 2 2 2" xfId="20423" xr:uid="{9E2EB7C6-67C1-4930-BCA5-60A13D15F7DD}"/>
    <cellStyle name="20% - Accent1 2 7 2 2 2 2" xfId="41085" xr:uid="{C8EA1EFA-BF3C-4CE1-AA39-85E7580BFA64}"/>
    <cellStyle name="20% - Accent1 2 7 2 2 3" xfId="28965" xr:uid="{059AA05F-993C-4B2C-B12B-38513D3CF76A}"/>
    <cellStyle name="20% - Accent1 2 7 2 3" xfId="16808" xr:uid="{1D8C8E3A-E2FF-4EA5-B95C-2087EF8DCA6F}"/>
    <cellStyle name="20% - Accent1 2 7 2 3 2" xfId="37470" xr:uid="{A474921C-CEE4-49B0-8B02-5F848AFD6B8E}"/>
    <cellStyle name="20% - Accent1 2 7 2 4" xfId="12764" xr:uid="{A2F8F50D-1955-4A95-AE49-EF5DCB170464}"/>
    <cellStyle name="20% - Accent1 2 7 2 4 2" xfId="33426" xr:uid="{095FA4B6-27B8-49BA-98A7-ABC05DC644D7}"/>
    <cellStyle name="20% - Accent1 2 7 2 5" xfId="24130" xr:uid="{D53E21CE-E595-439D-803F-18EE4A95C818}"/>
    <cellStyle name="20% - Accent1 2 7 3" xfId="8301" xr:uid="{7F9B5081-EB66-4FA4-8E38-8BECFF5E5C05}"/>
    <cellStyle name="20% - Accent1 2 7 3 2" xfId="20422" xr:uid="{AF3E96E5-14A6-4222-8A33-92D62EB8B3C3}"/>
    <cellStyle name="20% - Accent1 2 7 3 2 2" xfId="41084" xr:uid="{49280350-93B4-490E-A796-2F03BF06D91D}"/>
    <cellStyle name="20% - Accent1 2 7 3 3" xfId="28964" xr:uid="{2C99B3A3-5A1E-4C93-9177-A832DA9961B9}"/>
    <cellStyle name="20% - Accent1 2 7 4" xfId="16807" xr:uid="{4BBEAD7E-198D-4BC0-B54E-8A246B842D54}"/>
    <cellStyle name="20% - Accent1 2 7 4 2" xfId="37469" xr:uid="{08D596C4-BA11-467E-8C88-3DDDE62A3B53}"/>
    <cellStyle name="20% - Accent1 2 7 5" xfId="12763" xr:uid="{D0142A64-7A41-4777-A39E-3DD441FB5364}"/>
    <cellStyle name="20% - Accent1 2 7 5 2" xfId="33425" xr:uid="{BFAE040C-DA27-424D-AC0B-C10FB3F2C807}"/>
    <cellStyle name="20% - Accent1 2 7 6" xfId="24129" xr:uid="{FAE6D7FE-F6F5-494E-9ECD-FF87159DBF8B}"/>
    <cellStyle name="20% - Accent1 2 8" xfId="160" xr:uid="{ECCAF2F4-82AB-48B9-94EF-B9D23D71AB98}"/>
    <cellStyle name="20% - Accent1 2 8 2" xfId="8303" xr:uid="{5F89D586-491E-4626-A898-963FE98FC545}"/>
    <cellStyle name="20% - Accent1 2 8 2 2" xfId="20424" xr:uid="{BE7C7747-6A22-4E82-A073-C0CBB41CDC0B}"/>
    <cellStyle name="20% - Accent1 2 8 2 2 2" xfId="41086" xr:uid="{342B610D-AE7E-4A14-8071-73FD78809CFA}"/>
    <cellStyle name="20% - Accent1 2 8 2 3" xfId="28966" xr:uid="{A789B182-56BA-4F7E-B91D-07AA48DB76CD}"/>
    <cellStyle name="20% - Accent1 2 8 3" xfId="16809" xr:uid="{EDED094F-9079-4215-B822-8234708E6151}"/>
    <cellStyle name="20% - Accent1 2 8 3 2" xfId="37471" xr:uid="{C041FEF4-2FE2-4803-B652-FACB55B1C81B}"/>
    <cellStyle name="20% - Accent1 2 8 4" xfId="12765" xr:uid="{250FB5AD-0DAA-4432-B488-004F65CF4E42}"/>
    <cellStyle name="20% - Accent1 2 8 4 2" xfId="33427" xr:uid="{00BD6499-97AE-4704-8407-1B96BCD655EB}"/>
    <cellStyle name="20% - Accent1 2 8 5" xfId="24131" xr:uid="{D4D1B042-BAAD-4535-971E-49B4BB129646}"/>
    <cellStyle name="20% - Accent1 2 9" xfId="161" xr:uid="{33FA87CE-6D0F-4662-9765-3798B34A2571}"/>
    <cellStyle name="20% - Accent1 3" xfId="162" xr:uid="{1C1B81CF-C352-40DE-8ED7-C8FA4EDCB180}"/>
    <cellStyle name="20% - Accent1 3 2" xfId="163" xr:uid="{D5E48B4B-0265-42BD-B2F3-993BCF37DCAB}"/>
    <cellStyle name="20% - Accent1 3 2 2" xfId="164" xr:uid="{3905E0A0-9A63-43E1-A1EC-63B967C1A8A7}"/>
    <cellStyle name="20% - Accent1 3 2 2 2" xfId="165" xr:uid="{4852F7A6-9549-41C5-8AA5-068235671FAA}"/>
    <cellStyle name="20% - Accent1 3 2 2 2 2" xfId="8305" xr:uid="{7550CBF4-B975-4247-8B98-3D2309B083F1}"/>
    <cellStyle name="20% - Accent1 3 2 2 2 2 2" xfId="20426" xr:uid="{FBF44F44-3B0F-4221-9217-F03E6F7DE6E3}"/>
    <cellStyle name="20% - Accent1 3 2 2 2 2 2 2" xfId="41088" xr:uid="{A2322A5D-ABB5-485F-895F-D65F94711A83}"/>
    <cellStyle name="20% - Accent1 3 2 2 2 2 3" xfId="28968" xr:uid="{BFEBE8A6-511B-4010-98B5-CB74D4B1895A}"/>
    <cellStyle name="20% - Accent1 3 2 2 2 3" xfId="16811" xr:uid="{6C9A9DE5-E007-4F24-8EC9-8A64D6746999}"/>
    <cellStyle name="20% - Accent1 3 2 2 2 3 2" xfId="37473" xr:uid="{50ECD078-45D8-4561-ADA4-DB5DDB940021}"/>
    <cellStyle name="20% - Accent1 3 2 2 2 4" xfId="12767" xr:uid="{1D696B22-FEB2-4CCB-B157-0EAAD41BC2ED}"/>
    <cellStyle name="20% - Accent1 3 2 2 2 4 2" xfId="33429" xr:uid="{002BC3B5-FF48-4953-A73D-BD535C54AC51}"/>
    <cellStyle name="20% - Accent1 3 2 2 2 5" xfId="24133" xr:uid="{62AFD864-9E4E-439C-A9B3-63378274F7DB}"/>
    <cellStyle name="20% - Accent1 3 2 2 3" xfId="166" xr:uid="{65AC5CBE-D2EB-42A6-80C7-CC9D2FDECC26}"/>
    <cellStyle name="20% - Accent1 3 2 2 3 2" xfId="8306" xr:uid="{F24E2543-1CC3-4FC8-BD01-9C6306056035}"/>
    <cellStyle name="20% - Accent1 3 2 2 3 2 2" xfId="20427" xr:uid="{6F135962-5EC6-474E-BCC9-30D7AEDF38F9}"/>
    <cellStyle name="20% - Accent1 3 2 2 3 2 2 2" xfId="41089" xr:uid="{9C38505F-4648-46A1-A2BC-ACF7A37FF85A}"/>
    <cellStyle name="20% - Accent1 3 2 2 3 2 3" xfId="28969" xr:uid="{236E0CFB-F0D2-40DC-B633-5F5DBC67622D}"/>
    <cellStyle name="20% - Accent1 3 2 2 3 3" xfId="16812" xr:uid="{FCA7AE52-E729-4F75-97F5-AD7E71415FFC}"/>
    <cellStyle name="20% - Accent1 3 2 2 3 3 2" xfId="37474" xr:uid="{2B972F0E-AA8A-4AFF-806D-294D6C0B5119}"/>
    <cellStyle name="20% - Accent1 3 2 2 3 4" xfId="12768" xr:uid="{DB1419AF-7C17-4F91-8E2A-5713C8C7DB58}"/>
    <cellStyle name="20% - Accent1 3 2 2 3 4 2" xfId="33430" xr:uid="{9050F4CA-A377-426A-BF58-F0C68FE8D97F}"/>
    <cellStyle name="20% - Accent1 3 2 2 3 5" xfId="24134" xr:uid="{75EB1B33-4C2F-4C4C-9448-387622ADCE82}"/>
    <cellStyle name="20% - Accent1 3 2 2 4" xfId="8304" xr:uid="{CBEB11D6-F056-413F-816F-F4F4FEA88E82}"/>
    <cellStyle name="20% - Accent1 3 2 2 4 2" xfId="20425" xr:uid="{D8E07691-975A-4140-80D1-053ADD71ACC3}"/>
    <cellStyle name="20% - Accent1 3 2 2 4 2 2" xfId="41087" xr:uid="{47E296A3-D694-41FA-AF10-801D0FAA1954}"/>
    <cellStyle name="20% - Accent1 3 2 2 4 3" xfId="28967" xr:uid="{CF313047-5F75-4EC4-AB65-9625685046A3}"/>
    <cellStyle name="20% - Accent1 3 2 2 5" xfId="16810" xr:uid="{3F2167B5-2538-4A78-A119-D02769989BB8}"/>
    <cellStyle name="20% - Accent1 3 2 2 5 2" xfId="37472" xr:uid="{20195104-A09C-4793-AF2D-D957FC8E6074}"/>
    <cellStyle name="20% - Accent1 3 2 2 6" xfId="12766" xr:uid="{E054C883-24C1-4C28-BE83-CEC103131AC7}"/>
    <cellStyle name="20% - Accent1 3 2 2 6 2" xfId="33428" xr:uid="{CFC31F30-7C31-4644-AFB3-75A3E6CAC31C}"/>
    <cellStyle name="20% - Accent1 3 2 2 7" xfId="24132" xr:uid="{B915D617-ACBA-4FCD-A31F-C057DD5FE02B}"/>
    <cellStyle name="20% - Accent1 3 2 3" xfId="167" xr:uid="{8C6A3505-9620-4644-A40A-92857D6C743D}"/>
    <cellStyle name="20% - Accent1 3 2 3 2" xfId="168" xr:uid="{45EBC24F-8F7B-4EEB-B48B-0F8BD034E229}"/>
    <cellStyle name="20% - Accent1 3 2 3 2 2" xfId="8308" xr:uid="{F357131A-E166-486A-9F1F-52D7AE09C085}"/>
    <cellStyle name="20% - Accent1 3 2 3 2 2 2" xfId="20429" xr:uid="{50FE3CB6-253C-4362-B1F6-C8BC157FCB24}"/>
    <cellStyle name="20% - Accent1 3 2 3 2 2 2 2" xfId="41091" xr:uid="{5D7724E4-5E0E-4B48-87B8-AB9C6DBC27D7}"/>
    <cellStyle name="20% - Accent1 3 2 3 2 2 3" xfId="28971" xr:uid="{016829A3-8087-404E-AAB2-81D5FBB9AA46}"/>
    <cellStyle name="20% - Accent1 3 2 3 2 3" xfId="16814" xr:uid="{958467DF-386E-4A08-8EBF-AC1B94F899A7}"/>
    <cellStyle name="20% - Accent1 3 2 3 2 3 2" xfId="37476" xr:uid="{31E5937E-799B-426B-BD9F-9BDEA18CED8B}"/>
    <cellStyle name="20% - Accent1 3 2 3 2 4" xfId="12770" xr:uid="{CFFD38A1-AEB5-49FE-934F-15EB9F966864}"/>
    <cellStyle name="20% - Accent1 3 2 3 2 4 2" xfId="33432" xr:uid="{AFB5372C-7300-4F95-BFC2-4821921CFFDB}"/>
    <cellStyle name="20% - Accent1 3 2 3 2 5" xfId="24136" xr:uid="{8A786126-A0C5-4DF6-9F61-50F515C905A3}"/>
    <cellStyle name="20% - Accent1 3 2 3 3" xfId="169" xr:uid="{BC8D3C1D-5B2E-43EF-BBFC-598D1DC015FB}"/>
    <cellStyle name="20% - Accent1 3 2 3 3 2" xfId="8309" xr:uid="{17BC8B10-8F5F-4CFE-BC47-361C3DD9BB74}"/>
    <cellStyle name="20% - Accent1 3 2 3 3 2 2" xfId="20430" xr:uid="{8529F756-08F6-4538-9077-B2A8C16C2736}"/>
    <cellStyle name="20% - Accent1 3 2 3 3 2 2 2" xfId="41092" xr:uid="{A1D3ED21-DBB1-425B-9B06-F96072F5C726}"/>
    <cellStyle name="20% - Accent1 3 2 3 3 2 3" xfId="28972" xr:uid="{EBE77BCB-ED7C-45D0-B893-38C33C6617B5}"/>
    <cellStyle name="20% - Accent1 3 2 3 3 3" xfId="16815" xr:uid="{35205F86-61BA-4A03-9968-D7F6CEF4C04F}"/>
    <cellStyle name="20% - Accent1 3 2 3 3 3 2" xfId="37477" xr:uid="{7B97280A-5482-4356-98B4-93E471330513}"/>
    <cellStyle name="20% - Accent1 3 2 3 3 4" xfId="12771" xr:uid="{853368DC-1BFF-4AC1-8D57-1DD958FE7CD1}"/>
    <cellStyle name="20% - Accent1 3 2 3 3 4 2" xfId="33433" xr:uid="{94E26F1E-500B-465C-80C6-96511C1B292E}"/>
    <cellStyle name="20% - Accent1 3 2 3 3 5" xfId="24137" xr:uid="{566E8D85-687E-4EE4-8978-00B1EA9AEB04}"/>
    <cellStyle name="20% - Accent1 3 2 3 4" xfId="8307" xr:uid="{F8FD5DD8-343F-4417-AC48-E9458A0604BF}"/>
    <cellStyle name="20% - Accent1 3 2 3 4 2" xfId="20428" xr:uid="{22A0DA50-8FCF-4EBE-AD7C-17A0E65D8A68}"/>
    <cellStyle name="20% - Accent1 3 2 3 4 2 2" xfId="41090" xr:uid="{FE69B6AB-80C2-4921-AAAC-8A9CF570D07D}"/>
    <cellStyle name="20% - Accent1 3 2 3 4 3" xfId="28970" xr:uid="{8A44C5BE-C95F-4DAC-B825-DE32DB585FA0}"/>
    <cellStyle name="20% - Accent1 3 2 3 5" xfId="16813" xr:uid="{032D0D74-8C06-41A4-94DC-35606F92C63E}"/>
    <cellStyle name="20% - Accent1 3 2 3 5 2" xfId="37475" xr:uid="{EAAC6FAC-1CDE-4B24-B9D5-1BDFEEBF9044}"/>
    <cellStyle name="20% - Accent1 3 2 3 6" xfId="12769" xr:uid="{41F707BD-4994-4C4F-8536-7715D7CFCAF9}"/>
    <cellStyle name="20% - Accent1 3 2 3 6 2" xfId="33431" xr:uid="{77351709-6C58-4259-864E-5513CCE7C124}"/>
    <cellStyle name="20% - Accent1 3 2 3 7" xfId="24135" xr:uid="{756E2103-D0C7-4218-A11F-BEC8DE9702C1}"/>
    <cellStyle name="20% - Accent1 3 2 4" xfId="170" xr:uid="{67080CC2-84BF-43FF-94A8-BDDFB3F47488}"/>
    <cellStyle name="20% - Accent1 3 2 4 2" xfId="8310" xr:uid="{71BA048F-8AA8-4123-98C1-E04E4B1839A1}"/>
    <cellStyle name="20% - Accent1 3 2 4 2 2" xfId="20431" xr:uid="{835FFA48-C342-4765-BB1D-ECE8E2ED857A}"/>
    <cellStyle name="20% - Accent1 3 2 4 2 2 2" xfId="41093" xr:uid="{9A609D8C-1E03-4AAE-BB13-EE4EA9A86EDA}"/>
    <cellStyle name="20% - Accent1 3 2 4 2 3" xfId="28973" xr:uid="{3272750A-9B5F-4626-AFFF-A1C5D1197B07}"/>
    <cellStyle name="20% - Accent1 3 2 4 3" xfId="16816" xr:uid="{A6549F64-86B1-42AB-B94F-E81D5DE5B2E2}"/>
    <cellStyle name="20% - Accent1 3 2 4 3 2" xfId="37478" xr:uid="{641C79A4-A133-4A22-82B5-4E6B31F8CC22}"/>
    <cellStyle name="20% - Accent1 3 2 4 4" xfId="12772" xr:uid="{172CB17E-19EB-49E1-A4DD-4418F534F7EE}"/>
    <cellStyle name="20% - Accent1 3 2 4 4 2" xfId="33434" xr:uid="{75ACB5DA-BDB2-4DB0-AB91-D4551C59788E}"/>
    <cellStyle name="20% - Accent1 3 2 4 5" xfId="24138" xr:uid="{2ED1E8BD-3566-404F-BF0B-3C6E2BAD1144}"/>
    <cellStyle name="20% - Accent1 3 2 5" xfId="171" xr:uid="{5954D91C-50A3-4856-8A5D-022BB2D7B38D}"/>
    <cellStyle name="20% - Accent1 3 2 5 2" xfId="8311" xr:uid="{7E26897D-A685-44EB-B1A6-B19097A51A82}"/>
    <cellStyle name="20% - Accent1 3 2 5 2 2" xfId="20432" xr:uid="{28149626-FE6F-4DF0-8D9E-F47BCD74C61E}"/>
    <cellStyle name="20% - Accent1 3 2 5 2 2 2" xfId="41094" xr:uid="{FA511EEE-7940-46FC-ADCB-0191F4CE5B73}"/>
    <cellStyle name="20% - Accent1 3 2 5 2 3" xfId="28974" xr:uid="{6735446B-1047-4C75-B60A-203998216557}"/>
    <cellStyle name="20% - Accent1 3 2 5 3" xfId="16817" xr:uid="{50A3D56E-7AD8-45FA-B51B-A5D608B3DCE2}"/>
    <cellStyle name="20% - Accent1 3 2 5 3 2" xfId="37479" xr:uid="{9300B4B0-898B-4812-898E-9E14F85DBFC8}"/>
    <cellStyle name="20% - Accent1 3 2 5 4" xfId="12773" xr:uid="{EF921AB3-ED5E-46A9-9C7B-7C60F2A42B58}"/>
    <cellStyle name="20% - Accent1 3 2 5 4 2" xfId="33435" xr:uid="{2AD84748-2FA3-412D-A8FA-381012D4A570}"/>
    <cellStyle name="20% - Accent1 3 2 5 5" xfId="24139" xr:uid="{9871774D-B1F1-4E67-A8C5-7DD08A75B0CC}"/>
    <cellStyle name="20% - Accent1 3 3" xfId="172" xr:uid="{0274BE12-2529-489B-BEDB-7BAC1E4C7C69}"/>
    <cellStyle name="20% - Accent1 3 3 2" xfId="173" xr:uid="{B1927F2A-6FAE-413A-9E9A-C44F1EA89BA7}"/>
    <cellStyle name="20% - Accent1 3 3 2 2" xfId="8312" xr:uid="{C0E9841F-103A-4583-9DE6-92C8164DED46}"/>
    <cellStyle name="20% - Accent1 3 3 2 2 2" xfId="20433" xr:uid="{AD581B59-62E2-4297-A7E9-52E2C7DC9C40}"/>
    <cellStyle name="20% - Accent1 3 3 2 2 2 2" xfId="41095" xr:uid="{58C2FE44-C04D-4886-AC67-325F8834CBA1}"/>
    <cellStyle name="20% - Accent1 3 3 2 2 3" xfId="28975" xr:uid="{2BECC558-61FB-45F7-86DC-800111E65BBA}"/>
    <cellStyle name="20% - Accent1 3 3 2 3" xfId="16818" xr:uid="{F293BE2A-435F-47A0-9562-3051C98F3D7F}"/>
    <cellStyle name="20% - Accent1 3 3 2 3 2" xfId="37480" xr:uid="{4220A0FF-5E2C-4D46-A76E-D031F5367118}"/>
    <cellStyle name="20% - Accent1 3 3 2 4" xfId="12774" xr:uid="{59A9413C-ECD0-4F6D-AE31-4196AD88E275}"/>
    <cellStyle name="20% - Accent1 3 3 2 4 2" xfId="33436" xr:uid="{DFAB69B3-EBE1-4DB9-9559-521B2950DEA7}"/>
    <cellStyle name="20% - Accent1 3 3 2 5" xfId="24140" xr:uid="{37378596-E4C5-4969-830B-43FF3963525E}"/>
    <cellStyle name="20% - Accent1 3 3 3" xfId="174" xr:uid="{B1577F36-080B-47D9-A71E-053ECCA50618}"/>
    <cellStyle name="20% - Accent1 3 3 3 2" xfId="8313" xr:uid="{6C99EE1E-6CA8-4717-AE39-22A24DDD166B}"/>
    <cellStyle name="20% - Accent1 3 3 3 2 2" xfId="20434" xr:uid="{9E9FC380-7D69-4193-A79B-706B94662E62}"/>
    <cellStyle name="20% - Accent1 3 3 3 2 2 2" xfId="41096" xr:uid="{B461E50A-DE4B-4C7E-B471-17BACF0D3DE0}"/>
    <cellStyle name="20% - Accent1 3 3 3 2 3" xfId="28976" xr:uid="{8009ADC3-FA38-4DDC-B8F0-1664BB129A84}"/>
    <cellStyle name="20% - Accent1 3 3 3 3" xfId="16819" xr:uid="{071EA20B-24F9-467F-A116-4D66CC7588DB}"/>
    <cellStyle name="20% - Accent1 3 3 3 3 2" xfId="37481" xr:uid="{7ECA2A6F-8434-4963-8AF5-122C70EE21C4}"/>
    <cellStyle name="20% - Accent1 3 3 3 4" xfId="12775" xr:uid="{870E11F0-36DD-453B-AAC0-DAAEC7BDE424}"/>
    <cellStyle name="20% - Accent1 3 3 3 4 2" xfId="33437" xr:uid="{3627DE77-9050-4159-9010-69BE3F9357F9}"/>
    <cellStyle name="20% - Accent1 3 3 3 5" xfId="24141" xr:uid="{44A23921-9857-43CA-93F1-5D92CE63B86F}"/>
    <cellStyle name="20% - Accent1 3 4" xfId="175" xr:uid="{B7382798-73CE-422D-A7B6-8E5D0CDF5865}"/>
    <cellStyle name="20% - Accent1 3 4 2" xfId="176" xr:uid="{FEF649A9-1CAC-41FF-B3AC-292850185778}"/>
    <cellStyle name="20% - Accent1 3 4 2 2" xfId="8315" xr:uid="{A983A8C8-F778-4109-847D-B8CBB429526A}"/>
    <cellStyle name="20% - Accent1 3 4 2 2 2" xfId="20436" xr:uid="{E883DE03-CC04-42DC-8E41-B18D6BB9BC45}"/>
    <cellStyle name="20% - Accent1 3 4 2 2 2 2" xfId="41098" xr:uid="{C3F93F09-6B82-4634-BBA1-6590370ADBB6}"/>
    <cellStyle name="20% - Accent1 3 4 2 2 3" xfId="28978" xr:uid="{66E1E32D-8A18-4625-B764-A270095E8255}"/>
    <cellStyle name="20% - Accent1 3 4 2 3" xfId="16821" xr:uid="{CB0D839B-0740-4824-A413-D1ECE920399A}"/>
    <cellStyle name="20% - Accent1 3 4 2 3 2" xfId="37483" xr:uid="{34529B65-4258-4B3A-9184-451126A7C141}"/>
    <cellStyle name="20% - Accent1 3 4 2 4" xfId="12777" xr:uid="{195F33E1-902A-4ADB-9A06-21848CA612EA}"/>
    <cellStyle name="20% - Accent1 3 4 2 4 2" xfId="33439" xr:uid="{9B4B0934-0268-40D9-A00A-2C81F7F17EEC}"/>
    <cellStyle name="20% - Accent1 3 4 2 5" xfId="24143" xr:uid="{6B6A8CB0-4FDB-40D0-BC7C-173E59A13A9E}"/>
    <cellStyle name="20% - Accent1 3 4 3" xfId="177" xr:uid="{334CA440-F745-4020-AED2-85EC70EED5B7}"/>
    <cellStyle name="20% - Accent1 3 4 3 2" xfId="8316" xr:uid="{02AAC8A0-A66C-47D8-B606-0BBB5ACEF6C9}"/>
    <cellStyle name="20% - Accent1 3 4 3 2 2" xfId="20437" xr:uid="{97706B56-FCCC-4B0A-B9F2-9DEF2FFF668D}"/>
    <cellStyle name="20% - Accent1 3 4 3 2 2 2" xfId="41099" xr:uid="{2B00E8EF-269B-40BA-A50B-6298D3F0AE85}"/>
    <cellStyle name="20% - Accent1 3 4 3 2 3" xfId="28979" xr:uid="{30056C9C-97B3-484A-83F1-5C9A757F3B6B}"/>
    <cellStyle name="20% - Accent1 3 4 3 3" xfId="16822" xr:uid="{B8B2F6ED-6B49-435A-8D6A-C1F4E16CA3D9}"/>
    <cellStyle name="20% - Accent1 3 4 3 3 2" xfId="37484" xr:uid="{6D10A135-8566-4542-9F15-0E1ABB82F336}"/>
    <cellStyle name="20% - Accent1 3 4 3 4" xfId="12778" xr:uid="{DB337E88-E2C4-4D2B-9599-E6CB60E4B384}"/>
    <cellStyle name="20% - Accent1 3 4 3 4 2" xfId="33440" xr:uid="{14F7DE3D-1192-417C-8D37-442A2F400D79}"/>
    <cellStyle name="20% - Accent1 3 4 3 5" xfId="24144" xr:uid="{8383A662-9F16-4784-AB3C-419B81F1AB38}"/>
    <cellStyle name="20% - Accent1 3 4 4" xfId="8314" xr:uid="{7BD9D6BE-DDA7-4BEC-9DC3-C1B6D961EA07}"/>
    <cellStyle name="20% - Accent1 3 4 4 2" xfId="20435" xr:uid="{E7FCA50D-C880-40A8-9436-64251795C472}"/>
    <cellStyle name="20% - Accent1 3 4 4 2 2" xfId="41097" xr:uid="{CF155B17-04AD-47EE-ADAE-B7CB1F3D4776}"/>
    <cellStyle name="20% - Accent1 3 4 4 3" xfId="28977" xr:uid="{7449DEEC-3A0F-48F2-A43A-4BAB0D6BC736}"/>
    <cellStyle name="20% - Accent1 3 4 5" xfId="16820" xr:uid="{25103C40-3935-4D6D-9F75-E50C0199017A}"/>
    <cellStyle name="20% - Accent1 3 4 5 2" xfId="37482" xr:uid="{336E56C1-FD33-41D9-87C3-06106DBCB4E2}"/>
    <cellStyle name="20% - Accent1 3 4 6" xfId="12776" xr:uid="{8F7961C2-D84F-455E-A05C-7EBC841B23F4}"/>
    <cellStyle name="20% - Accent1 3 4 6 2" xfId="33438" xr:uid="{F1F90C00-CB58-4476-9F71-180DB98BFC37}"/>
    <cellStyle name="20% - Accent1 3 4 7" xfId="24142" xr:uid="{9FA891DC-9FFF-45AC-BE8B-CCA190FB0E72}"/>
    <cellStyle name="20% - Accent1 3 5" xfId="178" xr:uid="{58226EA7-54CF-4EF9-9E9C-B3BB20495546}"/>
    <cellStyle name="20% - Accent1 3 5 2" xfId="179" xr:uid="{3FD1E031-2829-4288-B8BE-16626757F6DA}"/>
    <cellStyle name="20% - Accent1 3 5 2 2" xfId="8318" xr:uid="{3D22A104-8A98-4159-A666-EAF16AEA475E}"/>
    <cellStyle name="20% - Accent1 3 5 2 2 2" xfId="20439" xr:uid="{3F44B05B-BD5F-48DC-BBEB-9127D70527CC}"/>
    <cellStyle name="20% - Accent1 3 5 2 2 2 2" xfId="41101" xr:uid="{04748764-0AEC-41C0-8820-8EEE3CB4F0A1}"/>
    <cellStyle name="20% - Accent1 3 5 2 2 3" xfId="28981" xr:uid="{E56D7E77-B9AD-48F6-826C-B32A939C063A}"/>
    <cellStyle name="20% - Accent1 3 5 2 3" xfId="16824" xr:uid="{9478C210-841A-4D26-947D-BBAD4163AC20}"/>
    <cellStyle name="20% - Accent1 3 5 2 3 2" xfId="37486" xr:uid="{7EF47F2C-63DF-4276-BDA8-DEA70EB16A48}"/>
    <cellStyle name="20% - Accent1 3 5 2 4" xfId="12780" xr:uid="{82897C5B-AF65-4805-8F13-AF85BDE5FA44}"/>
    <cellStyle name="20% - Accent1 3 5 2 4 2" xfId="33442" xr:uid="{6D444E9A-88D7-4ED6-8673-10C3232575F9}"/>
    <cellStyle name="20% - Accent1 3 5 2 5" xfId="24146" xr:uid="{04D7C33A-3BBE-4779-975F-FE407D54AC0B}"/>
    <cellStyle name="20% - Accent1 3 5 3" xfId="8317" xr:uid="{33266F76-7396-4ED0-808F-C6813B031C0C}"/>
    <cellStyle name="20% - Accent1 3 5 3 2" xfId="20438" xr:uid="{4AB09038-9CD6-48F4-9FAC-BD99FECB4640}"/>
    <cellStyle name="20% - Accent1 3 5 3 2 2" xfId="41100" xr:uid="{017764B8-94ED-4A8B-87C6-48EE3C8B6773}"/>
    <cellStyle name="20% - Accent1 3 5 3 3" xfId="28980" xr:uid="{4C5005C5-1F5D-409E-8B81-53B8EE5A17D2}"/>
    <cellStyle name="20% - Accent1 3 5 4" xfId="16823" xr:uid="{9764FD14-2003-489B-835A-7B6CFE5C6A7B}"/>
    <cellStyle name="20% - Accent1 3 5 4 2" xfId="37485" xr:uid="{077D4B6B-2FCF-4C94-A916-3E1F2B42FA92}"/>
    <cellStyle name="20% - Accent1 3 5 5" xfId="12779" xr:uid="{BADD6B8A-6F8C-4B50-9F19-17146171DA60}"/>
    <cellStyle name="20% - Accent1 3 5 5 2" xfId="33441" xr:uid="{3F9C79B4-B316-45E9-992F-685AF432D2AE}"/>
    <cellStyle name="20% - Accent1 3 5 6" xfId="24145" xr:uid="{61BCA59C-76BA-4C18-89C6-72DCBEA2589B}"/>
    <cellStyle name="20% - Accent1 3 6" xfId="180" xr:uid="{FDEEAF3C-6AEA-4596-9E44-AA0C9AB53DD0}"/>
    <cellStyle name="20% - Accent1 3 6 2" xfId="8319" xr:uid="{C865FACC-D69E-46D4-91CF-A4F9B1CDFC0F}"/>
    <cellStyle name="20% - Accent1 3 6 2 2" xfId="20440" xr:uid="{8CD90031-4508-4BE5-901C-ECFD358D6CFC}"/>
    <cellStyle name="20% - Accent1 3 6 2 2 2" xfId="41102" xr:uid="{CDC7400F-127E-44B5-96B3-BF4C7085B2EC}"/>
    <cellStyle name="20% - Accent1 3 6 2 3" xfId="28982" xr:uid="{070EE134-A610-4319-8A81-C6321AFF9358}"/>
    <cellStyle name="20% - Accent1 3 6 3" xfId="16825" xr:uid="{AC920714-E866-4A5F-920B-2101D439D31D}"/>
    <cellStyle name="20% - Accent1 3 6 3 2" xfId="37487" xr:uid="{E5D872CE-6358-40B7-BDCC-463A79249597}"/>
    <cellStyle name="20% - Accent1 3 6 4" xfId="12781" xr:uid="{C3388E3B-C11D-4A91-88DD-93884D553BA9}"/>
    <cellStyle name="20% - Accent1 3 6 4 2" xfId="33443" xr:uid="{2137CF2E-BE98-47F7-9102-E0B167F30465}"/>
    <cellStyle name="20% - Accent1 3 6 5" xfId="24147" xr:uid="{A25B74EC-3DAE-49DA-B4C4-5A12872024C1}"/>
    <cellStyle name="20% - Accent1 3 7" xfId="181" xr:uid="{B221931E-00BF-4A2D-A342-5768E545AE96}"/>
    <cellStyle name="20% - Accent1 3 8" xfId="182" xr:uid="{58BC1E2D-8A23-4EA3-BB68-AE84FABD8735}"/>
    <cellStyle name="20% - Accent1 3 9" xfId="183" xr:uid="{52385C4B-CCCE-480F-BD6E-BBEB1067658C}"/>
    <cellStyle name="20% - Accent1 4" xfId="184" xr:uid="{A0476B92-0489-41AB-89B0-1A8EA03A08D2}"/>
    <cellStyle name="20% - Accent1 4 2" xfId="185" xr:uid="{6405A2CD-3712-4DC5-9E2B-0879B5C8FA6A}"/>
    <cellStyle name="20% - Accent1 4 2 2" xfId="186" xr:uid="{61B7AB75-C0E2-4EC2-90A6-0517697B52C8}"/>
    <cellStyle name="20% - Accent1 4 2 2 2" xfId="187" xr:uid="{88B912C3-84BB-482C-8F83-3E16A0E51D88}"/>
    <cellStyle name="20% - Accent1 4 2 2 2 2" xfId="8322" xr:uid="{590048D9-FCA5-43F5-AE31-84CBE0AC8985}"/>
    <cellStyle name="20% - Accent1 4 2 2 2 2 2" xfId="20443" xr:uid="{D33EB17E-1DC5-42C5-9A7A-E020E7143EC6}"/>
    <cellStyle name="20% - Accent1 4 2 2 2 2 2 2" xfId="41105" xr:uid="{9A188672-B8CD-4712-B860-41C349841D34}"/>
    <cellStyle name="20% - Accent1 4 2 2 2 2 3" xfId="28985" xr:uid="{8847A7C5-2046-4D47-9D9D-3C30007CDB13}"/>
    <cellStyle name="20% - Accent1 4 2 2 2 3" xfId="16828" xr:uid="{95DE8FED-DAC6-49DA-8C6C-C5F33A7617FC}"/>
    <cellStyle name="20% - Accent1 4 2 2 2 3 2" xfId="37490" xr:uid="{B29269F9-615F-4993-8F70-7A37260C53AC}"/>
    <cellStyle name="20% - Accent1 4 2 2 2 4" xfId="12784" xr:uid="{CEBF547F-FAD3-499C-8752-C27D15B6254B}"/>
    <cellStyle name="20% - Accent1 4 2 2 2 4 2" xfId="33446" xr:uid="{75514BFF-14B5-4E33-BF37-6CCA6968E14B}"/>
    <cellStyle name="20% - Accent1 4 2 2 2 5" xfId="24150" xr:uid="{80925A8E-8758-4AE2-9C4A-D5AFFC3C99F8}"/>
    <cellStyle name="20% - Accent1 4 2 2 3" xfId="188" xr:uid="{552EE4CD-DEAF-4B8A-9CF0-4265C00C9B53}"/>
    <cellStyle name="20% - Accent1 4 2 2 3 2" xfId="8323" xr:uid="{CCA9A662-6B92-403D-AB9F-5A13E2190F21}"/>
    <cellStyle name="20% - Accent1 4 2 2 3 2 2" xfId="20444" xr:uid="{5FA343DA-4BFE-461F-B7E1-27B663DBB5BB}"/>
    <cellStyle name="20% - Accent1 4 2 2 3 2 2 2" xfId="41106" xr:uid="{B48CD17A-AF7A-4157-B0AE-BC04FD255326}"/>
    <cellStyle name="20% - Accent1 4 2 2 3 2 3" xfId="28986" xr:uid="{01565083-5620-4A5B-AE92-833F3652F121}"/>
    <cellStyle name="20% - Accent1 4 2 2 3 3" xfId="16829" xr:uid="{D7211D3E-908F-4658-8BE6-C4B89ACD18D5}"/>
    <cellStyle name="20% - Accent1 4 2 2 3 3 2" xfId="37491" xr:uid="{E1DDAF84-C196-45B6-841E-D2F873A8AE4F}"/>
    <cellStyle name="20% - Accent1 4 2 2 3 4" xfId="12785" xr:uid="{A6A8C79A-5A7A-4927-949E-2D7A2DD47B6C}"/>
    <cellStyle name="20% - Accent1 4 2 2 3 4 2" xfId="33447" xr:uid="{1E36EB44-2DAC-4813-8B43-A9CD6CD80D75}"/>
    <cellStyle name="20% - Accent1 4 2 2 3 5" xfId="24151" xr:uid="{0E074489-8283-4670-B72B-B2E96A9CAA66}"/>
    <cellStyle name="20% - Accent1 4 2 2 4" xfId="8321" xr:uid="{5CA2AD76-CA58-43DE-8781-770285946B94}"/>
    <cellStyle name="20% - Accent1 4 2 2 4 2" xfId="20442" xr:uid="{70F793E9-BBE6-43E8-A838-E77C1C84CBD2}"/>
    <cellStyle name="20% - Accent1 4 2 2 4 2 2" xfId="41104" xr:uid="{E8A5CF75-5149-4DE9-B2F7-CFFCBD46FB3E}"/>
    <cellStyle name="20% - Accent1 4 2 2 4 3" xfId="28984" xr:uid="{7677A4DB-3DC5-46E8-8569-F2E1F4DD6BFF}"/>
    <cellStyle name="20% - Accent1 4 2 2 5" xfId="16827" xr:uid="{5F847B38-FA7A-4692-975B-09C577DD2D30}"/>
    <cellStyle name="20% - Accent1 4 2 2 5 2" xfId="37489" xr:uid="{1665BAA4-C0C3-49E9-92D2-9F9A5719B4D4}"/>
    <cellStyle name="20% - Accent1 4 2 2 6" xfId="12783" xr:uid="{E68FEEBF-6D93-4F4D-A18C-7804D1FB946C}"/>
    <cellStyle name="20% - Accent1 4 2 2 6 2" xfId="33445" xr:uid="{3B620CC0-3F51-42FE-A856-3776C8F91046}"/>
    <cellStyle name="20% - Accent1 4 2 2 7" xfId="24149" xr:uid="{8DD0223D-557B-482E-B1C2-77A680F5B8BD}"/>
    <cellStyle name="20% - Accent1 4 2 3" xfId="189" xr:uid="{AB0C7A51-ED7A-493D-BF72-898E8EE1E42C}"/>
    <cellStyle name="20% - Accent1 4 2 3 2" xfId="8324" xr:uid="{9420B19D-81B1-447B-BB9F-91AC78606199}"/>
    <cellStyle name="20% - Accent1 4 2 3 2 2" xfId="20445" xr:uid="{5B5975BC-2B70-4768-8205-DDEBE820B9EF}"/>
    <cellStyle name="20% - Accent1 4 2 3 2 2 2" xfId="41107" xr:uid="{8E00EA59-6838-442E-8551-F25B51B12F30}"/>
    <cellStyle name="20% - Accent1 4 2 3 2 3" xfId="28987" xr:uid="{46FAA3B4-557E-4795-8D45-C7C90A8A1921}"/>
    <cellStyle name="20% - Accent1 4 2 3 3" xfId="16830" xr:uid="{985F51A7-3F42-46E2-B903-F6756F06F10D}"/>
    <cellStyle name="20% - Accent1 4 2 3 3 2" xfId="37492" xr:uid="{3E46C41E-680C-4086-974A-8C9B3E83309D}"/>
    <cellStyle name="20% - Accent1 4 2 3 4" xfId="12786" xr:uid="{D0BC0BDC-4735-4CFA-A341-1F9765DBDF0F}"/>
    <cellStyle name="20% - Accent1 4 2 3 4 2" xfId="33448" xr:uid="{1A095A7D-23E2-4559-83EA-EF4683D6DE28}"/>
    <cellStyle name="20% - Accent1 4 2 3 5" xfId="24152" xr:uid="{99F898F9-892E-4A5B-993E-3C122895CAF6}"/>
    <cellStyle name="20% - Accent1 4 2 4" xfId="190" xr:uid="{B7098B77-0290-4037-97CF-F6FCF21218D2}"/>
    <cellStyle name="20% - Accent1 4 2 4 2" xfId="8325" xr:uid="{8C1BCFC8-3743-47EE-B241-1673AC9879F3}"/>
    <cellStyle name="20% - Accent1 4 2 4 2 2" xfId="20446" xr:uid="{72AF6FB1-2FBB-448F-8894-7E55A7D8A13A}"/>
    <cellStyle name="20% - Accent1 4 2 4 2 2 2" xfId="41108" xr:uid="{E1657835-6C67-42FC-BD84-A7967428111E}"/>
    <cellStyle name="20% - Accent1 4 2 4 2 3" xfId="28988" xr:uid="{D6E0438F-8EA5-4B34-B0BE-53E4AB7DC124}"/>
    <cellStyle name="20% - Accent1 4 2 4 3" xfId="16831" xr:uid="{8AD32729-2DA2-4115-849E-6E6A64C22E50}"/>
    <cellStyle name="20% - Accent1 4 2 4 3 2" xfId="37493" xr:uid="{4747E062-6CFA-455A-8DC1-361CB91DF503}"/>
    <cellStyle name="20% - Accent1 4 2 4 4" xfId="12787" xr:uid="{C5E95414-C2D1-44B5-B593-ED61C8ADA150}"/>
    <cellStyle name="20% - Accent1 4 2 4 4 2" xfId="33449" xr:uid="{8FB2DEC5-9164-4C73-9ADB-290C82E7FC73}"/>
    <cellStyle name="20% - Accent1 4 2 4 5" xfId="24153" xr:uid="{EF5B0EC0-F67E-4A4D-8F0E-44BC3A5CC772}"/>
    <cellStyle name="20% - Accent1 4 2 5" xfId="8320" xr:uid="{026A1E92-24AF-43DE-AAD4-30226CB36401}"/>
    <cellStyle name="20% - Accent1 4 2 5 2" xfId="20441" xr:uid="{AB820DC1-9D2A-4646-8A51-1A22D8BD455A}"/>
    <cellStyle name="20% - Accent1 4 2 5 2 2" xfId="41103" xr:uid="{271CBD3E-14BD-4FD3-A3E6-9410DFDE6D60}"/>
    <cellStyle name="20% - Accent1 4 2 5 3" xfId="28983" xr:uid="{B93C1420-E494-4C32-A1F3-25BCBA57C166}"/>
    <cellStyle name="20% - Accent1 4 2 6" xfId="16826" xr:uid="{08FAD8AA-B369-44F9-935C-3DAA716D7041}"/>
    <cellStyle name="20% - Accent1 4 2 6 2" xfId="37488" xr:uid="{2652A128-D25B-4235-AF66-B2A377EB27A2}"/>
    <cellStyle name="20% - Accent1 4 2 7" xfId="12782" xr:uid="{669608A7-9E5A-48F7-9036-2281D1B3354E}"/>
    <cellStyle name="20% - Accent1 4 2 7 2" xfId="33444" xr:uid="{2C893258-3985-42CC-BA45-4DC4EB3E6829}"/>
    <cellStyle name="20% - Accent1 4 2 8" xfId="24148" xr:uid="{2A046B6B-7B69-43B2-A10E-7C571766A51A}"/>
    <cellStyle name="20% - Accent1 4 3" xfId="191" xr:uid="{D6C562E4-742D-49D3-8786-78D9B227A6F1}"/>
    <cellStyle name="20% - Accent1 4 3 2" xfId="192" xr:uid="{4984FF65-8CDB-4C30-953D-1B012C501F3A}"/>
    <cellStyle name="20% - Accent1 4 3 2 2" xfId="8327" xr:uid="{8D3A53C4-0B59-491D-B8F6-A191F8362BDD}"/>
    <cellStyle name="20% - Accent1 4 3 2 2 2" xfId="20448" xr:uid="{E7E8F309-E659-4F44-876B-099630A4671F}"/>
    <cellStyle name="20% - Accent1 4 3 2 2 2 2" xfId="41110" xr:uid="{2FE10A87-D499-4CF4-9BC4-B9CF690773AE}"/>
    <cellStyle name="20% - Accent1 4 3 2 2 3" xfId="28990" xr:uid="{7B2445FD-AFE3-49C6-8495-35DA195AFB9F}"/>
    <cellStyle name="20% - Accent1 4 3 2 3" xfId="16833" xr:uid="{2B2B0F1D-99FA-40D4-9C96-2B49FAE760A8}"/>
    <cellStyle name="20% - Accent1 4 3 2 3 2" xfId="37495" xr:uid="{8241FA0A-9621-4CC0-8B98-01C025618CA5}"/>
    <cellStyle name="20% - Accent1 4 3 2 4" xfId="12789" xr:uid="{EA15ABB8-477F-4DED-BF57-9C91CF46DE58}"/>
    <cellStyle name="20% - Accent1 4 3 2 4 2" xfId="33451" xr:uid="{1319D49F-177C-419A-A4DF-83B1805C4C0D}"/>
    <cellStyle name="20% - Accent1 4 3 2 5" xfId="24155" xr:uid="{6AC9032D-E237-4872-B8BA-1F05884280D8}"/>
    <cellStyle name="20% - Accent1 4 3 3" xfId="193" xr:uid="{21F686B7-FA74-4356-A9A3-BAE4EA16470A}"/>
    <cellStyle name="20% - Accent1 4 3 3 2" xfId="8328" xr:uid="{D33A3C14-DE55-4C3C-B4A4-C89F87E10409}"/>
    <cellStyle name="20% - Accent1 4 3 3 2 2" xfId="20449" xr:uid="{95E616EF-F5AE-496D-B877-951F4D2DCE11}"/>
    <cellStyle name="20% - Accent1 4 3 3 2 2 2" xfId="41111" xr:uid="{94574A14-3940-4514-8B02-C5D3AD5B0599}"/>
    <cellStyle name="20% - Accent1 4 3 3 2 3" xfId="28991" xr:uid="{B7FE6BC3-6F9B-4746-A311-3A6C97C76B32}"/>
    <cellStyle name="20% - Accent1 4 3 3 3" xfId="16834" xr:uid="{B0A4E826-9D17-44AA-8FFE-3EFFB56F099A}"/>
    <cellStyle name="20% - Accent1 4 3 3 3 2" xfId="37496" xr:uid="{DDCE33F3-A8EA-4953-9E18-C1820D99C0AC}"/>
    <cellStyle name="20% - Accent1 4 3 3 4" xfId="12790" xr:uid="{9CC181D8-D3B6-4C9F-B721-EF32BA3FE832}"/>
    <cellStyle name="20% - Accent1 4 3 3 4 2" xfId="33452" xr:uid="{A8C370C2-4E68-42DA-A66D-4C33A82E014C}"/>
    <cellStyle name="20% - Accent1 4 3 3 5" xfId="24156" xr:uid="{22B73474-BA6B-4964-8817-A7DD42C21AEB}"/>
    <cellStyle name="20% - Accent1 4 3 4" xfId="8326" xr:uid="{E6D68AB9-6967-460E-8C87-3C15E7266EDA}"/>
    <cellStyle name="20% - Accent1 4 3 4 2" xfId="20447" xr:uid="{E8FCC061-BE9D-4D15-8377-52F0501A13B0}"/>
    <cellStyle name="20% - Accent1 4 3 4 2 2" xfId="41109" xr:uid="{86238865-B9CC-414C-AA7A-847F94DD3789}"/>
    <cellStyle name="20% - Accent1 4 3 4 3" xfId="28989" xr:uid="{88E10B90-D2C0-4893-9DA4-1B9C6B8CA231}"/>
    <cellStyle name="20% - Accent1 4 3 5" xfId="16832" xr:uid="{1F37083B-2E9C-41F2-B8FD-F7C116D02157}"/>
    <cellStyle name="20% - Accent1 4 3 5 2" xfId="37494" xr:uid="{574F0A95-300C-45F1-AADE-C5A1206F0CA0}"/>
    <cellStyle name="20% - Accent1 4 3 6" xfId="12788" xr:uid="{821D7CB4-9B9E-4249-A9A9-D976471478F5}"/>
    <cellStyle name="20% - Accent1 4 3 6 2" xfId="33450" xr:uid="{5B6F031B-05AF-4191-BB17-D92AADD4AC24}"/>
    <cellStyle name="20% - Accent1 4 3 7" xfId="24154" xr:uid="{0A861D0C-AD44-4C22-BED3-5059AC74DF68}"/>
    <cellStyle name="20% - Accent1 4 4" xfId="194" xr:uid="{83492A85-36FF-46A4-9163-37B0FB7B332D}"/>
    <cellStyle name="20% - Accent1 4 5" xfId="195" xr:uid="{E42A0EA3-4B40-4B7D-BC2B-BC4E63F06E6F}"/>
    <cellStyle name="20% - Accent1 4 5 2" xfId="8329" xr:uid="{C22A39A1-864D-41AA-A0E5-B08D944E090D}"/>
    <cellStyle name="20% - Accent1 4 5 2 2" xfId="20450" xr:uid="{47888774-2D2F-4C30-B6F7-6BCB38B6D79F}"/>
    <cellStyle name="20% - Accent1 4 5 2 2 2" xfId="41112" xr:uid="{6F751AD6-2A87-4C3D-8FDF-4544305BBDA3}"/>
    <cellStyle name="20% - Accent1 4 5 2 3" xfId="28992" xr:uid="{2F1E1598-7A78-4919-9A49-4FF7684118D1}"/>
    <cellStyle name="20% - Accent1 4 5 3" xfId="16835" xr:uid="{EAFC6626-8BE7-4B35-94EF-C912AC46B0AA}"/>
    <cellStyle name="20% - Accent1 4 5 3 2" xfId="37497" xr:uid="{BAAFB4F1-9400-43CD-AFE0-D13CC417F65E}"/>
    <cellStyle name="20% - Accent1 4 5 4" xfId="12791" xr:uid="{BF8ADEC6-35D6-460E-B28D-6759F2E763E7}"/>
    <cellStyle name="20% - Accent1 4 5 4 2" xfId="33453" xr:uid="{9B15B363-3985-420F-8D3A-DD43E60EDD75}"/>
    <cellStyle name="20% - Accent1 4 5 5" xfId="24157" xr:uid="{C829933C-601C-4519-A1AB-0434AB6ED43D}"/>
    <cellStyle name="20% - Accent1 5" xfId="196" xr:uid="{A63CD454-C1DF-4074-8FEF-FA61B103E7D2}"/>
    <cellStyle name="20% - Accent1 5 2" xfId="197" xr:uid="{FFB493F1-DD64-4B84-9D74-4184478AEFE4}"/>
    <cellStyle name="20% - Accent1 5 3" xfId="198" xr:uid="{1849D785-D010-4CDD-8E7D-057100DDC235}"/>
    <cellStyle name="20% - Accent1 5 4" xfId="199" xr:uid="{21A6F087-748D-47F2-BA91-AF0D4EB23A1A}"/>
    <cellStyle name="20% - Accent1 5 5" xfId="200" xr:uid="{CD629407-7FA8-479A-9A3C-C5759F937C25}"/>
    <cellStyle name="20% - Accent1 6" xfId="201" xr:uid="{450BA66C-71B7-4D11-92DB-C61DBEF275AA}"/>
    <cellStyle name="20% - Accent1 6 2" xfId="202" xr:uid="{4B7A40FB-9C1A-4BDD-87E5-9A1C6B6A6358}"/>
    <cellStyle name="20% - Accent1 6 2 2" xfId="203" xr:uid="{77F5223A-E4B4-45F0-8A8F-9271E01F141F}"/>
    <cellStyle name="20% - Accent1 6 2 2 2" xfId="8331" xr:uid="{356D20EF-746C-4864-8F7D-065B17DABA29}"/>
    <cellStyle name="20% - Accent1 6 2 2 2 2" xfId="20452" xr:uid="{15113028-27D5-4D78-BC21-D03692E918E4}"/>
    <cellStyle name="20% - Accent1 6 2 2 2 2 2" xfId="41114" xr:uid="{7286CF4D-17CB-4F74-9C81-8A3A1A568097}"/>
    <cellStyle name="20% - Accent1 6 2 2 2 3" xfId="28994" xr:uid="{6612843E-3A9C-422A-B40D-6601CB1F3A7B}"/>
    <cellStyle name="20% - Accent1 6 2 2 3" xfId="16837" xr:uid="{B48EE925-597A-4B3B-8C9A-7B143407D543}"/>
    <cellStyle name="20% - Accent1 6 2 2 3 2" xfId="37499" xr:uid="{FE1532F3-7946-4258-A081-1B9FC97E54CA}"/>
    <cellStyle name="20% - Accent1 6 2 2 4" xfId="12793" xr:uid="{6D1F65A7-2E27-473D-ABFF-19F714C51DD0}"/>
    <cellStyle name="20% - Accent1 6 2 2 4 2" xfId="33455" xr:uid="{16700D0D-B79C-46E2-99DF-03291905B6FC}"/>
    <cellStyle name="20% - Accent1 6 2 2 5" xfId="24159" xr:uid="{54D956D8-9496-4488-A593-7233DCF5E42F}"/>
    <cellStyle name="20% - Accent1 6 2 3" xfId="204" xr:uid="{DE5EB43F-70D6-4D64-BCC2-75B5073A55D6}"/>
    <cellStyle name="20% - Accent1 6 2 3 2" xfId="8332" xr:uid="{B1C69E7C-CE8C-466A-9A80-BA14CE5E4463}"/>
    <cellStyle name="20% - Accent1 6 2 3 2 2" xfId="20453" xr:uid="{A9649A25-572C-47F0-9E24-AEC9A3E1B9BA}"/>
    <cellStyle name="20% - Accent1 6 2 3 2 2 2" xfId="41115" xr:uid="{AA96D301-3915-465A-986C-DE490F677745}"/>
    <cellStyle name="20% - Accent1 6 2 3 2 3" xfId="28995" xr:uid="{BDA42C75-3EA6-4D70-9CB4-CB17B3DD026C}"/>
    <cellStyle name="20% - Accent1 6 2 3 3" xfId="16838" xr:uid="{9F2F6456-693F-4849-B5D8-51CBAD8010CE}"/>
    <cellStyle name="20% - Accent1 6 2 3 3 2" xfId="37500" xr:uid="{D5779207-DBF7-4C1E-B578-189265BCECDF}"/>
    <cellStyle name="20% - Accent1 6 2 3 4" xfId="12794" xr:uid="{45D61C0D-B7EB-41D5-990C-8774C5851BC2}"/>
    <cellStyle name="20% - Accent1 6 2 3 4 2" xfId="33456" xr:uid="{6E48B269-563A-4255-AB01-32620225222F}"/>
    <cellStyle name="20% - Accent1 6 2 3 5" xfId="24160" xr:uid="{4679CC3E-B5F7-4FF1-A1C8-31AD90AD2CBE}"/>
    <cellStyle name="20% - Accent1 6 2 4" xfId="8330" xr:uid="{F1B9A22D-422E-4547-956B-60F35DEB0CD3}"/>
    <cellStyle name="20% - Accent1 6 2 4 2" xfId="20451" xr:uid="{BC800628-0893-43F9-85A4-7F459BCDFAF4}"/>
    <cellStyle name="20% - Accent1 6 2 4 2 2" xfId="41113" xr:uid="{331AE1DD-FA12-4417-9184-2C6D13C8DEA2}"/>
    <cellStyle name="20% - Accent1 6 2 4 3" xfId="28993" xr:uid="{1CEA0328-9D3E-4697-9A3B-BCDC368A63DA}"/>
    <cellStyle name="20% - Accent1 6 2 5" xfId="16836" xr:uid="{D6CD619E-AEFC-4E7E-B999-F92EF8D48840}"/>
    <cellStyle name="20% - Accent1 6 2 5 2" xfId="37498" xr:uid="{79853A68-B216-4BDD-87F4-63A5589466D8}"/>
    <cellStyle name="20% - Accent1 6 2 6" xfId="12792" xr:uid="{D728DFE9-0C1A-4317-A376-287090CB60B2}"/>
    <cellStyle name="20% - Accent1 6 2 6 2" xfId="33454" xr:uid="{B8791184-D099-48A3-9DCA-1E02369ED0D5}"/>
    <cellStyle name="20% - Accent1 6 2 7" xfId="24158" xr:uid="{44FAF35E-4519-4D27-8B20-285F40B54E0C}"/>
    <cellStyle name="20% - Accent1 6 3" xfId="205" xr:uid="{79AEEF9C-4AA9-4A79-B655-89D78688E51D}"/>
    <cellStyle name="20% - Accent1 6 3 2" xfId="8333" xr:uid="{9C426BE2-F782-4C9C-9594-A3258D46C470}"/>
    <cellStyle name="20% - Accent1 6 3 2 2" xfId="20454" xr:uid="{10AA514F-6B5F-4842-816F-168D8F05A433}"/>
    <cellStyle name="20% - Accent1 6 3 2 2 2" xfId="41116" xr:uid="{50553089-E855-43D3-97F0-6ACE24376914}"/>
    <cellStyle name="20% - Accent1 6 3 2 3" xfId="28996" xr:uid="{B5CEB165-3195-41DC-A23C-79565AF75042}"/>
    <cellStyle name="20% - Accent1 6 3 3" xfId="16839" xr:uid="{FAC96F8E-2381-43A2-A2BB-D8533A0E34CF}"/>
    <cellStyle name="20% - Accent1 6 3 3 2" xfId="37501" xr:uid="{E97B5AB8-D7AC-4978-9A9D-9185C803A987}"/>
    <cellStyle name="20% - Accent1 6 3 4" xfId="12795" xr:uid="{467D49AA-895D-4354-AD20-8474E656F8DA}"/>
    <cellStyle name="20% - Accent1 6 3 4 2" xfId="33457" xr:uid="{5310D909-2A62-4F5D-8912-EA1B72A04DFE}"/>
    <cellStyle name="20% - Accent1 6 3 5" xfId="24161" xr:uid="{8FE36D5E-4B09-493B-B1F8-A5102A6AC651}"/>
    <cellStyle name="20% - Accent1 6 4" xfId="206" xr:uid="{3BB6B196-20B7-421F-820C-F59CDA9A3890}"/>
    <cellStyle name="20% - Accent1 6 4 2" xfId="8334" xr:uid="{54E13FCB-7415-4DDE-9A20-0807BF3F1FCE}"/>
    <cellStyle name="20% - Accent1 6 4 2 2" xfId="20455" xr:uid="{A1902666-7BB0-438C-ABB5-57C2988ADA69}"/>
    <cellStyle name="20% - Accent1 6 4 2 2 2" xfId="41117" xr:uid="{921A219D-34BE-4CB1-B71D-70F6712016F6}"/>
    <cellStyle name="20% - Accent1 6 4 2 3" xfId="28997" xr:uid="{E72E6572-6F1B-410D-9EEE-EC216E9CB52B}"/>
    <cellStyle name="20% - Accent1 6 4 3" xfId="16840" xr:uid="{A1BEA487-2703-4B58-9347-61CB7B1F5CCB}"/>
    <cellStyle name="20% - Accent1 6 4 3 2" xfId="37502" xr:uid="{FCC6784A-11A0-47EF-95FF-448E7D19A3DD}"/>
    <cellStyle name="20% - Accent1 6 4 4" xfId="12796" xr:uid="{7537C587-930A-44FB-98CE-7A8957676FE2}"/>
    <cellStyle name="20% - Accent1 6 4 4 2" xfId="33458" xr:uid="{B17EBFC5-C3D2-4753-963D-75C71E328FEC}"/>
    <cellStyle name="20% - Accent1 6 4 5" xfId="24162" xr:uid="{EB4765EF-CE01-43DD-93D7-9D40396A551C}"/>
    <cellStyle name="20% - Accent1 6 5" xfId="207" xr:uid="{FA1D3974-9400-4DB4-8CC5-984B05CF03B1}"/>
    <cellStyle name="20% - Accent1 6 6" xfId="208" xr:uid="{FE544E5D-DCE9-46BC-B634-D92F42404A04}"/>
    <cellStyle name="20% - Accent1 6 6 2" xfId="8335" xr:uid="{F1D493CA-BBF6-4C59-AF1E-EF8662D673CA}"/>
    <cellStyle name="20% - Accent1 6 6 2 2" xfId="20456" xr:uid="{33C22FE0-7D3B-43B8-A6D1-46124225E607}"/>
    <cellStyle name="20% - Accent1 6 6 2 2 2" xfId="41118" xr:uid="{7F4AE8E0-455E-4A4C-83F9-EF691962FC51}"/>
    <cellStyle name="20% - Accent1 6 6 2 3" xfId="28998" xr:uid="{2E5C38E9-0EE3-4056-96A2-6DF703BFF9A2}"/>
    <cellStyle name="20% - Accent1 6 6 3" xfId="16841" xr:uid="{BC699AC2-8CE3-40B8-964C-44922A487A07}"/>
    <cellStyle name="20% - Accent1 6 6 3 2" xfId="37503" xr:uid="{5A081B89-536E-4346-A4C9-57F49B7ED39B}"/>
    <cellStyle name="20% - Accent1 6 6 4" xfId="12797" xr:uid="{CABCB5E3-0381-4E54-8D59-6CE577AA5D70}"/>
    <cellStyle name="20% - Accent1 6 6 4 2" xfId="33459" xr:uid="{4CAE1C23-4D44-4A85-A4D0-3336E2AEEC97}"/>
    <cellStyle name="20% - Accent1 6 6 5" xfId="24163" xr:uid="{91F01DAA-1A67-4F19-9BE1-E128E84DDCE5}"/>
    <cellStyle name="20% - Accent1 6 7" xfId="209" xr:uid="{8F1DC605-247C-4123-9C1B-14E0EA311E3D}"/>
    <cellStyle name="20% - Accent1 7" xfId="210" xr:uid="{A1E9EB76-B185-4377-94A5-0DCD6E49EF31}"/>
    <cellStyle name="20% - Accent1 7 2" xfId="211" xr:uid="{F8301FC1-7DC8-4D74-9128-8B420DBB7CF3}"/>
    <cellStyle name="20% - Accent1 7 2 2" xfId="212" xr:uid="{97ECB8F8-6874-4BAC-8458-3BA6DE96E42D}"/>
    <cellStyle name="20% - Accent1 7 2 2 2" xfId="8337" xr:uid="{22645846-33A9-4EF2-A95C-35EEC4876900}"/>
    <cellStyle name="20% - Accent1 7 2 2 2 2" xfId="20458" xr:uid="{C519832C-3E24-48C0-AC9F-D3FF4DE469DA}"/>
    <cellStyle name="20% - Accent1 7 2 2 2 2 2" xfId="41120" xr:uid="{A8EDE96E-B313-46AF-BA14-1B743BB80302}"/>
    <cellStyle name="20% - Accent1 7 2 2 2 3" xfId="29000" xr:uid="{F35FFA14-F5B3-41D7-AD28-5152BD122213}"/>
    <cellStyle name="20% - Accent1 7 2 2 3" xfId="16843" xr:uid="{31C90DE7-AA47-4D51-9807-A77F2CF2ADDC}"/>
    <cellStyle name="20% - Accent1 7 2 2 3 2" xfId="37505" xr:uid="{5E11D9DD-16ED-47F3-8A12-5807ECB9832E}"/>
    <cellStyle name="20% - Accent1 7 2 2 4" xfId="12799" xr:uid="{3B0822A3-4C04-484C-A400-A35C3E346B09}"/>
    <cellStyle name="20% - Accent1 7 2 2 4 2" xfId="33461" xr:uid="{92556FF8-3F08-4D63-AE0E-10A683866846}"/>
    <cellStyle name="20% - Accent1 7 2 2 5" xfId="24165" xr:uid="{F1A63BA3-4A48-449E-832D-9EFF8CB1749E}"/>
    <cellStyle name="20% - Accent1 7 2 3" xfId="213" xr:uid="{7F675DFF-32A5-4060-8AE7-C17084890F8C}"/>
    <cellStyle name="20% - Accent1 7 2 3 2" xfId="8338" xr:uid="{90158299-A931-4820-865E-236F7DA5EDC3}"/>
    <cellStyle name="20% - Accent1 7 2 3 2 2" xfId="20459" xr:uid="{54E61E6B-BB87-4D89-80D1-C2959DD63352}"/>
    <cellStyle name="20% - Accent1 7 2 3 2 2 2" xfId="41121" xr:uid="{1DD87775-032B-4588-8C78-D3E72122403F}"/>
    <cellStyle name="20% - Accent1 7 2 3 2 3" xfId="29001" xr:uid="{D6B6AB62-3DD1-44AF-AF2D-92A2770D196E}"/>
    <cellStyle name="20% - Accent1 7 2 3 3" xfId="16844" xr:uid="{0E63F2AF-8A79-4B00-ACB9-07A968E45693}"/>
    <cellStyle name="20% - Accent1 7 2 3 3 2" xfId="37506" xr:uid="{E733280F-D65D-466A-BC25-18F249C63DFB}"/>
    <cellStyle name="20% - Accent1 7 2 3 4" xfId="12800" xr:uid="{5A4FDB1F-4EB3-49B4-8B50-294CC5CB1FA4}"/>
    <cellStyle name="20% - Accent1 7 2 3 4 2" xfId="33462" xr:uid="{4FEA5378-0D8E-4618-9997-2C12123B5B07}"/>
    <cellStyle name="20% - Accent1 7 2 3 5" xfId="24166" xr:uid="{640EB562-4665-44F1-8DF0-ED1700ACDFB1}"/>
    <cellStyle name="20% - Accent1 7 2 4" xfId="8336" xr:uid="{6FB506EB-38F8-4DC8-B57A-CCA06F4F8E19}"/>
    <cellStyle name="20% - Accent1 7 2 4 2" xfId="20457" xr:uid="{D4BCE164-9F09-4C3A-BA3C-7D2BFAC32E67}"/>
    <cellStyle name="20% - Accent1 7 2 4 2 2" xfId="41119" xr:uid="{750258CC-CEE1-4446-BF61-69303D983337}"/>
    <cellStyle name="20% - Accent1 7 2 4 3" xfId="28999" xr:uid="{DA366380-1C23-4C87-842B-164E92F2E88D}"/>
    <cellStyle name="20% - Accent1 7 2 5" xfId="16842" xr:uid="{C185B470-3880-4738-9431-FEF9BE0A64E4}"/>
    <cellStyle name="20% - Accent1 7 2 5 2" xfId="37504" xr:uid="{BE5031DE-76F6-41C5-80C9-ECB6E849E940}"/>
    <cellStyle name="20% - Accent1 7 2 6" xfId="12798" xr:uid="{3AA98D29-34AE-404D-940E-6D024FABEF68}"/>
    <cellStyle name="20% - Accent1 7 2 6 2" xfId="33460" xr:uid="{0571FEAF-32DE-4A65-9F00-2E12A65FF4C0}"/>
    <cellStyle name="20% - Accent1 7 2 7" xfId="24164" xr:uid="{6ADA6432-D4D3-416D-B37A-72261044340F}"/>
    <cellStyle name="20% - Accent1 7 3" xfId="214" xr:uid="{204461EE-808F-4B07-B72E-8744FC07BFCE}"/>
    <cellStyle name="20% - Accent1 7 3 2" xfId="8339" xr:uid="{DE426DA0-C7FE-42E9-A853-2B620746DFB4}"/>
    <cellStyle name="20% - Accent1 7 3 2 2" xfId="20460" xr:uid="{DF2D2BD1-4D9E-4B06-AED4-FD960DB784EE}"/>
    <cellStyle name="20% - Accent1 7 3 2 2 2" xfId="41122" xr:uid="{E2BCA34C-4A28-4259-9414-BB6DE7D6346F}"/>
    <cellStyle name="20% - Accent1 7 3 2 3" xfId="29002" xr:uid="{44EF1791-67A4-4ACC-86A9-E87DE7609279}"/>
    <cellStyle name="20% - Accent1 7 3 3" xfId="16845" xr:uid="{3818BAEF-F734-44A8-8D3B-86104644CDF1}"/>
    <cellStyle name="20% - Accent1 7 3 3 2" xfId="37507" xr:uid="{C147C6FE-0369-465D-8A0C-FA9E0C47E07F}"/>
    <cellStyle name="20% - Accent1 7 3 4" xfId="12801" xr:uid="{C6D10B0D-DDC5-425B-ACEE-E87BC81F79B7}"/>
    <cellStyle name="20% - Accent1 7 3 4 2" xfId="33463" xr:uid="{4E1B0E2F-5727-4FD0-AA21-6D0AA29F9174}"/>
    <cellStyle name="20% - Accent1 7 3 5" xfId="24167" xr:uid="{6A79A970-0BBF-4678-99BD-B51AC7FC2A06}"/>
    <cellStyle name="20% - Accent1 7 4" xfId="215" xr:uid="{587427C0-4DC1-4806-AD52-29E9E87035D9}"/>
    <cellStyle name="20% - Accent1 7 4 2" xfId="8340" xr:uid="{FA623003-74FF-4467-9204-45D1CE80C237}"/>
    <cellStyle name="20% - Accent1 7 4 2 2" xfId="20461" xr:uid="{F59DECFC-ED61-453C-B06E-9EDD2611297B}"/>
    <cellStyle name="20% - Accent1 7 4 2 2 2" xfId="41123" xr:uid="{879A8973-AFD4-462F-8B3F-8F103A0E7F44}"/>
    <cellStyle name="20% - Accent1 7 4 2 3" xfId="29003" xr:uid="{5FCA9B70-F6B6-4761-ADBC-E1FB6C2F5CE9}"/>
    <cellStyle name="20% - Accent1 7 4 3" xfId="16846" xr:uid="{05341A24-50CD-4FAF-A3AB-07EA5C9BE82A}"/>
    <cellStyle name="20% - Accent1 7 4 3 2" xfId="37508" xr:uid="{1DED902D-D3A7-41E2-9AC6-5DB3BBDCBD3A}"/>
    <cellStyle name="20% - Accent1 7 4 4" xfId="12802" xr:uid="{519F78DF-6621-4275-A9D5-FAF69674ECDB}"/>
    <cellStyle name="20% - Accent1 7 4 4 2" xfId="33464" xr:uid="{16B15AC0-390D-4335-A11C-90D01B6C18EA}"/>
    <cellStyle name="20% - Accent1 7 4 5" xfId="24168" xr:uid="{9F32A80C-0D9B-4AEF-9445-3924A6F435FC}"/>
    <cellStyle name="20% - Accent1 7 5" xfId="216" xr:uid="{03D4A2F2-9C36-494C-A30B-8D90E75997AD}"/>
    <cellStyle name="20% - Accent1 7 6" xfId="217" xr:uid="{0C7D9ABF-95D9-407B-B411-34FA27A8C2A9}"/>
    <cellStyle name="20% - Accent1 7 6 2" xfId="8341" xr:uid="{6558A32C-7EBA-49D9-B959-CF6231F180A2}"/>
    <cellStyle name="20% - Accent1 7 6 2 2" xfId="20462" xr:uid="{A74BC98F-8FAE-4580-9292-D6451F4F4CBB}"/>
    <cellStyle name="20% - Accent1 7 6 2 2 2" xfId="41124" xr:uid="{58117A71-747E-421C-B076-354B9C8EA32E}"/>
    <cellStyle name="20% - Accent1 7 6 2 3" xfId="29004" xr:uid="{DB0B74A6-8AC2-45B9-BEAF-8D078309BFCA}"/>
    <cellStyle name="20% - Accent1 7 6 3" xfId="16847" xr:uid="{4ACD99D9-46C2-4390-91E4-25076ABC63A3}"/>
    <cellStyle name="20% - Accent1 7 6 3 2" xfId="37509" xr:uid="{9F9CFFC1-C92C-4D3B-9120-88A400ECDBDB}"/>
    <cellStyle name="20% - Accent1 7 6 4" xfId="12803" xr:uid="{A4BE1F8E-1B80-49C3-AB07-52530C4F9E5A}"/>
    <cellStyle name="20% - Accent1 7 6 4 2" xfId="33465" xr:uid="{6B4993EB-B710-4031-8DA8-DE7E5A37F85C}"/>
    <cellStyle name="20% - Accent1 7 6 5" xfId="24169" xr:uid="{8EAF67E9-7E19-409A-8F2B-5008F174E246}"/>
    <cellStyle name="20% - Accent1 7 7" xfId="218" xr:uid="{15728889-1E11-4EFF-A140-584FFB5A6EE8}"/>
    <cellStyle name="20% - Accent1 8" xfId="219" xr:uid="{6EFCE082-328B-43C9-99DA-0735F33906C3}"/>
    <cellStyle name="20% - Accent1 8 2" xfId="220" xr:uid="{7C561C0C-4964-4A35-93BD-65BD84AC6D48}"/>
    <cellStyle name="20% - Accent1 8 2 2" xfId="8342" xr:uid="{DF6B52A0-8532-48B7-B772-7B411C3A6824}"/>
    <cellStyle name="20% - Accent1 8 2 2 2" xfId="20463" xr:uid="{8351241B-12B2-4FFC-BD60-104769A4BC1D}"/>
    <cellStyle name="20% - Accent1 8 2 2 2 2" xfId="41125" xr:uid="{69C16A7D-1D76-4113-AB24-2B5CB1F16CBC}"/>
    <cellStyle name="20% - Accent1 8 2 2 3" xfId="29005" xr:uid="{9A3A5565-5DE9-4AD5-B55B-FCFE63FD79C8}"/>
    <cellStyle name="20% - Accent1 8 2 3" xfId="16848" xr:uid="{B1E58BE3-E18A-4888-9800-7DA68AA4C5C8}"/>
    <cellStyle name="20% - Accent1 8 2 3 2" xfId="37510" xr:uid="{F6F7DAAF-D4E9-42E6-8D87-4859850F86B9}"/>
    <cellStyle name="20% - Accent1 8 2 4" xfId="12804" xr:uid="{71E2933F-1C93-4A4B-9D6D-FE6443C0BB27}"/>
    <cellStyle name="20% - Accent1 8 2 4 2" xfId="33466" xr:uid="{62A42EE9-26D2-498F-901D-24F3028FE74D}"/>
    <cellStyle name="20% - Accent1 8 2 5" xfId="24170" xr:uid="{5827744F-F276-44BC-864C-D7461E0DC7C7}"/>
    <cellStyle name="20% - Accent1 8 3" xfId="221" xr:uid="{B730C8A2-A88A-4CAC-9B4E-43C8D4DC6D1D}"/>
    <cellStyle name="20% - Accent1 8 3 2" xfId="8343" xr:uid="{D9A7EE1C-6C7A-45F5-8D48-93789E84CD2A}"/>
    <cellStyle name="20% - Accent1 8 3 2 2" xfId="20464" xr:uid="{E0B456DE-80B3-4278-B4F4-1465BA7911C3}"/>
    <cellStyle name="20% - Accent1 8 3 2 2 2" xfId="41126" xr:uid="{F362BB5D-1B00-4D5C-B729-1A70103BDC5A}"/>
    <cellStyle name="20% - Accent1 8 3 2 3" xfId="29006" xr:uid="{B33B8496-B81E-4203-89E5-EA7FBB7ED80F}"/>
    <cellStyle name="20% - Accent1 8 3 3" xfId="16849" xr:uid="{6D8B9A86-9824-4B83-AF4A-CC00501376FF}"/>
    <cellStyle name="20% - Accent1 8 3 3 2" xfId="37511" xr:uid="{7408D524-73DF-4E07-B49C-8683826A0215}"/>
    <cellStyle name="20% - Accent1 8 3 4" xfId="12805" xr:uid="{1D0BFA4A-9D18-4E81-9613-86B1CB3F48DE}"/>
    <cellStyle name="20% - Accent1 8 3 4 2" xfId="33467" xr:uid="{68437868-48A2-41E7-8F6A-D768146581D2}"/>
    <cellStyle name="20% - Accent1 8 3 5" xfId="24171" xr:uid="{AFD8A908-4601-45B3-8260-03F9C86E2CB3}"/>
    <cellStyle name="20% - Accent1 8 4" xfId="222" xr:uid="{257DEF25-C5BA-4BB8-B126-F09C4E62441D}"/>
    <cellStyle name="20% - Accent1 8 5" xfId="223" xr:uid="{56FDB9A0-BCA5-4DF7-A278-F0E6767C47FB}"/>
    <cellStyle name="20% - Accent1 8 5 2" xfId="8344" xr:uid="{053A1506-A466-463D-82DC-9E59B195F471}"/>
    <cellStyle name="20% - Accent1 8 5 2 2" xfId="20465" xr:uid="{66037153-7705-4518-A73A-C8F89851312E}"/>
    <cellStyle name="20% - Accent1 8 5 2 2 2" xfId="41127" xr:uid="{B721C4FE-98A5-4A5E-AF95-DC90D78BB14F}"/>
    <cellStyle name="20% - Accent1 8 5 2 3" xfId="29007" xr:uid="{0ECC48BD-A402-4CF8-83F6-B0648B3CF8A3}"/>
    <cellStyle name="20% - Accent1 8 5 3" xfId="16850" xr:uid="{A314C55B-4BE9-47AF-9821-CDCE36B44599}"/>
    <cellStyle name="20% - Accent1 8 5 3 2" xfId="37512" xr:uid="{A95AA73A-61AA-4B1A-BA95-890912011DD1}"/>
    <cellStyle name="20% - Accent1 8 5 4" xfId="12806" xr:uid="{254ACDDB-EF8E-4F3A-BD85-548C8AA6F61D}"/>
    <cellStyle name="20% - Accent1 8 5 4 2" xfId="33468" xr:uid="{AADF4A38-FC0A-4E88-B5E2-378100DB9271}"/>
    <cellStyle name="20% - Accent1 8 5 5" xfId="24172" xr:uid="{17FBC155-5133-40B4-BD23-D56593232B7D}"/>
    <cellStyle name="20% - Accent1 8 6" xfId="224" xr:uid="{150507F7-E30B-4E75-B795-4427A98BBA1B}"/>
    <cellStyle name="20% - Accent1 9" xfId="225" xr:uid="{57C5A884-EFB2-49D3-B384-629ED0B19D42}"/>
    <cellStyle name="20% - Accent2 10" xfId="226" xr:uid="{DE0DCB86-0033-4FD6-B8BC-D9CA3E8DFDDE}"/>
    <cellStyle name="20% - Accent2 11" xfId="227" xr:uid="{3AA3167A-D8E1-40C3-9E94-A827661BF2F8}"/>
    <cellStyle name="20% - Accent2 12" xfId="228" xr:uid="{2830CE5A-FC70-43B1-86EC-FB350BC13D60}"/>
    <cellStyle name="20% - Accent2 13" xfId="229" xr:uid="{A0779FCB-38FE-43ED-8823-EBEDB1480752}"/>
    <cellStyle name="20% - Accent2 14" xfId="230" xr:uid="{D4FA0EA7-A0C0-464E-8B0D-74C6F206C8E6}"/>
    <cellStyle name="20% - Accent2 14 2" xfId="231" xr:uid="{3E397C6E-1A6F-489B-B946-7BDD693D20E9}"/>
    <cellStyle name="20% - Accent2 14 2 2" xfId="8346" xr:uid="{E3DBFAB2-2DA7-449A-ACBB-AAE116714BC1}"/>
    <cellStyle name="20% - Accent2 14 2 2 2" xfId="20467" xr:uid="{EFF964C1-67B3-4F48-9A06-F1F2A232017C}"/>
    <cellStyle name="20% - Accent2 14 2 2 2 2" xfId="41129" xr:uid="{58083018-1D18-46D0-8476-9FD864311125}"/>
    <cellStyle name="20% - Accent2 14 2 2 3" xfId="29009" xr:uid="{68CB56B5-4DCA-46F6-904F-1C9CF77D24F5}"/>
    <cellStyle name="20% - Accent2 14 2 3" xfId="16852" xr:uid="{2853B118-FFBC-4501-9333-265DB0F688B1}"/>
    <cellStyle name="20% - Accent2 14 2 3 2" xfId="37514" xr:uid="{5CD2C9FF-E03D-4CE9-9221-9086D6428964}"/>
    <cellStyle name="20% - Accent2 14 2 4" xfId="12808" xr:uid="{F4583FA7-DB77-420A-AFB1-08EB581037C1}"/>
    <cellStyle name="20% - Accent2 14 2 4 2" xfId="33470" xr:uid="{2ADC077E-B197-4BC3-A3A2-90BBC3DF8D4B}"/>
    <cellStyle name="20% - Accent2 14 2 5" xfId="24174" xr:uid="{6E02FF79-8AE0-4230-A829-19DB61F1ABE2}"/>
    <cellStyle name="20% - Accent2 14 3" xfId="8345" xr:uid="{99104CDD-1826-4F1C-8E7A-5263D1AE3DFE}"/>
    <cellStyle name="20% - Accent2 14 3 2" xfId="20466" xr:uid="{2AD0002A-A5C4-4A76-B752-F514EB55B143}"/>
    <cellStyle name="20% - Accent2 14 3 2 2" xfId="41128" xr:uid="{13A1B98F-F877-43BF-B802-65BBAB48DF53}"/>
    <cellStyle name="20% - Accent2 14 3 3" xfId="29008" xr:uid="{E3AC3927-B446-4F63-922D-CB8391E062C6}"/>
    <cellStyle name="20% - Accent2 14 4" xfId="16851" xr:uid="{F89C6328-87C1-42BA-BB3B-12D52230B2AA}"/>
    <cellStyle name="20% - Accent2 14 4 2" xfId="37513" xr:uid="{26D47A70-D093-4A7A-AAFB-7A5A40A87A0C}"/>
    <cellStyle name="20% - Accent2 14 5" xfId="12807" xr:uid="{BF70EC48-F495-41DD-B4F2-F94BAC9E8C99}"/>
    <cellStyle name="20% - Accent2 14 5 2" xfId="33469" xr:uid="{D3304658-51DA-4842-8ABE-4866E7FB29F2}"/>
    <cellStyle name="20% - Accent2 14 6" xfId="24173" xr:uid="{003487EE-72A2-4BEE-BD96-8588B9A96DDB}"/>
    <cellStyle name="20% - Accent2 15" xfId="232" xr:uid="{9463E662-F96A-4D20-922D-E9672BD31AC5}"/>
    <cellStyle name="20% - Accent2 2" xfId="233" xr:uid="{9BCB8499-E003-4D28-ADC7-31A7BA5048CE}"/>
    <cellStyle name="20% - Accent2 2 10" xfId="234" xr:uid="{9D3A5F32-C2D1-4287-9847-B095E45041AE}"/>
    <cellStyle name="20% - Accent2 2 10 2" xfId="8347" xr:uid="{D447B54D-F088-4528-ACCF-0200B7FCCCBF}"/>
    <cellStyle name="20% - Accent2 2 10 2 2" xfId="20468" xr:uid="{81EFB9FF-B5A5-46D4-92BC-6D599DEBBA71}"/>
    <cellStyle name="20% - Accent2 2 10 2 2 2" xfId="41130" xr:uid="{DEC9339B-2B40-43F1-9B99-5B082D921C4E}"/>
    <cellStyle name="20% - Accent2 2 10 2 3" xfId="29010" xr:uid="{286C445B-ADED-4355-9D13-68CE91828BF2}"/>
    <cellStyle name="20% - Accent2 2 10 3" xfId="16853" xr:uid="{44A16773-33D7-41E3-8227-C37C5E3ABCB3}"/>
    <cellStyle name="20% - Accent2 2 10 3 2" xfId="37515" xr:uid="{489F2BDD-D637-40D0-8C6F-376B6E8AB526}"/>
    <cellStyle name="20% - Accent2 2 10 4" xfId="12809" xr:uid="{F5B249BB-ECAF-49AD-ABAA-6CEB313C355E}"/>
    <cellStyle name="20% - Accent2 2 10 4 2" xfId="33471" xr:uid="{6F7D1AF1-96B3-410C-9CF6-DA0EF4EACA62}"/>
    <cellStyle name="20% - Accent2 2 10 5" xfId="24175" xr:uid="{2C9422FF-BE75-4DE1-9E3F-1C2A8F311337}"/>
    <cellStyle name="20% - Accent2 2 11" xfId="235" xr:uid="{C81CE261-F223-4176-AA80-F67B41205010}"/>
    <cellStyle name="20% - Accent2 2 2" xfId="236" xr:uid="{4AD00888-937F-4205-A4F0-00F11AEEF0BE}"/>
    <cellStyle name="20% - Accent2 2 2 2" xfId="237" xr:uid="{13055680-A69F-46FD-9BF6-B91311F8CA69}"/>
    <cellStyle name="20% - Accent2 2 2 2 2" xfId="238" xr:uid="{A5975FA7-DDC7-4C74-B387-C8ED5FD77D3F}"/>
    <cellStyle name="20% - Accent2 2 2 2 2 2" xfId="239" xr:uid="{1C2A5224-6957-4441-920A-93353BA0B9E1}"/>
    <cellStyle name="20% - Accent2 2 2 2 2 2 2" xfId="8349" xr:uid="{3295FC56-3848-48C4-9B62-3CA70224F084}"/>
    <cellStyle name="20% - Accent2 2 2 2 2 2 2 2" xfId="20470" xr:uid="{C9A32971-6AF8-4DD3-B532-D5403CB3DBE2}"/>
    <cellStyle name="20% - Accent2 2 2 2 2 2 2 2 2" xfId="41132" xr:uid="{C46C711F-B651-4712-B14D-EBC75AE20B9B}"/>
    <cellStyle name="20% - Accent2 2 2 2 2 2 2 3" xfId="29012" xr:uid="{065D6A71-3723-4506-863A-79A2B0EC78CD}"/>
    <cellStyle name="20% - Accent2 2 2 2 2 2 3" xfId="16855" xr:uid="{A298FCFF-F1C9-4450-BE3E-980D046AB379}"/>
    <cellStyle name="20% - Accent2 2 2 2 2 2 3 2" xfId="37517" xr:uid="{6055CDC7-FC33-46F5-9EBC-CFB497F1C9B2}"/>
    <cellStyle name="20% - Accent2 2 2 2 2 2 4" xfId="12811" xr:uid="{E47D3CD4-FDA8-43E8-B868-9F6A6A5B5228}"/>
    <cellStyle name="20% - Accent2 2 2 2 2 2 4 2" xfId="33473" xr:uid="{ADAB18B9-5442-4027-9078-9171F5702383}"/>
    <cellStyle name="20% - Accent2 2 2 2 2 2 5" xfId="24177" xr:uid="{F580B7FE-B203-479C-AE4E-6E5A7DE0F2B9}"/>
    <cellStyle name="20% - Accent2 2 2 2 2 3" xfId="240" xr:uid="{AB6F34E0-91B1-4C43-9604-C22CABC7E565}"/>
    <cellStyle name="20% - Accent2 2 2 2 2 3 2" xfId="8350" xr:uid="{1565BA3C-AF27-40CA-A37E-F2ED0B92FD9A}"/>
    <cellStyle name="20% - Accent2 2 2 2 2 3 2 2" xfId="20471" xr:uid="{B2F6CD93-D1A8-48D3-814B-2D34D25C8AD1}"/>
    <cellStyle name="20% - Accent2 2 2 2 2 3 2 2 2" xfId="41133" xr:uid="{37C9B9D5-518A-4678-B78D-E46012B38565}"/>
    <cellStyle name="20% - Accent2 2 2 2 2 3 2 3" xfId="29013" xr:uid="{E5BE05FD-CF79-4854-9BD9-D4AA2E55B408}"/>
    <cellStyle name="20% - Accent2 2 2 2 2 3 3" xfId="16856" xr:uid="{9464E874-5403-4F97-ABEF-125F3BD54449}"/>
    <cellStyle name="20% - Accent2 2 2 2 2 3 3 2" xfId="37518" xr:uid="{EDA803C2-2971-448E-84C1-198A30F371E0}"/>
    <cellStyle name="20% - Accent2 2 2 2 2 3 4" xfId="12812" xr:uid="{01905AE4-AB15-4870-8E81-48565244D844}"/>
    <cellStyle name="20% - Accent2 2 2 2 2 3 4 2" xfId="33474" xr:uid="{074351AA-E0C5-4135-92E2-0B34FC85DEE4}"/>
    <cellStyle name="20% - Accent2 2 2 2 2 3 5" xfId="24178" xr:uid="{306003E9-4AED-4BA7-9DCA-165556D1DC8B}"/>
    <cellStyle name="20% - Accent2 2 2 2 2 4" xfId="8348" xr:uid="{86D60824-B1B6-4D31-8D3A-A35A4607F3CF}"/>
    <cellStyle name="20% - Accent2 2 2 2 2 4 2" xfId="20469" xr:uid="{9C6CFDD9-CA65-4669-9C6F-BC67E3A2A362}"/>
    <cellStyle name="20% - Accent2 2 2 2 2 4 2 2" xfId="41131" xr:uid="{03C0C75D-35D7-4303-97DC-D4B00EA41EA7}"/>
    <cellStyle name="20% - Accent2 2 2 2 2 4 3" xfId="29011" xr:uid="{16943F24-B8E8-4E90-BC75-40382BD527FC}"/>
    <cellStyle name="20% - Accent2 2 2 2 2 5" xfId="16854" xr:uid="{8EF99D57-99B0-4F4B-A224-8C16EDF19E8D}"/>
    <cellStyle name="20% - Accent2 2 2 2 2 5 2" xfId="37516" xr:uid="{7F0F3339-8C56-4F82-A88B-FE52A257DEBF}"/>
    <cellStyle name="20% - Accent2 2 2 2 2 6" xfId="12810" xr:uid="{EF4696EA-D0B5-403D-9CDB-79552695AC72}"/>
    <cellStyle name="20% - Accent2 2 2 2 2 6 2" xfId="33472" xr:uid="{D28887B5-68F8-406D-B213-5783033CE3FB}"/>
    <cellStyle name="20% - Accent2 2 2 2 2 7" xfId="24176" xr:uid="{CD34741B-99DC-4EFC-912E-0BEF41FFA13F}"/>
    <cellStyle name="20% - Accent2 2 2 2 3" xfId="241" xr:uid="{D339E8FA-35B8-4CCD-A5BF-9A44A493A03B}"/>
    <cellStyle name="20% - Accent2 2 2 2 3 2" xfId="8351" xr:uid="{DBF1133E-9268-4183-A657-8DD24C5ECB74}"/>
    <cellStyle name="20% - Accent2 2 2 2 3 2 2" xfId="20472" xr:uid="{25E3D366-4AF2-4791-B8ED-5B695AF42B35}"/>
    <cellStyle name="20% - Accent2 2 2 2 3 2 2 2" xfId="41134" xr:uid="{512056BF-FC2A-4D4F-8AF6-B7CC3F58B405}"/>
    <cellStyle name="20% - Accent2 2 2 2 3 2 3" xfId="29014" xr:uid="{0549BB27-A36C-4886-9C9A-8877BD516657}"/>
    <cellStyle name="20% - Accent2 2 2 2 3 3" xfId="16857" xr:uid="{3A59F467-7311-4F9D-BC08-2A55E2A99BD4}"/>
    <cellStyle name="20% - Accent2 2 2 2 3 3 2" xfId="37519" xr:uid="{9C306A01-48D1-4DF3-9B10-D83E1DC20AB8}"/>
    <cellStyle name="20% - Accent2 2 2 2 3 4" xfId="12813" xr:uid="{B99EAD34-C405-4C30-A2FB-8E658AB530A5}"/>
    <cellStyle name="20% - Accent2 2 2 2 3 4 2" xfId="33475" xr:uid="{F7F7AE18-8C9E-4DB9-A05A-8661CBD23778}"/>
    <cellStyle name="20% - Accent2 2 2 2 3 5" xfId="24179" xr:uid="{C05F0745-94BA-4D31-B0A2-5959ADDCD196}"/>
    <cellStyle name="20% - Accent2 2 2 2 4" xfId="242" xr:uid="{F670750B-16F9-4B6D-A724-6734356D7C4D}"/>
    <cellStyle name="20% - Accent2 2 2 2 4 2" xfId="8352" xr:uid="{CAD844A2-EA30-4054-9E2A-8DB264CDAAA5}"/>
    <cellStyle name="20% - Accent2 2 2 2 4 2 2" xfId="20473" xr:uid="{60834D00-10CB-4FE0-AC79-319FAA9C26B6}"/>
    <cellStyle name="20% - Accent2 2 2 2 4 2 2 2" xfId="41135" xr:uid="{37729216-FA3F-4C29-A000-351D0C4DB35A}"/>
    <cellStyle name="20% - Accent2 2 2 2 4 2 3" xfId="29015" xr:uid="{46BD74FF-5594-4C3D-A1E6-A0D465132A14}"/>
    <cellStyle name="20% - Accent2 2 2 2 4 3" xfId="16858" xr:uid="{40EEE764-4BA9-4A31-96DE-B6D40B43D999}"/>
    <cellStyle name="20% - Accent2 2 2 2 4 3 2" xfId="37520" xr:uid="{48819B04-F61E-4437-AC4F-6E51AA810ABF}"/>
    <cellStyle name="20% - Accent2 2 2 2 4 4" xfId="12814" xr:uid="{DC5D0560-2FDD-4747-8260-3C502910A20A}"/>
    <cellStyle name="20% - Accent2 2 2 2 4 4 2" xfId="33476" xr:uid="{E9AAF24E-B397-4445-929A-008F12179854}"/>
    <cellStyle name="20% - Accent2 2 2 2 4 5" xfId="24180" xr:uid="{32B9BFAA-95E7-4E54-BA8E-4598B03D4763}"/>
    <cellStyle name="20% - Accent2 2 2 3" xfId="243" xr:uid="{5B1EADBC-4DB5-4FE7-8A29-413D76EEBA9D}"/>
    <cellStyle name="20% - Accent2 2 2 3 2" xfId="244" xr:uid="{11B3F899-1677-44D9-93FB-52C556C0B483}"/>
    <cellStyle name="20% - Accent2 2 2 3 2 2" xfId="8354" xr:uid="{977F9A2A-55EF-47F8-AFE2-BF4AB4CF5C90}"/>
    <cellStyle name="20% - Accent2 2 2 3 2 2 2" xfId="20475" xr:uid="{77FE953C-D6A3-4E23-A788-9FC51E9C368F}"/>
    <cellStyle name="20% - Accent2 2 2 3 2 2 2 2" xfId="41137" xr:uid="{E61B342F-4AB1-45D2-8B72-C0042A885B1C}"/>
    <cellStyle name="20% - Accent2 2 2 3 2 2 3" xfId="29017" xr:uid="{796B3679-1D1B-4703-B6DE-E2560FA253A8}"/>
    <cellStyle name="20% - Accent2 2 2 3 2 3" xfId="16860" xr:uid="{08823274-014B-4905-9FEB-FAE3BC9ED87C}"/>
    <cellStyle name="20% - Accent2 2 2 3 2 3 2" xfId="37522" xr:uid="{FAFA8C6E-B69A-427C-86A8-0BBCC0653236}"/>
    <cellStyle name="20% - Accent2 2 2 3 2 4" xfId="12816" xr:uid="{19BC76EF-A47F-4986-900B-8C4B3B6EDD66}"/>
    <cellStyle name="20% - Accent2 2 2 3 2 4 2" xfId="33478" xr:uid="{11A3DCF9-FB40-4067-A2E6-337B8F6C99D3}"/>
    <cellStyle name="20% - Accent2 2 2 3 2 5" xfId="24182" xr:uid="{F3D6B8EF-5990-48C9-9D5C-7347D83FF5A4}"/>
    <cellStyle name="20% - Accent2 2 2 3 3" xfId="245" xr:uid="{921012E2-9702-4004-9174-A009AAC7D095}"/>
    <cellStyle name="20% - Accent2 2 2 3 3 2" xfId="8355" xr:uid="{CC16BA9C-4780-46D1-B607-31CC603FEEF1}"/>
    <cellStyle name="20% - Accent2 2 2 3 3 2 2" xfId="20476" xr:uid="{6A9AF065-610F-4A9D-BCBA-7FBB3A5E949E}"/>
    <cellStyle name="20% - Accent2 2 2 3 3 2 2 2" xfId="41138" xr:uid="{09E49A55-8691-4034-A850-93A8A57069DB}"/>
    <cellStyle name="20% - Accent2 2 2 3 3 2 3" xfId="29018" xr:uid="{1D6B725B-9818-46EB-88E9-1A4F5F083629}"/>
    <cellStyle name="20% - Accent2 2 2 3 3 3" xfId="16861" xr:uid="{C12F51B9-72AD-4E78-A0DE-C5B192EB34A7}"/>
    <cellStyle name="20% - Accent2 2 2 3 3 3 2" xfId="37523" xr:uid="{98402B98-D006-40CD-B25D-D05DCB6BEF2C}"/>
    <cellStyle name="20% - Accent2 2 2 3 3 4" xfId="12817" xr:uid="{ECB4B81B-ADC2-47D9-8AF1-07CB5CE45703}"/>
    <cellStyle name="20% - Accent2 2 2 3 3 4 2" xfId="33479" xr:uid="{6993CEA4-E74C-4876-AC21-B8DD3F52FAA8}"/>
    <cellStyle name="20% - Accent2 2 2 3 3 5" xfId="24183" xr:uid="{D4B47183-8576-4910-88D9-EB774595CF19}"/>
    <cellStyle name="20% - Accent2 2 2 3 4" xfId="8353" xr:uid="{82140912-B78E-4415-AA71-208E50575125}"/>
    <cellStyle name="20% - Accent2 2 2 3 4 2" xfId="20474" xr:uid="{95A9C96D-DD36-4909-BF0C-F47E30E958DA}"/>
    <cellStyle name="20% - Accent2 2 2 3 4 2 2" xfId="41136" xr:uid="{D03498AB-2A9C-4680-9412-ED87B3E41748}"/>
    <cellStyle name="20% - Accent2 2 2 3 4 3" xfId="29016" xr:uid="{646F3B00-02F8-4D41-85A2-9644AD46C7A6}"/>
    <cellStyle name="20% - Accent2 2 2 3 5" xfId="16859" xr:uid="{2AE58DCA-8234-4F61-94DD-891F8795AB88}"/>
    <cellStyle name="20% - Accent2 2 2 3 5 2" xfId="37521" xr:uid="{489904EE-418B-4E52-A1D9-4C69BB4C02D7}"/>
    <cellStyle name="20% - Accent2 2 2 3 6" xfId="12815" xr:uid="{8FDF5B40-257A-4296-B341-C9DF51938979}"/>
    <cellStyle name="20% - Accent2 2 2 3 6 2" xfId="33477" xr:uid="{BF06A534-B99F-452C-8745-69666A0E2094}"/>
    <cellStyle name="20% - Accent2 2 2 3 7" xfId="24181" xr:uid="{2BB16544-9376-46C3-8B75-3EC4CC4036B7}"/>
    <cellStyle name="20% - Accent2 2 2 4" xfId="246" xr:uid="{E32F1765-6413-4951-82F9-19C92B846F54}"/>
    <cellStyle name="20% - Accent2 2 2 4 2" xfId="247" xr:uid="{D609BF86-7377-428E-80E8-3762A60120A9}"/>
    <cellStyle name="20% - Accent2 2 2 4 2 2" xfId="8357" xr:uid="{6D31A2B8-9E97-4E13-B638-0462D2F3DD85}"/>
    <cellStyle name="20% - Accent2 2 2 4 2 2 2" xfId="20478" xr:uid="{7DF5D767-D000-4C18-B70D-328CC4026F71}"/>
    <cellStyle name="20% - Accent2 2 2 4 2 2 2 2" xfId="41140" xr:uid="{5E88AC3F-1C88-4048-A84D-7D369B49EB43}"/>
    <cellStyle name="20% - Accent2 2 2 4 2 2 3" xfId="29020" xr:uid="{44C96D76-0DD5-4AFB-94A3-6E303B9115D2}"/>
    <cellStyle name="20% - Accent2 2 2 4 2 3" xfId="16863" xr:uid="{38DB2F89-A15A-409C-8843-63266FF77B27}"/>
    <cellStyle name="20% - Accent2 2 2 4 2 3 2" xfId="37525" xr:uid="{02EFD27D-12D9-4D48-ABBA-0E5967A41B5F}"/>
    <cellStyle name="20% - Accent2 2 2 4 2 4" xfId="12819" xr:uid="{7F95F939-6713-4100-A3A0-0CE89B835EFA}"/>
    <cellStyle name="20% - Accent2 2 2 4 2 4 2" xfId="33481" xr:uid="{5CA1876E-08B4-440E-B0EA-E453BE481377}"/>
    <cellStyle name="20% - Accent2 2 2 4 2 5" xfId="24185" xr:uid="{484E2FCD-8DC0-497F-9C04-4420041D1737}"/>
    <cellStyle name="20% - Accent2 2 2 4 3" xfId="248" xr:uid="{DB007B96-3C3D-4E40-A650-4BAF34463CDF}"/>
    <cellStyle name="20% - Accent2 2 2 4 3 2" xfId="8358" xr:uid="{8B605360-114A-4421-8D23-1ADA97AF37D8}"/>
    <cellStyle name="20% - Accent2 2 2 4 3 2 2" xfId="20479" xr:uid="{CF932C6D-95BA-4EA6-B460-FD3394DA1C51}"/>
    <cellStyle name="20% - Accent2 2 2 4 3 2 2 2" xfId="41141" xr:uid="{A86F165B-6448-4DC0-AEAC-8F8A47CEA908}"/>
    <cellStyle name="20% - Accent2 2 2 4 3 2 3" xfId="29021" xr:uid="{9D8C1F6F-D0D0-4D5C-8EC6-10FF007A46CA}"/>
    <cellStyle name="20% - Accent2 2 2 4 3 3" xfId="16864" xr:uid="{A6182718-D55B-4AA2-A4FD-00FE505EF84F}"/>
    <cellStyle name="20% - Accent2 2 2 4 3 3 2" xfId="37526" xr:uid="{33F440B9-F483-4777-8CCB-5E2954EC795C}"/>
    <cellStyle name="20% - Accent2 2 2 4 3 4" xfId="12820" xr:uid="{5EDFDB7C-C371-44D0-B870-2396F8A2BA64}"/>
    <cellStyle name="20% - Accent2 2 2 4 3 4 2" xfId="33482" xr:uid="{4605E4C7-631B-4AA5-916B-216701DA86D7}"/>
    <cellStyle name="20% - Accent2 2 2 4 3 5" xfId="24186" xr:uid="{263EBCC0-FA94-47E1-B32F-86942507B991}"/>
    <cellStyle name="20% - Accent2 2 2 4 4" xfId="8356" xr:uid="{662EFE32-A986-48C1-8B3C-3D6C6BAD3462}"/>
    <cellStyle name="20% - Accent2 2 2 4 4 2" xfId="20477" xr:uid="{CBCC5417-DEC5-454F-B241-6B4180E026F5}"/>
    <cellStyle name="20% - Accent2 2 2 4 4 2 2" xfId="41139" xr:uid="{EBDE8B6C-7BC8-4103-A900-B206E4DCF8B6}"/>
    <cellStyle name="20% - Accent2 2 2 4 4 3" xfId="29019" xr:uid="{A95525A6-EFD6-4A27-85A3-6B61DF82A161}"/>
    <cellStyle name="20% - Accent2 2 2 4 5" xfId="16862" xr:uid="{0C0F50F8-D1CD-40B4-B4EE-A12B5D3AF4FC}"/>
    <cellStyle name="20% - Accent2 2 2 4 5 2" xfId="37524" xr:uid="{68BA4894-36BD-453D-B214-A49D65D74FD1}"/>
    <cellStyle name="20% - Accent2 2 2 4 6" xfId="12818" xr:uid="{C64DD114-AD47-43D8-B48B-B3BC7B7152A8}"/>
    <cellStyle name="20% - Accent2 2 2 4 6 2" xfId="33480" xr:uid="{549450F0-4A2A-4638-96B0-6A3F80512CA5}"/>
    <cellStyle name="20% - Accent2 2 2 4 7" xfId="24184" xr:uid="{F2375A47-A824-4E3F-A1DD-15DDAE6A2D1C}"/>
    <cellStyle name="20% - Accent2 2 2 5" xfId="249" xr:uid="{E03FFCD3-8F10-45D2-BEC0-A9B79834C6C2}"/>
    <cellStyle name="20% - Accent2 2 2 6" xfId="250" xr:uid="{FB4AD238-98AB-405F-B0A7-F216BF200D5C}"/>
    <cellStyle name="20% - Accent2 2 2 7" xfId="251" xr:uid="{994F4FE6-760F-4544-943C-0AC381493D4C}"/>
    <cellStyle name="20% - Accent2 2 3" xfId="252" xr:uid="{728E2E85-731E-4881-BCE8-D113E1AE6886}"/>
    <cellStyle name="20% - Accent2 2 3 10" xfId="12821" xr:uid="{D4D6284D-8B5C-4449-8C25-EF0C326A72A4}"/>
    <cellStyle name="20% - Accent2 2 3 10 2" xfId="33483" xr:uid="{E1F79D48-AA1C-4926-AB5E-C71C75084130}"/>
    <cellStyle name="20% - Accent2 2 3 11" xfId="24187" xr:uid="{70A71736-884E-4663-BC7B-4BC721FFEC54}"/>
    <cellStyle name="20% - Accent2 2 3 2" xfId="253" xr:uid="{02CA5337-318E-4204-97FE-0E6C20BA5C23}"/>
    <cellStyle name="20% - Accent2 2 3 2 2" xfId="254" xr:uid="{0ECE0702-7FFD-4754-A8C3-650A927315C9}"/>
    <cellStyle name="20% - Accent2 2 3 2 2 2" xfId="255" xr:uid="{55806C58-452A-46B5-A8FA-644D1FE02905}"/>
    <cellStyle name="20% - Accent2 2 3 2 2 2 2" xfId="8361" xr:uid="{134E8BF9-80E2-4594-A9BB-B31EAB6308E9}"/>
    <cellStyle name="20% - Accent2 2 3 2 2 2 2 2" xfId="20482" xr:uid="{068FB0B8-2261-44CC-BB33-4F0C5381EA6A}"/>
    <cellStyle name="20% - Accent2 2 3 2 2 2 2 2 2" xfId="41144" xr:uid="{D3502772-6544-41C3-80DD-038235E7DE5F}"/>
    <cellStyle name="20% - Accent2 2 3 2 2 2 2 3" xfId="29024" xr:uid="{D78E943E-0610-40E4-979A-7468B7842174}"/>
    <cellStyle name="20% - Accent2 2 3 2 2 2 3" xfId="16867" xr:uid="{247DF0FC-CCEA-4F34-B626-5E7588951A65}"/>
    <cellStyle name="20% - Accent2 2 3 2 2 2 3 2" xfId="37529" xr:uid="{DD4B46D4-9FED-4A26-9028-8060CA1B16F4}"/>
    <cellStyle name="20% - Accent2 2 3 2 2 2 4" xfId="12823" xr:uid="{749CD62D-217B-4CA7-BFDE-96E0BB5B6639}"/>
    <cellStyle name="20% - Accent2 2 3 2 2 2 4 2" xfId="33485" xr:uid="{99D8190B-7539-4BCA-859B-7DC9EB64BA28}"/>
    <cellStyle name="20% - Accent2 2 3 2 2 2 5" xfId="24189" xr:uid="{5BB8E6DB-CEFE-4E3C-B79C-22EA4C259EB1}"/>
    <cellStyle name="20% - Accent2 2 3 2 2 3" xfId="256" xr:uid="{0021CEE2-CAA3-4341-9B34-118F72F550AB}"/>
    <cellStyle name="20% - Accent2 2 3 2 2 3 2" xfId="8362" xr:uid="{4B384800-8CB0-43A7-9A30-8F675EEAD495}"/>
    <cellStyle name="20% - Accent2 2 3 2 2 3 2 2" xfId="20483" xr:uid="{68BD27CA-11F5-4C51-9148-74CD3053CC9A}"/>
    <cellStyle name="20% - Accent2 2 3 2 2 3 2 2 2" xfId="41145" xr:uid="{7895FDFD-0B4F-4F34-95B1-5347E07E4668}"/>
    <cellStyle name="20% - Accent2 2 3 2 2 3 2 3" xfId="29025" xr:uid="{C75288F6-B7A2-4A41-A0A9-C76D4527805A}"/>
    <cellStyle name="20% - Accent2 2 3 2 2 3 3" xfId="16868" xr:uid="{00EA9C83-0450-406B-ACA4-6DE5D7B27196}"/>
    <cellStyle name="20% - Accent2 2 3 2 2 3 3 2" xfId="37530" xr:uid="{8233AD76-BE34-4F3A-942A-9F4D6D23FF2E}"/>
    <cellStyle name="20% - Accent2 2 3 2 2 3 4" xfId="12824" xr:uid="{3E5DAA07-C5CC-4A0F-A883-55A3121226C0}"/>
    <cellStyle name="20% - Accent2 2 3 2 2 3 4 2" xfId="33486" xr:uid="{1BAA90F0-8904-48E2-A420-7B027CFD7782}"/>
    <cellStyle name="20% - Accent2 2 3 2 2 3 5" xfId="24190" xr:uid="{116E241D-5AF5-4FAF-991C-5ECA3F738AFA}"/>
    <cellStyle name="20% - Accent2 2 3 2 2 4" xfId="8360" xr:uid="{B07F5108-63FF-4637-B7BC-267D2E7B07C0}"/>
    <cellStyle name="20% - Accent2 2 3 2 2 4 2" xfId="20481" xr:uid="{7C13624C-0493-4F29-BFCF-7A4F0BE5D7B0}"/>
    <cellStyle name="20% - Accent2 2 3 2 2 4 2 2" xfId="41143" xr:uid="{33B66E8A-254A-41F7-A841-D9BB56A28E84}"/>
    <cellStyle name="20% - Accent2 2 3 2 2 4 3" xfId="29023" xr:uid="{61656B30-6EDB-4027-9D39-F983A2F0D58D}"/>
    <cellStyle name="20% - Accent2 2 3 2 2 5" xfId="16866" xr:uid="{6F881499-D97B-432D-9538-A5682EE7B2AF}"/>
    <cellStyle name="20% - Accent2 2 3 2 2 5 2" xfId="37528" xr:uid="{F942D40C-3654-4244-BEF8-E519D56F408B}"/>
    <cellStyle name="20% - Accent2 2 3 2 2 6" xfId="12822" xr:uid="{B57A1EE8-568F-4F84-AD1E-8FB00BD7BE61}"/>
    <cellStyle name="20% - Accent2 2 3 2 2 6 2" xfId="33484" xr:uid="{19EEB58F-F312-40A6-979B-DC9C99A5FB70}"/>
    <cellStyle name="20% - Accent2 2 3 2 2 7" xfId="24188" xr:uid="{5EEA62F6-745E-4E1D-ACA9-4ABBEDE62B7E}"/>
    <cellStyle name="20% - Accent2 2 3 2 3" xfId="257" xr:uid="{C23820C2-BA9D-4B6C-A77D-957F8BBB77A0}"/>
    <cellStyle name="20% - Accent2 2 3 2 3 2" xfId="8363" xr:uid="{847A878C-7552-4619-8629-AAD22A4C3EF9}"/>
    <cellStyle name="20% - Accent2 2 3 2 3 2 2" xfId="20484" xr:uid="{D92C5472-B737-419B-88CD-2962B29617F3}"/>
    <cellStyle name="20% - Accent2 2 3 2 3 2 2 2" xfId="41146" xr:uid="{56167BC7-9AE2-4DDE-B7AB-E2DC2F702910}"/>
    <cellStyle name="20% - Accent2 2 3 2 3 2 3" xfId="29026" xr:uid="{96D9B361-6F9B-46A3-9322-7D5FDE672FCC}"/>
    <cellStyle name="20% - Accent2 2 3 2 3 3" xfId="16869" xr:uid="{C87EF8DE-FBD6-4622-8011-CFEA37973F51}"/>
    <cellStyle name="20% - Accent2 2 3 2 3 3 2" xfId="37531" xr:uid="{000BE096-5B2C-4116-B8EF-6E58E0DDF34A}"/>
    <cellStyle name="20% - Accent2 2 3 2 3 4" xfId="12825" xr:uid="{CA557433-70CB-43AF-B570-B1DAEF4ADCAF}"/>
    <cellStyle name="20% - Accent2 2 3 2 3 4 2" xfId="33487" xr:uid="{A1FC36E2-6CCF-4B88-AE9A-4CC57EF60387}"/>
    <cellStyle name="20% - Accent2 2 3 2 3 5" xfId="24191" xr:uid="{56750457-053A-48D3-AF17-D7EE8AEE1220}"/>
    <cellStyle name="20% - Accent2 2 3 2 4" xfId="258" xr:uid="{2D86C13B-ACAA-44DE-AE7F-E98BC9E4B4A2}"/>
    <cellStyle name="20% - Accent2 2 3 2 4 2" xfId="8364" xr:uid="{C523FD90-948C-4E40-8D22-F758C324D779}"/>
    <cellStyle name="20% - Accent2 2 3 2 4 2 2" xfId="20485" xr:uid="{BB038C56-C265-4845-9E11-164C68A40421}"/>
    <cellStyle name="20% - Accent2 2 3 2 4 2 2 2" xfId="41147" xr:uid="{F5AEF522-B146-4622-BFA7-8A868DBCC282}"/>
    <cellStyle name="20% - Accent2 2 3 2 4 2 3" xfId="29027" xr:uid="{078DA2AC-909E-40D9-A2EE-C3DE021438D9}"/>
    <cellStyle name="20% - Accent2 2 3 2 4 3" xfId="16870" xr:uid="{8F0E70DF-5D99-49E7-889B-853B228F84B7}"/>
    <cellStyle name="20% - Accent2 2 3 2 4 3 2" xfId="37532" xr:uid="{F89CB632-66D9-4CB0-8921-78644789DC72}"/>
    <cellStyle name="20% - Accent2 2 3 2 4 4" xfId="12826" xr:uid="{173311B0-09F4-4CBF-B1C3-3AE8629F6B0B}"/>
    <cellStyle name="20% - Accent2 2 3 2 4 4 2" xfId="33488" xr:uid="{527133E1-F7E7-44C8-A3C4-ADAA7D6248D3}"/>
    <cellStyle name="20% - Accent2 2 3 2 4 5" xfId="24192" xr:uid="{8B4C9606-447D-496E-8A68-77A41A748190}"/>
    <cellStyle name="20% - Accent2 2 3 3" xfId="259" xr:uid="{6E22C4A8-E971-4C88-B51F-F1A5431DC509}"/>
    <cellStyle name="20% - Accent2 2 3 3 2" xfId="260" xr:uid="{7FF1D29A-7B37-43A3-A942-274B305E27EC}"/>
    <cellStyle name="20% - Accent2 2 3 3 2 2" xfId="8366" xr:uid="{05ED00A3-2E60-4234-AD0A-7FEBC20EDE27}"/>
    <cellStyle name="20% - Accent2 2 3 3 2 2 2" xfId="20487" xr:uid="{A5830250-0C64-4FFC-8557-AAABB867E806}"/>
    <cellStyle name="20% - Accent2 2 3 3 2 2 2 2" xfId="41149" xr:uid="{973E3851-7511-4799-B7C5-63165604CB47}"/>
    <cellStyle name="20% - Accent2 2 3 3 2 2 3" xfId="29029" xr:uid="{80CD73D2-F30C-42FF-9AC0-19F2E76680AE}"/>
    <cellStyle name="20% - Accent2 2 3 3 2 3" xfId="16872" xr:uid="{C5469EFE-BC35-4EFD-8184-43FED9575FCA}"/>
    <cellStyle name="20% - Accent2 2 3 3 2 3 2" xfId="37534" xr:uid="{B42BB3E0-70BE-4BA0-81DE-3CBAB8BFEA70}"/>
    <cellStyle name="20% - Accent2 2 3 3 2 4" xfId="12828" xr:uid="{84BDB309-0394-4A4A-BDA3-D156F32EA115}"/>
    <cellStyle name="20% - Accent2 2 3 3 2 4 2" xfId="33490" xr:uid="{05F29F9E-9163-4934-97DA-EC8E1FAAEEC8}"/>
    <cellStyle name="20% - Accent2 2 3 3 2 5" xfId="24194" xr:uid="{11BF55C4-6885-47A4-B1B1-58CC5D8F7319}"/>
    <cellStyle name="20% - Accent2 2 3 3 3" xfId="261" xr:uid="{D4EBA36F-868F-49E3-BA4D-0AC1D089AD66}"/>
    <cellStyle name="20% - Accent2 2 3 3 3 2" xfId="8367" xr:uid="{883C7652-02FE-4399-B571-7F003270C709}"/>
    <cellStyle name="20% - Accent2 2 3 3 3 2 2" xfId="20488" xr:uid="{31E89692-8A91-4A91-A39B-74354B397CDB}"/>
    <cellStyle name="20% - Accent2 2 3 3 3 2 2 2" xfId="41150" xr:uid="{1EFAA0A4-3FEA-42CA-9E1E-E5A8F918B665}"/>
    <cellStyle name="20% - Accent2 2 3 3 3 2 3" xfId="29030" xr:uid="{61349977-8B4B-4D28-ACD0-5CA3917F6287}"/>
    <cellStyle name="20% - Accent2 2 3 3 3 3" xfId="16873" xr:uid="{8CA2CFB5-1914-4C6D-9A62-E580B35727C6}"/>
    <cellStyle name="20% - Accent2 2 3 3 3 3 2" xfId="37535" xr:uid="{5E0F1CB5-6876-45D4-9FEA-3B60658CC075}"/>
    <cellStyle name="20% - Accent2 2 3 3 3 4" xfId="12829" xr:uid="{D2482ACC-AE35-4004-BB2E-B3729046318E}"/>
    <cellStyle name="20% - Accent2 2 3 3 3 4 2" xfId="33491" xr:uid="{82265D7D-EDCB-4CC5-B09D-4CDCFA84347D}"/>
    <cellStyle name="20% - Accent2 2 3 3 3 5" xfId="24195" xr:uid="{87A4CDC2-9BF6-4E4F-9271-0858FE039778}"/>
    <cellStyle name="20% - Accent2 2 3 3 4" xfId="8365" xr:uid="{2E9039C1-F7FF-4688-8E46-339456762DF9}"/>
    <cellStyle name="20% - Accent2 2 3 3 4 2" xfId="20486" xr:uid="{8676F0DA-1BF3-47E1-8F65-CEF061C5315F}"/>
    <cellStyle name="20% - Accent2 2 3 3 4 2 2" xfId="41148" xr:uid="{DFF97634-8086-4FC6-BC7A-04C8B4473FA7}"/>
    <cellStyle name="20% - Accent2 2 3 3 4 3" xfId="29028" xr:uid="{7226658C-D99E-4F46-A294-6126766D5D5A}"/>
    <cellStyle name="20% - Accent2 2 3 3 5" xfId="16871" xr:uid="{84CFE2BF-2CE5-4C83-95FA-AC462D2BD3BD}"/>
    <cellStyle name="20% - Accent2 2 3 3 5 2" xfId="37533" xr:uid="{4B61F17F-E03F-4D0C-8F65-998D45E28B86}"/>
    <cellStyle name="20% - Accent2 2 3 3 6" xfId="12827" xr:uid="{FEAAAC09-E1DD-487C-B2EE-793CEF4BB53B}"/>
    <cellStyle name="20% - Accent2 2 3 3 6 2" xfId="33489" xr:uid="{3CCFC38A-E550-4EC8-9BEF-36E66E02A27D}"/>
    <cellStyle name="20% - Accent2 2 3 3 7" xfId="24193" xr:uid="{369DC842-50D4-4CB8-BB74-0480ECE974FD}"/>
    <cellStyle name="20% - Accent2 2 3 4" xfId="262" xr:uid="{3C13E47D-AE65-4EB4-97D6-313C2AC7D987}"/>
    <cellStyle name="20% - Accent2 2 3 4 2" xfId="8368" xr:uid="{507B74E9-12EB-46F8-8AEA-2466C5747AA3}"/>
    <cellStyle name="20% - Accent2 2 3 4 2 2" xfId="20489" xr:uid="{461A7D76-9478-4FC2-8251-11BC5C4DEF6F}"/>
    <cellStyle name="20% - Accent2 2 3 4 2 2 2" xfId="41151" xr:uid="{65CC69EB-96ED-4076-A211-3975A1D1452F}"/>
    <cellStyle name="20% - Accent2 2 3 4 2 3" xfId="29031" xr:uid="{336043CD-43CF-4A88-B9BF-261489DC032A}"/>
    <cellStyle name="20% - Accent2 2 3 4 3" xfId="16874" xr:uid="{08E817E8-C908-47E0-B3D1-C83C5A968700}"/>
    <cellStyle name="20% - Accent2 2 3 4 3 2" xfId="37536" xr:uid="{D14A7CF6-8EAE-4A3D-884C-5807E3DC94E3}"/>
    <cellStyle name="20% - Accent2 2 3 4 4" xfId="12830" xr:uid="{FD6CEA60-1E65-413B-86B8-A34EFC3B020B}"/>
    <cellStyle name="20% - Accent2 2 3 4 4 2" xfId="33492" xr:uid="{F669A2FF-DAD9-4137-9206-B557B603CD6D}"/>
    <cellStyle name="20% - Accent2 2 3 4 5" xfId="24196" xr:uid="{BBC217CE-A657-4ECC-8DDE-9A1E3874CAFE}"/>
    <cellStyle name="20% - Accent2 2 3 5" xfId="263" xr:uid="{0A029034-8441-460D-A3B5-956B52CC544B}"/>
    <cellStyle name="20% - Accent2 2 3 5 2" xfId="8369" xr:uid="{98D6C4F3-BDAD-44DD-BD2D-6858DD892724}"/>
    <cellStyle name="20% - Accent2 2 3 5 2 2" xfId="20490" xr:uid="{14B6B849-0B01-47E0-8DE8-BFCDDA4AB9D8}"/>
    <cellStyle name="20% - Accent2 2 3 5 2 2 2" xfId="41152" xr:uid="{7A364C6F-9A06-499C-B455-B9EB045A9BEF}"/>
    <cellStyle name="20% - Accent2 2 3 5 2 3" xfId="29032" xr:uid="{B90BD2E1-6243-44F5-BBBE-108F89D3FEB6}"/>
    <cellStyle name="20% - Accent2 2 3 5 3" xfId="16875" xr:uid="{191867D4-E1CA-4376-8D7B-8D62EF6A0D57}"/>
    <cellStyle name="20% - Accent2 2 3 5 3 2" xfId="37537" xr:uid="{8B1D3B8F-6F02-4CB8-973F-2629B949EB90}"/>
    <cellStyle name="20% - Accent2 2 3 5 4" xfId="12831" xr:uid="{FBBD9BBB-978F-4B7A-A188-0BAC45A120A1}"/>
    <cellStyle name="20% - Accent2 2 3 5 4 2" xfId="33493" xr:uid="{0DF9158B-FBC9-4889-BF0F-7C7B8B9CDB42}"/>
    <cellStyle name="20% - Accent2 2 3 5 5" xfId="24197" xr:uid="{41B5AF1A-231E-4F85-AD95-15708078D062}"/>
    <cellStyle name="20% - Accent2 2 3 6" xfId="264" xr:uid="{A8D42ED0-D6B2-4120-8064-A9ECEAF84529}"/>
    <cellStyle name="20% - Accent2 2 3 7" xfId="265" xr:uid="{8E1CF92A-428E-4E0D-853E-84FFA624CD44}"/>
    <cellStyle name="20% - Accent2 2 3 7 2" xfId="8370" xr:uid="{286FCCF8-A70B-4D78-8212-D420242BE1FE}"/>
    <cellStyle name="20% - Accent2 2 3 7 2 2" xfId="20491" xr:uid="{DFC0AB83-9E91-4D42-9285-9077A5917C6D}"/>
    <cellStyle name="20% - Accent2 2 3 7 2 2 2" xfId="41153" xr:uid="{3DF24C61-ECA0-46F6-987D-0AF43FA2662F}"/>
    <cellStyle name="20% - Accent2 2 3 7 2 3" xfId="29033" xr:uid="{20B8A8DA-45F0-439E-8F4D-A70129B9658C}"/>
    <cellStyle name="20% - Accent2 2 3 7 3" xfId="16876" xr:uid="{EE9D2E0D-4572-41AC-B253-FDDB8FD9BB17}"/>
    <cellStyle name="20% - Accent2 2 3 7 3 2" xfId="37538" xr:uid="{EABB32F3-775D-4EB6-BFF9-FBEDE76D59E4}"/>
    <cellStyle name="20% - Accent2 2 3 7 4" xfId="12832" xr:uid="{4E4B3585-C972-49FB-9ABE-7A27500D72B9}"/>
    <cellStyle name="20% - Accent2 2 3 7 4 2" xfId="33494" xr:uid="{08BA5996-03CF-42B3-A439-6ED8AF144807}"/>
    <cellStyle name="20% - Accent2 2 3 7 5" xfId="24198" xr:uid="{FE36E04E-5F42-4725-B3A2-B8EAB8879A01}"/>
    <cellStyle name="20% - Accent2 2 3 8" xfId="8359" xr:uid="{50B74217-B484-4C25-8F37-80A04E315D03}"/>
    <cellStyle name="20% - Accent2 2 3 8 2" xfId="20480" xr:uid="{F432A1F2-A5E9-48BA-B2ED-A7A8393B8E11}"/>
    <cellStyle name="20% - Accent2 2 3 8 2 2" xfId="41142" xr:uid="{B9A3DC5B-D6F3-4360-8A76-2C927ECAF360}"/>
    <cellStyle name="20% - Accent2 2 3 8 3" xfId="29022" xr:uid="{4CC60DD5-2300-4825-8E42-F9047F15B4FF}"/>
    <cellStyle name="20% - Accent2 2 3 9" xfId="16865" xr:uid="{D4C3B12A-1B78-4566-82AF-ECA25E02EF66}"/>
    <cellStyle name="20% - Accent2 2 3 9 2" xfId="37527" xr:uid="{D3A37F05-5C1D-4889-B43A-DC2EE0007B75}"/>
    <cellStyle name="20% - Accent2 2 4" xfId="266" xr:uid="{E6C88E42-A83C-423C-B716-C168DD5B117A}"/>
    <cellStyle name="20% - Accent2 2 4 2" xfId="267" xr:uid="{E75FC434-6309-4254-932F-6AA099D05373}"/>
    <cellStyle name="20% - Accent2 2 4 2 2" xfId="268" xr:uid="{9901289E-0908-4C5F-BC5C-DFAAEECAA1B2}"/>
    <cellStyle name="20% - Accent2 2 4 2 2 2" xfId="8372" xr:uid="{E3AAC93A-93A7-4598-818E-F70D2EBF923C}"/>
    <cellStyle name="20% - Accent2 2 4 2 2 2 2" xfId="20493" xr:uid="{0E7B9854-A07A-4AB8-83B0-4ABB12E61FD8}"/>
    <cellStyle name="20% - Accent2 2 4 2 2 2 2 2" xfId="41155" xr:uid="{D5EF1E93-4621-48D0-AA17-AD8BBA9E766C}"/>
    <cellStyle name="20% - Accent2 2 4 2 2 2 3" xfId="29035" xr:uid="{F0473A0C-49B2-47E2-BD06-5581EC50B325}"/>
    <cellStyle name="20% - Accent2 2 4 2 2 3" xfId="16878" xr:uid="{5D000B9B-D0E6-4BEC-B216-91A156BDFEFF}"/>
    <cellStyle name="20% - Accent2 2 4 2 2 3 2" xfId="37540" xr:uid="{4B52E02F-4F0B-49AD-AB09-82D8D034BDF1}"/>
    <cellStyle name="20% - Accent2 2 4 2 2 4" xfId="12834" xr:uid="{F7D1A2B0-DFE6-4037-B432-9D4ADBF13F9C}"/>
    <cellStyle name="20% - Accent2 2 4 2 2 4 2" xfId="33496" xr:uid="{52EFF72F-CF68-4741-8AB3-4CDF4CD864DF}"/>
    <cellStyle name="20% - Accent2 2 4 2 2 5" xfId="24200" xr:uid="{565C8D54-F3DC-4C9E-86E6-4956AA2FDB0C}"/>
    <cellStyle name="20% - Accent2 2 4 2 3" xfId="269" xr:uid="{BB4AE68D-07D6-4AFE-8110-F54F2A979E4A}"/>
    <cellStyle name="20% - Accent2 2 4 2 3 2" xfId="8373" xr:uid="{60A7C3BC-D4A6-40A8-92AB-C7238DFFA90C}"/>
    <cellStyle name="20% - Accent2 2 4 2 3 2 2" xfId="20494" xr:uid="{80C05CCF-BCE4-45F9-8EDF-3CEBE4E5964C}"/>
    <cellStyle name="20% - Accent2 2 4 2 3 2 2 2" xfId="41156" xr:uid="{855E0839-365C-466E-9D8B-4364B138BAF9}"/>
    <cellStyle name="20% - Accent2 2 4 2 3 2 3" xfId="29036" xr:uid="{D86D759C-D209-4DC5-801B-5BC9072D3C51}"/>
    <cellStyle name="20% - Accent2 2 4 2 3 3" xfId="16879" xr:uid="{DEAB7D1B-3563-437D-B357-DE4FAA4DDF6F}"/>
    <cellStyle name="20% - Accent2 2 4 2 3 3 2" xfId="37541" xr:uid="{DDDD945F-27F7-4171-9C5F-2406941C007F}"/>
    <cellStyle name="20% - Accent2 2 4 2 3 4" xfId="12835" xr:uid="{5165AA9C-0FF6-4D2B-AF7A-163571C11B3F}"/>
    <cellStyle name="20% - Accent2 2 4 2 3 4 2" xfId="33497" xr:uid="{F15C10BF-0870-4DF7-AB93-000D70074462}"/>
    <cellStyle name="20% - Accent2 2 4 2 3 5" xfId="24201" xr:uid="{C252B3EA-C8DE-4E97-A127-952AA1731885}"/>
    <cellStyle name="20% - Accent2 2 4 2 4" xfId="8371" xr:uid="{FB905953-4623-473B-882C-927325C81F15}"/>
    <cellStyle name="20% - Accent2 2 4 2 4 2" xfId="20492" xr:uid="{713AC968-399E-47F8-B388-ECF6A552F4D3}"/>
    <cellStyle name="20% - Accent2 2 4 2 4 2 2" xfId="41154" xr:uid="{9F740376-D665-4533-AA6D-1F65246C1998}"/>
    <cellStyle name="20% - Accent2 2 4 2 4 3" xfId="29034" xr:uid="{FA77ECE2-AB5F-4DE0-AA6C-C612A7E5D515}"/>
    <cellStyle name="20% - Accent2 2 4 2 5" xfId="16877" xr:uid="{8500B117-69D4-4610-8D96-47557579DDAC}"/>
    <cellStyle name="20% - Accent2 2 4 2 5 2" xfId="37539" xr:uid="{626033BB-B507-4395-A14D-2FF17DFC3BA5}"/>
    <cellStyle name="20% - Accent2 2 4 2 6" xfId="12833" xr:uid="{3E5E3AF1-7D6A-4F55-B4D7-6F912B61E7C6}"/>
    <cellStyle name="20% - Accent2 2 4 2 6 2" xfId="33495" xr:uid="{7F5A7E30-4AB2-4BD7-8BB4-EC4EFBAE8D3B}"/>
    <cellStyle name="20% - Accent2 2 4 2 7" xfId="24199" xr:uid="{53864282-8183-4F3C-B1E1-8EFD14F56014}"/>
    <cellStyle name="20% - Accent2 2 4 3" xfId="270" xr:uid="{294C687F-A28C-4401-951E-491C5C18A3A4}"/>
    <cellStyle name="20% - Accent2 2 4 3 2" xfId="8374" xr:uid="{C4FB1115-BECA-465F-95A9-764C5A318086}"/>
    <cellStyle name="20% - Accent2 2 4 3 2 2" xfId="20495" xr:uid="{4D66D0A1-D708-4C0F-9736-ECD1FC5F60D6}"/>
    <cellStyle name="20% - Accent2 2 4 3 2 2 2" xfId="41157" xr:uid="{F6C4AB17-5EED-49D4-A402-6AB58A4CE93B}"/>
    <cellStyle name="20% - Accent2 2 4 3 2 3" xfId="29037" xr:uid="{6B2C57E5-EAD2-450E-9057-800FBD21A9D7}"/>
    <cellStyle name="20% - Accent2 2 4 3 3" xfId="16880" xr:uid="{B26EFE0E-E62E-4AF4-B0EC-65DC9E27A56D}"/>
    <cellStyle name="20% - Accent2 2 4 3 3 2" xfId="37542" xr:uid="{82247D33-E78B-4D26-951C-C38C2CE6A0F3}"/>
    <cellStyle name="20% - Accent2 2 4 3 4" xfId="12836" xr:uid="{CA377484-78ED-42FF-8FEF-AE56BA13AFBC}"/>
    <cellStyle name="20% - Accent2 2 4 3 4 2" xfId="33498" xr:uid="{1FDC5AC7-88BC-440D-91DE-03EC8881750F}"/>
    <cellStyle name="20% - Accent2 2 4 3 5" xfId="24202" xr:uid="{1FDC204E-8F37-42FE-9ACF-A8A5EC3EBF63}"/>
    <cellStyle name="20% - Accent2 2 4 4" xfId="271" xr:uid="{D7A54795-5FA0-41F8-91E4-AC21B81DBD9F}"/>
    <cellStyle name="20% - Accent2 2 4 4 2" xfId="8375" xr:uid="{4A2A06F5-CB64-4F7A-A819-21D245BF4304}"/>
    <cellStyle name="20% - Accent2 2 4 4 2 2" xfId="20496" xr:uid="{D2EA2129-73FB-4A79-97EC-136D02F0E3F1}"/>
    <cellStyle name="20% - Accent2 2 4 4 2 2 2" xfId="41158" xr:uid="{19613030-D2FA-421D-BA10-DDFBA8AF11A9}"/>
    <cellStyle name="20% - Accent2 2 4 4 2 3" xfId="29038" xr:uid="{1953CCCE-C0D1-4B6D-9896-4E5019312CD4}"/>
    <cellStyle name="20% - Accent2 2 4 4 3" xfId="16881" xr:uid="{50BF39DC-C6AB-4119-A24B-22DFF71C9E21}"/>
    <cellStyle name="20% - Accent2 2 4 4 3 2" xfId="37543" xr:uid="{807D0C03-65B1-449E-B062-708350E0101C}"/>
    <cellStyle name="20% - Accent2 2 4 4 4" xfId="12837" xr:uid="{97821CED-AB92-43FA-AC7B-24A764681F59}"/>
    <cellStyle name="20% - Accent2 2 4 4 4 2" xfId="33499" xr:uid="{01C8ECB1-74F6-4D1B-869B-F8492C73BAFA}"/>
    <cellStyle name="20% - Accent2 2 4 4 5" xfId="24203" xr:uid="{F4DECD6C-406A-4996-AAED-2A016E0A19A8}"/>
    <cellStyle name="20% - Accent2 2 5" xfId="272" xr:uid="{C5E7B4AA-C1E7-4E0F-8897-0288688EC2F2}"/>
    <cellStyle name="20% - Accent2 2 5 2" xfId="273" xr:uid="{90200A78-86D2-4F18-BA85-6BC3886EAB15}"/>
    <cellStyle name="20% - Accent2 2 5 2 2" xfId="8377" xr:uid="{DDE17575-0462-4914-B604-182303C703AF}"/>
    <cellStyle name="20% - Accent2 2 5 2 2 2" xfId="20498" xr:uid="{8AEB3C41-113E-442D-878C-0FED6184745F}"/>
    <cellStyle name="20% - Accent2 2 5 2 2 2 2" xfId="41160" xr:uid="{014FB983-EE3A-4B5C-AAB2-82664ABF1E7D}"/>
    <cellStyle name="20% - Accent2 2 5 2 2 3" xfId="29040" xr:uid="{0D8491CC-EE7E-4119-A113-53DCE669BD4B}"/>
    <cellStyle name="20% - Accent2 2 5 2 3" xfId="16883" xr:uid="{E32A77EA-AD24-479E-BCE2-1E47A7793B74}"/>
    <cellStyle name="20% - Accent2 2 5 2 3 2" xfId="37545" xr:uid="{D54B3A4F-98DF-4822-8774-BCDD2DC0199F}"/>
    <cellStyle name="20% - Accent2 2 5 2 4" xfId="12839" xr:uid="{DFEE3CA0-B573-4AE5-952F-3943986B8110}"/>
    <cellStyle name="20% - Accent2 2 5 2 4 2" xfId="33501" xr:uid="{73785DDB-C95F-473B-967A-BF9D26149043}"/>
    <cellStyle name="20% - Accent2 2 5 2 5" xfId="24205" xr:uid="{DCF6626D-DD34-4987-A57F-98CAB35D09D4}"/>
    <cellStyle name="20% - Accent2 2 5 3" xfId="274" xr:uid="{34448F4A-7784-4DF6-B9A9-369674101B40}"/>
    <cellStyle name="20% - Accent2 2 5 3 2" xfId="8378" xr:uid="{29630261-D297-49FC-8C37-B37836D22D39}"/>
    <cellStyle name="20% - Accent2 2 5 3 2 2" xfId="20499" xr:uid="{A07677F0-BDF0-4D30-A0D0-F1AD6D9EB2F5}"/>
    <cellStyle name="20% - Accent2 2 5 3 2 2 2" xfId="41161" xr:uid="{6457C3DA-FCC2-4BD2-B7D0-F9DA9DC8D86E}"/>
    <cellStyle name="20% - Accent2 2 5 3 2 3" xfId="29041" xr:uid="{3337EEBD-8E87-4405-A75A-0DCAD28ED278}"/>
    <cellStyle name="20% - Accent2 2 5 3 3" xfId="16884" xr:uid="{0EB9184C-0E14-4D6A-BE66-1B3DA75E769C}"/>
    <cellStyle name="20% - Accent2 2 5 3 3 2" xfId="37546" xr:uid="{C4181821-5A7E-4A3D-BDFA-5A8C49FA8302}"/>
    <cellStyle name="20% - Accent2 2 5 3 4" xfId="12840" xr:uid="{4CC040B2-D06D-4D1B-B1FE-9E1D85B77AF9}"/>
    <cellStyle name="20% - Accent2 2 5 3 4 2" xfId="33502" xr:uid="{C449A11B-3DAB-4C96-911E-F5B543C6771A}"/>
    <cellStyle name="20% - Accent2 2 5 3 5" xfId="24206" xr:uid="{B0CE976C-5D15-41B6-A808-AE5F0AAC8FA1}"/>
    <cellStyle name="20% - Accent2 2 5 4" xfId="8376" xr:uid="{2D78B5E7-0B4F-49D0-B104-7F54C9AD8FE1}"/>
    <cellStyle name="20% - Accent2 2 5 4 2" xfId="20497" xr:uid="{49C4B7EC-A9C5-4123-8C39-18D574BFAE91}"/>
    <cellStyle name="20% - Accent2 2 5 4 2 2" xfId="41159" xr:uid="{1676930E-4EB0-468A-BE72-40618564AE29}"/>
    <cellStyle name="20% - Accent2 2 5 4 3" xfId="29039" xr:uid="{5160416F-7141-4D85-94E9-F220516DE84F}"/>
    <cellStyle name="20% - Accent2 2 5 5" xfId="16882" xr:uid="{92CB662F-4F9B-4E30-A8C9-6BAC56FE83C4}"/>
    <cellStyle name="20% - Accent2 2 5 5 2" xfId="37544" xr:uid="{7DE89B66-1547-489B-925A-EEF01EC4D257}"/>
    <cellStyle name="20% - Accent2 2 5 6" xfId="12838" xr:uid="{0F423FB0-829C-45DE-8C8B-F01E2D720702}"/>
    <cellStyle name="20% - Accent2 2 5 6 2" xfId="33500" xr:uid="{695467FD-6151-44FE-B0C2-0A121729DEC2}"/>
    <cellStyle name="20% - Accent2 2 5 7" xfId="24204" xr:uid="{8DC1B75D-FDE7-4C69-BE4C-C9C5C8D44D33}"/>
    <cellStyle name="20% - Accent2 2 6" xfId="275" xr:uid="{182CA9A2-D41B-442D-B630-8F5952B5D8C4}"/>
    <cellStyle name="20% - Accent2 2 6 2" xfId="276" xr:uid="{3C3E1303-7219-492B-816F-922BC3765A09}"/>
    <cellStyle name="20% - Accent2 2 6 2 2" xfId="8380" xr:uid="{837A4470-FFF2-4FFC-8F29-B9350C8B914C}"/>
    <cellStyle name="20% - Accent2 2 6 2 2 2" xfId="20501" xr:uid="{9123678B-200B-4683-BB8F-77FE310FF08A}"/>
    <cellStyle name="20% - Accent2 2 6 2 2 2 2" xfId="41163" xr:uid="{55EC7D74-E0A2-4260-9765-8DCE8ED70F5A}"/>
    <cellStyle name="20% - Accent2 2 6 2 2 3" xfId="29043" xr:uid="{C2E4D94A-90AE-478B-BA43-45B7E8838FF3}"/>
    <cellStyle name="20% - Accent2 2 6 2 3" xfId="16886" xr:uid="{4BD5AA19-9D05-4682-A36D-48297A38CF2D}"/>
    <cellStyle name="20% - Accent2 2 6 2 3 2" xfId="37548" xr:uid="{45C9A654-89E7-4596-B8BB-C39DB105A044}"/>
    <cellStyle name="20% - Accent2 2 6 2 4" xfId="12842" xr:uid="{3258519D-53E6-4A0E-A9BF-19CF62BD52DE}"/>
    <cellStyle name="20% - Accent2 2 6 2 4 2" xfId="33504" xr:uid="{6E5EF94C-79F4-412E-B68B-6BB9861BC614}"/>
    <cellStyle name="20% - Accent2 2 6 2 5" xfId="24208" xr:uid="{F60EF74E-6B5B-4692-8AA6-6343CE644C28}"/>
    <cellStyle name="20% - Accent2 2 6 3" xfId="277" xr:uid="{616F38C2-0855-492A-B0DC-9C35CD49CE50}"/>
    <cellStyle name="20% - Accent2 2 6 3 2" xfId="8381" xr:uid="{87058F5C-F86A-4EB0-87E8-B9225B7945BD}"/>
    <cellStyle name="20% - Accent2 2 6 3 2 2" xfId="20502" xr:uid="{745F3FB8-2203-4FB3-84A0-97984552E7CB}"/>
    <cellStyle name="20% - Accent2 2 6 3 2 2 2" xfId="41164" xr:uid="{D1A0CC23-C8D5-4B3B-8AB0-0BDD3A07592E}"/>
    <cellStyle name="20% - Accent2 2 6 3 2 3" xfId="29044" xr:uid="{39DBA2C1-C0BA-4A3D-A9F5-175543DD6345}"/>
    <cellStyle name="20% - Accent2 2 6 3 3" xfId="16887" xr:uid="{EABE7E71-419E-4E1E-8267-682BA6ECC1B6}"/>
    <cellStyle name="20% - Accent2 2 6 3 3 2" xfId="37549" xr:uid="{7B39471D-7C30-45C0-A84F-B8A16E18128B}"/>
    <cellStyle name="20% - Accent2 2 6 3 4" xfId="12843" xr:uid="{EF9C48A1-F005-450A-A097-066C9119625D}"/>
    <cellStyle name="20% - Accent2 2 6 3 4 2" xfId="33505" xr:uid="{79678BAB-425D-4D7F-8A8C-529FE196DF32}"/>
    <cellStyle name="20% - Accent2 2 6 3 5" xfId="24209" xr:uid="{25643E74-3C23-4D03-9CDD-5D27147AFC3A}"/>
    <cellStyle name="20% - Accent2 2 6 4" xfId="8379" xr:uid="{5AE9C401-5BF5-48EF-9738-E6637B3FC552}"/>
    <cellStyle name="20% - Accent2 2 6 4 2" xfId="20500" xr:uid="{05B16EAF-07E0-4CB2-B939-C1117B03876C}"/>
    <cellStyle name="20% - Accent2 2 6 4 2 2" xfId="41162" xr:uid="{2AADA8A3-7520-4117-B7FC-033D9E61405F}"/>
    <cellStyle name="20% - Accent2 2 6 4 3" xfId="29042" xr:uid="{94A4FEAD-1220-46F5-9292-9DCEBFA5537E}"/>
    <cellStyle name="20% - Accent2 2 6 5" xfId="16885" xr:uid="{D0992923-1029-49D3-BCF9-7B1F852414E3}"/>
    <cellStyle name="20% - Accent2 2 6 5 2" xfId="37547" xr:uid="{D85982A7-9B69-45CE-8AA5-F0D066DF79D7}"/>
    <cellStyle name="20% - Accent2 2 6 6" xfId="12841" xr:uid="{F0DA43BA-DE9D-419B-8C97-D1F83F58AD3F}"/>
    <cellStyle name="20% - Accent2 2 6 6 2" xfId="33503" xr:uid="{7FA602F6-1F33-4B41-8784-2D4DA3D8E9FC}"/>
    <cellStyle name="20% - Accent2 2 6 7" xfId="24207" xr:uid="{BF428E16-303E-414F-9D7D-B6AA22011967}"/>
    <cellStyle name="20% - Accent2 2 7" xfId="278" xr:uid="{09C60CA3-3826-4AC4-95D4-058D3AB33829}"/>
    <cellStyle name="20% - Accent2 2 7 2" xfId="279" xr:uid="{B3B56084-36C1-476E-8630-83FA5406C974}"/>
    <cellStyle name="20% - Accent2 2 7 2 2" xfId="8383" xr:uid="{466321D3-BBBB-49CA-BFBE-BB9560252A44}"/>
    <cellStyle name="20% - Accent2 2 7 2 2 2" xfId="20504" xr:uid="{C0E64BCF-6643-4E67-AD4B-8CF79D2BCB46}"/>
    <cellStyle name="20% - Accent2 2 7 2 2 2 2" xfId="41166" xr:uid="{151ABB72-C8E2-40FC-9132-F8D16173CD73}"/>
    <cellStyle name="20% - Accent2 2 7 2 2 3" xfId="29046" xr:uid="{DDC42A35-8464-41A4-8D64-4676B4B82B65}"/>
    <cellStyle name="20% - Accent2 2 7 2 3" xfId="16889" xr:uid="{0DE81456-3229-4929-9A4F-29A5A3782AD9}"/>
    <cellStyle name="20% - Accent2 2 7 2 3 2" xfId="37551" xr:uid="{12409420-E483-49EE-8BE6-6628DB4739A4}"/>
    <cellStyle name="20% - Accent2 2 7 2 4" xfId="12845" xr:uid="{34195FFD-CB3B-41EC-9F77-CEF8A9E3CA3A}"/>
    <cellStyle name="20% - Accent2 2 7 2 4 2" xfId="33507" xr:uid="{6D1050FC-BC45-40C3-B575-B03941E0B47B}"/>
    <cellStyle name="20% - Accent2 2 7 2 5" xfId="24211" xr:uid="{CE7BA57C-EF8D-4B84-9242-DBE514D22E20}"/>
    <cellStyle name="20% - Accent2 2 7 3" xfId="8382" xr:uid="{16F7C604-CA64-4C27-B6A7-469E58A7DAEE}"/>
    <cellStyle name="20% - Accent2 2 7 3 2" xfId="20503" xr:uid="{F59017F9-FBF7-4546-BE40-CE0B4ED2435F}"/>
    <cellStyle name="20% - Accent2 2 7 3 2 2" xfId="41165" xr:uid="{46A8C78B-BD9E-4A78-A362-A6282CF250C9}"/>
    <cellStyle name="20% - Accent2 2 7 3 3" xfId="29045" xr:uid="{B3666A4B-1C0D-4868-9DB2-F4A0A7CCCE54}"/>
    <cellStyle name="20% - Accent2 2 7 4" xfId="16888" xr:uid="{176AE2F0-3F42-499C-9B1A-47049D39CD57}"/>
    <cellStyle name="20% - Accent2 2 7 4 2" xfId="37550" xr:uid="{3B4F2FAD-E865-4E1D-9676-925F4D389C7C}"/>
    <cellStyle name="20% - Accent2 2 7 5" xfId="12844" xr:uid="{0D904277-0149-4B02-BFA7-0B670DAA2DDF}"/>
    <cellStyle name="20% - Accent2 2 7 5 2" xfId="33506" xr:uid="{0AB45E72-9BF9-41EE-8690-A7DB737F6D15}"/>
    <cellStyle name="20% - Accent2 2 7 6" xfId="24210" xr:uid="{6189D8FA-BB66-4F04-BCA3-62D4C02F7829}"/>
    <cellStyle name="20% - Accent2 2 8" xfId="280" xr:uid="{61800335-F60B-4404-BF66-B8ACB4EAF45A}"/>
    <cellStyle name="20% - Accent2 2 8 2" xfId="8384" xr:uid="{5C51B49E-A6DC-44BE-B299-669A5A1EAE8F}"/>
    <cellStyle name="20% - Accent2 2 8 2 2" xfId="20505" xr:uid="{FBB8128B-4F46-4F4F-A55E-CA7E99B5E246}"/>
    <cellStyle name="20% - Accent2 2 8 2 2 2" xfId="41167" xr:uid="{95F59551-E044-4E34-96DE-F7889D00C300}"/>
    <cellStyle name="20% - Accent2 2 8 2 3" xfId="29047" xr:uid="{AD1F14AD-9B69-4AEE-AABE-8688676BC5D5}"/>
    <cellStyle name="20% - Accent2 2 8 3" xfId="16890" xr:uid="{D3A07140-7808-44EF-93E6-35D73EB07B8E}"/>
    <cellStyle name="20% - Accent2 2 8 3 2" xfId="37552" xr:uid="{EF9CDAB8-1D7B-4FCE-BC49-1ABA7671EDF4}"/>
    <cellStyle name="20% - Accent2 2 8 4" xfId="12846" xr:uid="{454AA6EB-BF52-433D-B4D5-5D7C27032618}"/>
    <cellStyle name="20% - Accent2 2 8 4 2" xfId="33508" xr:uid="{D59E29C7-73A4-41C7-9885-83410E456E56}"/>
    <cellStyle name="20% - Accent2 2 8 5" xfId="24212" xr:uid="{50DBFA04-523D-4D23-AFC6-22E66150D7F4}"/>
    <cellStyle name="20% - Accent2 2 9" xfId="281" xr:uid="{F02882B6-48CA-4622-8A98-C13F76D5C5F1}"/>
    <cellStyle name="20% - Accent2 3" xfId="282" xr:uid="{871651E2-7C81-4C30-AF3A-DC320CC38F4E}"/>
    <cellStyle name="20% - Accent2 3 2" xfId="283" xr:uid="{33747B3E-9054-4355-A5A3-CD43E4A6B276}"/>
    <cellStyle name="20% - Accent2 3 2 2" xfId="284" xr:uid="{74A1AA03-1482-4F63-80B7-6756410520B6}"/>
    <cellStyle name="20% - Accent2 3 2 2 2" xfId="285" xr:uid="{9BB45A99-61D3-4F57-8D28-4D694E6D4251}"/>
    <cellStyle name="20% - Accent2 3 2 2 2 2" xfId="8386" xr:uid="{71B7A6DB-BADE-4AFE-A86C-C92692440F07}"/>
    <cellStyle name="20% - Accent2 3 2 2 2 2 2" xfId="20507" xr:uid="{8063144E-911F-4B1A-B9AB-7D6FD0F0074F}"/>
    <cellStyle name="20% - Accent2 3 2 2 2 2 2 2" xfId="41169" xr:uid="{0F5E692B-553B-45A2-839A-011FCE61C5D3}"/>
    <cellStyle name="20% - Accent2 3 2 2 2 2 3" xfId="29049" xr:uid="{D8A234B2-2DBC-49E3-AFD5-4A0CF3DFD25A}"/>
    <cellStyle name="20% - Accent2 3 2 2 2 3" xfId="16892" xr:uid="{9364C8C0-807F-4A97-9A41-B646F9914074}"/>
    <cellStyle name="20% - Accent2 3 2 2 2 3 2" xfId="37554" xr:uid="{5BF827BC-58C1-485E-906B-6E2D70B865B2}"/>
    <cellStyle name="20% - Accent2 3 2 2 2 4" xfId="12848" xr:uid="{2CC6CA0A-59C8-4BB3-BFEA-03E23FB37BA9}"/>
    <cellStyle name="20% - Accent2 3 2 2 2 4 2" xfId="33510" xr:uid="{4FC16CC9-FDAD-4008-96E0-5AD66698A5DB}"/>
    <cellStyle name="20% - Accent2 3 2 2 2 5" xfId="24214" xr:uid="{FD56C575-578B-42F0-93D0-D8F3CD78C066}"/>
    <cellStyle name="20% - Accent2 3 2 2 3" xfId="286" xr:uid="{A187BA16-4CAE-4B18-A057-FC31A825B548}"/>
    <cellStyle name="20% - Accent2 3 2 2 3 2" xfId="8387" xr:uid="{E21A9491-90D9-4E1F-ADC7-F837AB8942A1}"/>
    <cellStyle name="20% - Accent2 3 2 2 3 2 2" xfId="20508" xr:uid="{2ED24503-BEC8-4571-B81C-7C41E64BD990}"/>
    <cellStyle name="20% - Accent2 3 2 2 3 2 2 2" xfId="41170" xr:uid="{84014A41-E131-4662-9518-5B88707F325F}"/>
    <cellStyle name="20% - Accent2 3 2 2 3 2 3" xfId="29050" xr:uid="{732A4F5C-F294-49A4-9E29-5B548A84F2E4}"/>
    <cellStyle name="20% - Accent2 3 2 2 3 3" xfId="16893" xr:uid="{D0F20D49-8541-4AFB-9984-CFAC9D63E4D2}"/>
    <cellStyle name="20% - Accent2 3 2 2 3 3 2" xfId="37555" xr:uid="{F145EEA4-CC2A-4988-9E62-1A9497DCAC73}"/>
    <cellStyle name="20% - Accent2 3 2 2 3 4" xfId="12849" xr:uid="{C9B0E094-374D-4DD1-AEAF-8837E03D510C}"/>
    <cellStyle name="20% - Accent2 3 2 2 3 4 2" xfId="33511" xr:uid="{F0DA4502-3C1C-4BEE-8194-043164840115}"/>
    <cellStyle name="20% - Accent2 3 2 2 3 5" xfId="24215" xr:uid="{9F82E4FA-0847-45C9-8A8A-0FFFCCDCB4CE}"/>
    <cellStyle name="20% - Accent2 3 2 2 4" xfId="8385" xr:uid="{168E3A01-680D-419A-A923-148F7EA5DB9B}"/>
    <cellStyle name="20% - Accent2 3 2 2 4 2" xfId="20506" xr:uid="{ABFC6B5F-403A-4300-9E09-B9CEA279677D}"/>
    <cellStyle name="20% - Accent2 3 2 2 4 2 2" xfId="41168" xr:uid="{E20264EB-76CC-4CAC-B5D1-EF5681CA69A0}"/>
    <cellStyle name="20% - Accent2 3 2 2 4 3" xfId="29048" xr:uid="{5A96571C-2F5C-48A9-9369-8A4FE73EEF88}"/>
    <cellStyle name="20% - Accent2 3 2 2 5" xfId="16891" xr:uid="{BC237CC0-7B82-4DCA-AFDB-CB3D5B94EBBB}"/>
    <cellStyle name="20% - Accent2 3 2 2 5 2" xfId="37553" xr:uid="{25A55ABD-7116-4461-B3AE-603FE60AE948}"/>
    <cellStyle name="20% - Accent2 3 2 2 6" xfId="12847" xr:uid="{CC4F6F0F-6240-4F96-9EAD-D5BC6AB6630D}"/>
    <cellStyle name="20% - Accent2 3 2 2 6 2" xfId="33509" xr:uid="{0C88D9D2-BDF1-4AD7-9F8C-D987BD91801C}"/>
    <cellStyle name="20% - Accent2 3 2 2 7" xfId="24213" xr:uid="{73AF6CA5-6BB8-4E65-943C-8B5DCA123BB6}"/>
    <cellStyle name="20% - Accent2 3 2 3" xfId="287" xr:uid="{FDF3E57B-1C85-45A3-B5D2-9FC1FC5E2435}"/>
    <cellStyle name="20% - Accent2 3 2 3 2" xfId="288" xr:uid="{A12B7706-B9F2-4AC4-A1F5-9B900F5B3B37}"/>
    <cellStyle name="20% - Accent2 3 2 3 2 2" xfId="8389" xr:uid="{16F5D4EC-A134-4015-AD8E-23C6B7ED20B6}"/>
    <cellStyle name="20% - Accent2 3 2 3 2 2 2" xfId="20510" xr:uid="{D27C94AC-271B-4EFF-A253-AA920A07A869}"/>
    <cellStyle name="20% - Accent2 3 2 3 2 2 2 2" xfId="41172" xr:uid="{9A141402-808E-4F33-B9FA-067216AAAC5D}"/>
    <cellStyle name="20% - Accent2 3 2 3 2 2 3" xfId="29052" xr:uid="{EAD67D1C-7DB8-4E5E-A496-EA82A303F5E4}"/>
    <cellStyle name="20% - Accent2 3 2 3 2 3" xfId="16895" xr:uid="{EBE2EC9F-B020-480E-B232-5942EE2B66C9}"/>
    <cellStyle name="20% - Accent2 3 2 3 2 3 2" xfId="37557" xr:uid="{85880B7E-9D40-4969-BDA4-23C5E8EF7770}"/>
    <cellStyle name="20% - Accent2 3 2 3 2 4" xfId="12851" xr:uid="{AE21D80E-0C22-46C1-B85D-2B963B8C9674}"/>
    <cellStyle name="20% - Accent2 3 2 3 2 4 2" xfId="33513" xr:uid="{C9944607-9989-4AE2-9DD4-76CBD662614F}"/>
    <cellStyle name="20% - Accent2 3 2 3 2 5" xfId="24217" xr:uid="{84D51C79-2DDF-4940-8D2F-7D4B6A21C360}"/>
    <cellStyle name="20% - Accent2 3 2 3 3" xfId="289" xr:uid="{6FA4171D-6862-4162-9388-93A6784DC1D2}"/>
    <cellStyle name="20% - Accent2 3 2 3 3 2" xfId="8390" xr:uid="{192E0E68-5486-409F-A51C-D33A2317D5AF}"/>
    <cellStyle name="20% - Accent2 3 2 3 3 2 2" xfId="20511" xr:uid="{2B8B4FEF-D2BF-4045-BF4F-A42F1C8B1EA3}"/>
    <cellStyle name="20% - Accent2 3 2 3 3 2 2 2" xfId="41173" xr:uid="{6440A87E-CFC0-4F52-BF9F-EBD63AB49F7F}"/>
    <cellStyle name="20% - Accent2 3 2 3 3 2 3" xfId="29053" xr:uid="{1ED6BAD9-839A-487E-BC9D-559BFE28ECFE}"/>
    <cellStyle name="20% - Accent2 3 2 3 3 3" xfId="16896" xr:uid="{8431BE84-F4B6-4CBB-9CCE-56661E44B09B}"/>
    <cellStyle name="20% - Accent2 3 2 3 3 3 2" xfId="37558" xr:uid="{7C4D2B77-5563-4F1B-937C-8AC5E17E35F5}"/>
    <cellStyle name="20% - Accent2 3 2 3 3 4" xfId="12852" xr:uid="{A54D0163-A2D8-4942-97CB-F1E963AA14DF}"/>
    <cellStyle name="20% - Accent2 3 2 3 3 4 2" xfId="33514" xr:uid="{C1B1375F-CB75-4D6B-A168-D865F837A716}"/>
    <cellStyle name="20% - Accent2 3 2 3 3 5" xfId="24218" xr:uid="{ACBF5115-1135-4040-9E6B-671AD847FD21}"/>
    <cellStyle name="20% - Accent2 3 2 3 4" xfId="8388" xr:uid="{D32712CD-5041-4561-8C81-55B96C8680C9}"/>
    <cellStyle name="20% - Accent2 3 2 3 4 2" xfId="20509" xr:uid="{E09F2231-CEEA-453E-963C-E1F86161A3AD}"/>
    <cellStyle name="20% - Accent2 3 2 3 4 2 2" xfId="41171" xr:uid="{D26A15BE-7196-4030-A2BA-A171615CCEC4}"/>
    <cellStyle name="20% - Accent2 3 2 3 4 3" xfId="29051" xr:uid="{2AE83384-82AC-42BF-9DC5-F06C7C0EC23F}"/>
    <cellStyle name="20% - Accent2 3 2 3 5" xfId="16894" xr:uid="{4D286C2E-E4E0-4E74-A845-AF113BF19251}"/>
    <cellStyle name="20% - Accent2 3 2 3 5 2" xfId="37556" xr:uid="{2D929EF1-82C6-41B5-88A6-DD1567AF9616}"/>
    <cellStyle name="20% - Accent2 3 2 3 6" xfId="12850" xr:uid="{4FC1C5E4-9CE6-4BBD-B725-6395FA48541C}"/>
    <cellStyle name="20% - Accent2 3 2 3 6 2" xfId="33512" xr:uid="{ADCBF10B-95C7-475A-9A60-96DEFDA48CF1}"/>
    <cellStyle name="20% - Accent2 3 2 3 7" xfId="24216" xr:uid="{E7B80A64-BEBC-4712-AF84-4F622B59D904}"/>
    <cellStyle name="20% - Accent2 3 2 4" xfId="290" xr:uid="{DB8CDCCB-8A12-4BD7-AAD3-A7CD8D2FACC8}"/>
    <cellStyle name="20% - Accent2 3 2 4 2" xfId="8391" xr:uid="{35F10A8E-21A3-44C3-9377-ABB6891C6E80}"/>
    <cellStyle name="20% - Accent2 3 2 4 2 2" xfId="20512" xr:uid="{777119EB-0486-4393-9F2A-9B12A3C8E753}"/>
    <cellStyle name="20% - Accent2 3 2 4 2 2 2" xfId="41174" xr:uid="{E9EB959F-F9C6-4F04-A46F-6BFCAF3BB813}"/>
    <cellStyle name="20% - Accent2 3 2 4 2 3" xfId="29054" xr:uid="{90F80B8C-9831-408A-8F6A-78E05DDD3160}"/>
    <cellStyle name="20% - Accent2 3 2 4 3" xfId="16897" xr:uid="{DBFD4C6C-4631-49BB-B31B-8070AA14E443}"/>
    <cellStyle name="20% - Accent2 3 2 4 3 2" xfId="37559" xr:uid="{A306A3EA-B563-41CB-B024-1458B9BDCEE8}"/>
    <cellStyle name="20% - Accent2 3 2 4 4" xfId="12853" xr:uid="{089BFD3B-1461-48C6-9BBE-581618F5A304}"/>
    <cellStyle name="20% - Accent2 3 2 4 4 2" xfId="33515" xr:uid="{87E10078-4045-4473-BEEE-86C4FBEE6D1C}"/>
    <cellStyle name="20% - Accent2 3 2 4 5" xfId="24219" xr:uid="{BEF68394-A57C-4B5E-B3B5-5BEBB2B55DD4}"/>
    <cellStyle name="20% - Accent2 3 2 5" xfId="291" xr:uid="{DC7B3682-DA58-4651-AB4A-DEAC1485560E}"/>
    <cellStyle name="20% - Accent2 3 2 5 2" xfId="8392" xr:uid="{F39DA975-2242-400C-BFED-EAB11A086EA5}"/>
    <cellStyle name="20% - Accent2 3 2 5 2 2" xfId="20513" xr:uid="{27FF84D0-86FD-44AD-BE96-8D3BB7D771D9}"/>
    <cellStyle name="20% - Accent2 3 2 5 2 2 2" xfId="41175" xr:uid="{3E67D30D-6344-463D-8AB5-E3CF10D11284}"/>
    <cellStyle name="20% - Accent2 3 2 5 2 3" xfId="29055" xr:uid="{DB01AEAA-9CEA-481A-9131-E265561DF47B}"/>
    <cellStyle name="20% - Accent2 3 2 5 3" xfId="16898" xr:uid="{ABB9EBB3-2F1A-4920-B477-E0FB90D2D94B}"/>
    <cellStyle name="20% - Accent2 3 2 5 3 2" xfId="37560" xr:uid="{AD25E9CD-805E-4E48-A882-490E04C0F510}"/>
    <cellStyle name="20% - Accent2 3 2 5 4" xfId="12854" xr:uid="{D4A49F35-0391-4AEF-9872-F1A940DEF8CC}"/>
    <cellStyle name="20% - Accent2 3 2 5 4 2" xfId="33516" xr:uid="{A483FD2F-B1F5-44DE-8AB9-9FB98EE482FB}"/>
    <cellStyle name="20% - Accent2 3 2 5 5" xfId="24220" xr:uid="{F11CEEA7-9F74-47F3-8B3D-2C407FE8AE77}"/>
    <cellStyle name="20% - Accent2 3 3" xfId="292" xr:uid="{2EC62CF1-49D7-451A-A28C-5AE3EFC4C1CE}"/>
    <cellStyle name="20% - Accent2 3 3 2" xfId="293" xr:uid="{D954992A-5F6D-4ED7-8EFF-AF5BF601350C}"/>
    <cellStyle name="20% - Accent2 3 3 2 2" xfId="8393" xr:uid="{90DCF8CE-5B61-4A14-92E2-AF3FDFBF17B6}"/>
    <cellStyle name="20% - Accent2 3 3 2 2 2" xfId="20514" xr:uid="{A832C31C-02BF-4CFD-A1BB-EA8572B0C395}"/>
    <cellStyle name="20% - Accent2 3 3 2 2 2 2" xfId="41176" xr:uid="{523EECA8-02AA-45A2-8C27-6B6CD6C30F11}"/>
    <cellStyle name="20% - Accent2 3 3 2 2 3" xfId="29056" xr:uid="{7F9EBE87-48F8-4175-9B4B-650C7BDD7912}"/>
    <cellStyle name="20% - Accent2 3 3 2 3" xfId="16899" xr:uid="{6F374827-FB77-4AC3-87B0-7B8D39FD7A4A}"/>
    <cellStyle name="20% - Accent2 3 3 2 3 2" xfId="37561" xr:uid="{6B70FAC8-D96C-4306-9B95-3D5F7D5AD4B6}"/>
    <cellStyle name="20% - Accent2 3 3 2 4" xfId="12855" xr:uid="{1B399236-B4D4-4FA1-AF1F-75104E801BA9}"/>
    <cellStyle name="20% - Accent2 3 3 2 4 2" xfId="33517" xr:uid="{FE8F0946-D97B-42D4-A618-93D7C37D3808}"/>
    <cellStyle name="20% - Accent2 3 3 2 5" xfId="24221" xr:uid="{C7EB1BF2-6902-442E-A355-E57D03ECFC67}"/>
    <cellStyle name="20% - Accent2 3 3 3" xfId="294" xr:uid="{47C4C335-5FCB-4FD2-B528-9F537BEF2988}"/>
    <cellStyle name="20% - Accent2 3 3 3 2" xfId="8394" xr:uid="{CA9A3256-61E3-47F7-9E3C-22013D778A65}"/>
    <cellStyle name="20% - Accent2 3 3 3 2 2" xfId="20515" xr:uid="{3635ACFD-CEF5-4B16-9687-4735E91388F8}"/>
    <cellStyle name="20% - Accent2 3 3 3 2 2 2" xfId="41177" xr:uid="{3C2062D4-4650-4E6B-BD79-FF8E22591B44}"/>
    <cellStyle name="20% - Accent2 3 3 3 2 3" xfId="29057" xr:uid="{9FA65312-34CB-4C7A-A417-B2DF1844CF01}"/>
    <cellStyle name="20% - Accent2 3 3 3 3" xfId="16900" xr:uid="{B7843BB6-B5CD-4897-B2A6-AF7CB6B5BA56}"/>
    <cellStyle name="20% - Accent2 3 3 3 3 2" xfId="37562" xr:uid="{86D33ADE-8567-4423-A0EA-737FCD3E526B}"/>
    <cellStyle name="20% - Accent2 3 3 3 4" xfId="12856" xr:uid="{E66A1057-E45E-4A95-8474-9C9D5BBF2B26}"/>
    <cellStyle name="20% - Accent2 3 3 3 4 2" xfId="33518" xr:uid="{9B3B8E3C-49E0-4C00-BDD2-E7B73084CD39}"/>
    <cellStyle name="20% - Accent2 3 3 3 5" xfId="24222" xr:uid="{C0ED8760-77FC-4905-B070-76E987A40EC8}"/>
    <cellStyle name="20% - Accent2 3 4" xfId="295" xr:uid="{DC8465C3-210F-4F98-B227-CA61024BD277}"/>
    <cellStyle name="20% - Accent2 3 4 2" xfId="296" xr:uid="{512EA290-658F-4C42-B6D1-BCFC802DAA23}"/>
    <cellStyle name="20% - Accent2 3 4 2 2" xfId="8396" xr:uid="{35BBC4B9-3D83-4790-9796-A51C24A49625}"/>
    <cellStyle name="20% - Accent2 3 4 2 2 2" xfId="20517" xr:uid="{CFCF6045-FA73-47B2-B1BE-BB0E300F5257}"/>
    <cellStyle name="20% - Accent2 3 4 2 2 2 2" xfId="41179" xr:uid="{F5713A10-E967-4FE0-87F2-D2B7B94C23ED}"/>
    <cellStyle name="20% - Accent2 3 4 2 2 3" xfId="29059" xr:uid="{9A15E37A-4720-4C04-A8DC-CBDDF7E80DE4}"/>
    <cellStyle name="20% - Accent2 3 4 2 3" xfId="16902" xr:uid="{340B7A48-0EE5-48D9-82E9-C9C45F334DB0}"/>
    <cellStyle name="20% - Accent2 3 4 2 3 2" xfId="37564" xr:uid="{422DCD1D-B235-4A02-8403-8F4A020AF17E}"/>
    <cellStyle name="20% - Accent2 3 4 2 4" xfId="12858" xr:uid="{879B4F01-7E89-484D-9280-4EBD6129F4FC}"/>
    <cellStyle name="20% - Accent2 3 4 2 4 2" xfId="33520" xr:uid="{95333026-554C-41DB-BB8D-EAEE6CD84C22}"/>
    <cellStyle name="20% - Accent2 3 4 2 5" xfId="24224" xr:uid="{9A4B4F3E-DE53-456A-8D55-7A55B5E078B6}"/>
    <cellStyle name="20% - Accent2 3 4 3" xfId="297" xr:uid="{F9254FF4-2504-440B-8C50-100263ED696F}"/>
    <cellStyle name="20% - Accent2 3 4 3 2" xfId="8397" xr:uid="{E14638B8-9048-46AE-93ED-0883C67D5567}"/>
    <cellStyle name="20% - Accent2 3 4 3 2 2" xfId="20518" xr:uid="{80889CA3-137C-40DC-BA3A-F1DCB27F6BBF}"/>
    <cellStyle name="20% - Accent2 3 4 3 2 2 2" xfId="41180" xr:uid="{2096B3D5-C0AB-452E-88CB-F7358DA3D4F3}"/>
    <cellStyle name="20% - Accent2 3 4 3 2 3" xfId="29060" xr:uid="{0EAB4761-F1FB-465A-9770-9A8890A0A61A}"/>
    <cellStyle name="20% - Accent2 3 4 3 3" xfId="16903" xr:uid="{FB097AC2-28EC-4D49-9BFD-672E7C9A492C}"/>
    <cellStyle name="20% - Accent2 3 4 3 3 2" xfId="37565" xr:uid="{C911D25D-7FE1-4E8A-9ECF-1EDB106A27D7}"/>
    <cellStyle name="20% - Accent2 3 4 3 4" xfId="12859" xr:uid="{01B4A4E5-7390-477A-AF99-22490E22D8E7}"/>
    <cellStyle name="20% - Accent2 3 4 3 4 2" xfId="33521" xr:uid="{A9C09A1C-60D6-49E7-8DB1-6761676F88E3}"/>
    <cellStyle name="20% - Accent2 3 4 3 5" xfId="24225" xr:uid="{43A98BD4-25C5-4FE3-BC5F-BFEF37239E52}"/>
    <cellStyle name="20% - Accent2 3 4 4" xfId="8395" xr:uid="{A97694D3-3259-42B9-8F62-35F1AE4D492B}"/>
    <cellStyle name="20% - Accent2 3 4 4 2" xfId="20516" xr:uid="{0F1188C8-384F-4085-B68A-11CE63979157}"/>
    <cellStyle name="20% - Accent2 3 4 4 2 2" xfId="41178" xr:uid="{0F2F0B40-3C30-400A-BF38-85F20EF5B6AB}"/>
    <cellStyle name="20% - Accent2 3 4 4 3" xfId="29058" xr:uid="{2F043F18-0832-44AC-BB57-E5836F782263}"/>
    <cellStyle name="20% - Accent2 3 4 5" xfId="16901" xr:uid="{79E3CCCD-41A1-419F-8C83-C76047101B0D}"/>
    <cellStyle name="20% - Accent2 3 4 5 2" xfId="37563" xr:uid="{4320CF59-1826-43A1-A29C-410D11ED04EC}"/>
    <cellStyle name="20% - Accent2 3 4 6" xfId="12857" xr:uid="{2AECC266-8587-4B9F-BF6F-87F920A0553C}"/>
    <cellStyle name="20% - Accent2 3 4 6 2" xfId="33519" xr:uid="{CF3D81F8-6AC4-4CCD-8823-B7A32FA85BE0}"/>
    <cellStyle name="20% - Accent2 3 4 7" xfId="24223" xr:uid="{93165CE4-1B26-4004-811F-43123383517D}"/>
    <cellStyle name="20% - Accent2 3 5" xfId="298" xr:uid="{1F25A137-EB0E-4AD2-84D8-83B3F96885BE}"/>
    <cellStyle name="20% - Accent2 3 5 2" xfId="299" xr:uid="{D1FF156A-F8AA-4A7D-AC11-58849C538A5B}"/>
    <cellStyle name="20% - Accent2 3 5 2 2" xfId="8399" xr:uid="{602C1DCC-632D-491F-BCF7-DA4111D73EC2}"/>
    <cellStyle name="20% - Accent2 3 5 2 2 2" xfId="20520" xr:uid="{DD4E93E4-5DBE-4E4F-9958-A742DFBCDC0B}"/>
    <cellStyle name="20% - Accent2 3 5 2 2 2 2" xfId="41182" xr:uid="{77516045-C27E-43DC-AF78-69181BB34939}"/>
    <cellStyle name="20% - Accent2 3 5 2 2 3" xfId="29062" xr:uid="{2169F9EA-093C-4E6A-AF24-ABF0F683EE25}"/>
    <cellStyle name="20% - Accent2 3 5 2 3" xfId="16905" xr:uid="{667185E0-A7E2-4460-88D9-E41B8298E5BA}"/>
    <cellStyle name="20% - Accent2 3 5 2 3 2" xfId="37567" xr:uid="{6687D72D-C750-4053-A1DD-AB97ACF01E0B}"/>
    <cellStyle name="20% - Accent2 3 5 2 4" xfId="12861" xr:uid="{770CB0B2-AB5F-4D3A-BAEF-56F8FF4F7E6F}"/>
    <cellStyle name="20% - Accent2 3 5 2 4 2" xfId="33523" xr:uid="{1B2B7E31-E356-489A-9CFE-4747700CB0AE}"/>
    <cellStyle name="20% - Accent2 3 5 2 5" xfId="24227" xr:uid="{F07F4D8C-B331-4376-AF39-89D46A8F987C}"/>
    <cellStyle name="20% - Accent2 3 5 3" xfId="8398" xr:uid="{D32C56CB-4EC2-46B1-9AA4-DD9EC6B5656F}"/>
    <cellStyle name="20% - Accent2 3 5 3 2" xfId="20519" xr:uid="{8F9CC2AC-47D2-4204-A057-F70DBD41D00C}"/>
    <cellStyle name="20% - Accent2 3 5 3 2 2" xfId="41181" xr:uid="{2B41CD7C-2A98-4109-B902-2C3BB29F6A6F}"/>
    <cellStyle name="20% - Accent2 3 5 3 3" xfId="29061" xr:uid="{D7FE69D1-AC22-43FE-8B50-F45452B2EABB}"/>
    <cellStyle name="20% - Accent2 3 5 4" xfId="16904" xr:uid="{EB394FDA-968B-4AC3-BD62-D88F9C222330}"/>
    <cellStyle name="20% - Accent2 3 5 4 2" xfId="37566" xr:uid="{7E4DD928-548A-45A3-B489-6A7449C226CD}"/>
    <cellStyle name="20% - Accent2 3 5 5" xfId="12860" xr:uid="{58C0A9B3-D0CE-48C5-A120-9B01A0270486}"/>
    <cellStyle name="20% - Accent2 3 5 5 2" xfId="33522" xr:uid="{E0B51F46-AD7E-4F8A-9797-D8B1BF9DB24E}"/>
    <cellStyle name="20% - Accent2 3 5 6" xfId="24226" xr:uid="{97AC8900-BE81-4C76-A3EF-B2AA83C65377}"/>
    <cellStyle name="20% - Accent2 3 6" xfId="300" xr:uid="{6FC93255-4DAF-4D87-9350-679D26D9525C}"/>
    <cellStyle name="20% - Accent2 3 6 2" xfId="8400" xr:uid="{BBF6BEA7-D7E6-4848-B690-0449991516A4}"/>
    <cellStyle name="20% - Accent2 3 6 2 2" xfId="20521" xr:uid="{1E210D8E-8EDD-4F72-A718-9BD55272A7D7}"/>
    <cellStyle name="20% - Accent2 3 6 2 2 2" xfId="41183" xr:uid="{7E42B692-7592-47D4-87A8-F61CDC919D94}"/>
    <cellStyle name="20% - Accent2 3 6 2 3" xfId="29063" xr:uid="{15100410-8098-416B-965E-3130E843E4FC}"/>
    <cellStyle name="20% - Accent2 3 6 3" xfId="16906" xr:uid="{092392E0-D199-4677-B02D-280A7B1FDF8C}"/>
    <cellStyle name="20% - Accent2 3 6 3 2" xfId="37568" xr:uid="{6CAAA241-96F8-452B-A39A-CCE75F926342}"/>
    <cellStyle name="20% - Accent2 3 6 4" xfId="12862" xr:uid="{2AAB4F37-C63B-48AF-BCFD-A7E8ADF54ED9}"/>
    <cellStyle name="20% - Accent2 3 6 4 2" xfId="33524" xr:uid="{0A8776CA-D7C2-45B7-8E17-69A71A0FFCD7}"/>
    <cellStyle name="20% - Accent2 3 6 5" xfId="24228" xr:uid="{A33E85C9-0AA0-4AD4-BF94-A1039FAA973C}"/>
    <cellStyle name="20% - Accent2 3 7" xfId="301" xr:uid="{5E9996C5-250E-4A27-A2BC-48B9910FE186}"/>
    <cellStyle name="20% - Accent2 3 8" xfId="302" xr:uid="{523FD64B-08E7-41FA-8D03-2A31D7606E93}"/>
    <cellStyle name="20% - Accent2 3 9" xfId="303" xr:uid="{812FA23D-1C53-4E4F-9DF2-F7652CB6D763}"/>
    <cellStyle name="20% - Accent2 4" xfId="304" xr:uid="{3432D964-3F5D-4298-B56D-1ABEE2BD0D91}"/>
    <cellStyle name="20% - Accent2 4 2" xfId="305" xr:uid="{A7626036-E4B1-421E-B6B7-3747A108220E}"/>
    <cellStyle name="20% - Accent2 4 2 2" xfId="306" xr:uid="{B8D1E77E-0223-4ABD-82F8-DD777C82E028}"/>
    <cellStyle name="20% - Accent2 4 2 2 2" xfId="307" xr:uid="{D9AF38CE-0FAD-4A5E-883A-FEEF1EA1F9BE}"/>
    <cellStyle name="20% - Accent2 4 2 2 2 2" xfId="8403" xr:uid="{58252FD7-70D3-48F3-A0B3-7CF80733A4AB}"/>
    <cellStyle name="20% - Accent2 4 2 2 2 2 2" xfId="20524" xr:uid="{A16D7E55-88F2-477A-865F-11F386694352}"/>
    <cellStyle name="20% - Accent2 4 2 2 2 2 2 2" xfId="41186" xr:uid="{156A9DD6-8F88-42AF-B347-760C60751A26}"/>
    <cellStyle name="20% - Accent2 4 2 2 2 2 3" xfId="29066" xr:uid="{0B812672-30C4-4AD0-BCEA-C05D4573E198}"/>
    <cellStyle name="20% - Accent2 4 2 2 2 3" xfId="16909" xr:uid="{B8143887-5FBF-4A30-AD60-2EFA4BF1C923}"/>
    <cellStyle name="20% - Accent2 4 2 2 2 3 2" xfId="37571" xr:uid="{397D0EB0-2977-4449-8DCA-46CFCACD9D3C}"/>
    <cellStyle name="20% - Accent2 4 2 2 2 4" xfId="12865" xr:uid="{12057BC3-698D-4AFA-A0AB-E42560ABE3FB}"/>
    <cellStyle name="20% - Accent2 4 2 2 2 4 2" xfId="33527" xr:uid="{744821BB-E9E7-43A5-B114-F10D86612CFE}"/>
    <cellStyle name="20% - Accent2 4 2 2 2 5" xfId="24231" xr:uid="{DBB47298-2005-4782-8506-8D3BAE698494}"/>
    <cellStyle name="20% - Accent2 4 2 2 3" xfId="308" xr:uid="{CE504FBD-E4C3-43C1-A429-CCE2E46151FE}"/>
    <cellStyle name="20% - Accent2 4 2 2 3 2" xfId="8404" xr:uid="{7605267A-B187-4862-909E-E63F76AC1EBC}"/>
    <cellStyle name="20% - Accent2 4 2 2 3 2 2" xfId="20525" xr:uid="{19E2FD65-6F59-41D0-8039-643139438EE8}"/>
    <cellStyle name="20% - Accent2 4 2 2 3 2 2 2" xfId="41187" xr:uid="{715EDC1C-87D6-4B65-ACED-F085957B809B}"/>
    <cellStyle name="20% - Accent2 4 2 2 3 2 3" xfId="29067" xr:uid="{B3CBBBBF-B2B0-49C8-8A0F-8579A765DBC3}"/>
    <cellStyle name="20% - Accent2 4 2 2 3 3" xfId="16910" xr:uid="{EE5208B6-615A-4793-B5AE-D5AA05668189}"/>
    <cellStyle name="20% - Accent2 4 2 2 3 3 2" xfId="37572" xr:uid="{1D6A6627-FD6B-4818-848D-1C948DA766B4}"/>
    <cellStyle name="20% - Accent2 4 2 2 3 4" xfId="12866" xr:uid="{172A7B36-0CDE-4143-86BE-4DE04AB1DBC1}"/>
    <cellStyle name="20% - Accent2 4 2 2 3 4 2" xfId="33528" xr:uid="{B92ED41F-EABE-4778-9861-2CF6639C6004}"/>
    <cellStyle name="20% - Accent2 4 2 2 3 5" xfId="24232" xr:uid="{8CB9980E-610A-4D58-9C1C-668EE9B9615B}"/>
    <cellStyle name="20% - Accent2 4 2 2 4" xfId="8402" xr:uid="{AAE4B609-3C9A-4197-A024-AC6DCAA535F7}"/>
    <cellStyle name="20% - Accent2 4 2 2 4 2" xfId="20523" xr:uid="{6F2B3933-0FC8-473C-AA64-CE49CE5DD548}"/>
    <cellStyle name="20% - Accent2 4 2 2 4 2 2" xfId="41185" xr:uid="{65B12E52-FCE9-42A9-8243-B67DF615E162}"/>
    <cellStyle name="20% - Accent2 4 2 2 4 3" xfId="29065" xr:uid="{BF9A4E8D-6923-484C-9159-150086920DAD}"/>
    <cellStyle name="20% - Accent2 4 2 2 5" xfId="16908" xr:uid="{B47BCDE9-3271-4229-8047-16AC68F027E5}"/>
    <cellStyle name="20% - Accent2 4 2 2 5 2" xfId="37570" xr:uid="{230766A8-6377-401C-AFAC-6E7C6EE456A6}"/>
    <cellStyle name="20% - Accent2 4 2 2 6" xfId="12864" xr:uid="{6539BD48-2BA3-4DA3-9495-72781D19D040}"/>
    <cellStyle name="20% - Accent2 4 2 2 6 2" xfId="33526" xr:uid="{C9608F89-D477-4830-A010-590DEF8296E2}"/>
    <cellStyle name="20% - Accent2 4 2 2 7" xfId="24230" xr:uid="{DBD2E740-57AD-464F-BE39-027148EAB96A}"/>
    <cellStyle name="20% - Accent2 4 2 3" xfId="309" xr:uid="{A579885A-5D94-4798-B2CB-779A206DA780}"/>
    <cellStyle name="20% - Accent2 4 2 3 2" xfId="8405" xr:uid="{0C0F7EF1-22F6-4441-B908-69AD5BCEA059}"/>
    <cellStyle name="20% - Accent2 4 2 3 2 2" xfId="20526" xr:uid="{D987BB3C-B501-4570-9B26-49334FC9717D}"/>
    <cellStyle name="20% - Accent2 4 2 3 2 2 2" xfId="41188" xr:uid="{A44ECA8D-8CFE-4521-B331-F0E1275E69E2}"/>
    <cellStyle name="20% - Accent2 4 2 3 2 3" xfId="29068" xr:uid="{503BAF90-C136-45E6-B0F1-5818761D705B}"/>
    <cellStyle name="20% - Accent2 4 2 3 3" xfId="16911" xr:uid="{98BE566F-A767-40F9-9A9D-DB359252A08F}"/>
    <cellStyle name="20% - Accent2 4 2 3 3 2" xfId="37573" xr:uid="{D87CD0A5-705F-42A9-AFEA-BB7F9168D749}"/>
    <cellStyle name="20% - Accent2 4 2 3 4" xfId="12867" xr:uid="{76D7792C-D3FD-4994-960C-92D341CE427B}"/>
    <cellStyle name="20% - Accent2 4 2 3 4 2" xfId="33529" xr:uid="{11D9953D-3C91-47BD-A7B7-EFBA1115EDCF}"/>
    <cellStyle name="20% - Accent2 4 2 3 5" xfId="24233" xr:uid="{AAAD4F2C-1354-4B4A-BEEF-1E0176BEBE95}"/>
    <cellStyle name="20% - Accent2 4 2 4" xfId="310" xr:uid="{3619A7A0-8604-4F5C-8BE6-3B36380EDE31}"/>
    <cellStyle name="20% - Accent2 4 2 4 2" xfId="8406" xr:uid="{27267A62-4ADC-41F9-BE55-04B206E41899}"/>
    <cellStyle name="20% - Accent2 4 2 4 2 2" xfId="20527" xr:uid="{AABD74EF-071B-4614-A527-F3AE7A6BA83F}"/>
    <cellStyle name="20% - Accent2 4 2 4 2 2 2" xfId="41189" xr:uid="{E87C3273-5B0B-4257-9DA2-889A23056990}"/>
    <cellStyle name="20% - Accent2 4 2 4 2 3" xfId="29069" xr:uid="{37B983AA-195C-46A8-81F9-FF63364FF36F}"/>
    <cellStyle name="20% - Accent2 4 2 4 3" xfId="16912" xr:uid="{75C321E3-A04D-4F6B-B3A2-05EB455D7D49}"/>
    <cellStyle name="20% - Accent2 4 2 4 3 2" xfId="37574" xr:uid="{4524ED47-4EAD-4344-BE94-98A6054A931B}"/>
    <cellStyle name="20% - Accent2 4 2 4 4" xfId="12868" xr:uid="{C4F07F54-ED66-4BAB-93BC-46E045611F5E}"/>
    <cellStyle name="20% - Accent2 4 2 4 4 2" xfId="33530" xr:uid="{A07C36DB-4970-4D5A-95A6-E65AA214C0A2}"/>
    <cellStyle name="20% - Accent2 4 2 4 5" xfId="24234" xr:uid="{548D1A4C-F811-49BC-AB60-91664B682C5F}"/>
    <cellStyle name="20% - Accent2 4 2 5" xfId="8401" xr:uid="{ABFFECF5-06B1-48AD-872B-9980B249F75A}"/>
    <cellStyle name="20% - Accent2 4 2 5 2" xfId="20522" xr:uid="{3B9CAB6F-6274-4A9A-9230-9E5BDBB16FD0}"/>
    <cellStyle name="20% - Accent2 4 2 5 2 2" xfId="41184" xr:uid="{9FB11BD1-3D0D-4C27-8B1F-D577C43009C7}"/>
    <cellStyle name="20% - Accent2 4 2 5 3" xfId="29064" xr:uid="{C09D1225-17AC-451F-80A7-337478969262}"/>
    <cellStyle name="20% - Accent2 4 2 6" xfId="16907" xr:uid="{D5214F94-3297-4476-B59A-13BB4F110F4B}"/>
    <cellStyle name="20% - Accent2 4 2 6 2" xfId="37569" xr:uid="{54E8BE24-AB82-46F2-B2F1-345DA27C3B79}"/>
    <cellStyle name="20% - Accent2 4 2 7" xfId="12863" xr:uid="{0513E1AF-D474-48BB-8EE9-6611F4C16C35}"/>
    <cellStyle name="20% - Accent2 4 2 7 2" xfId="33525" xr:uid="{6A78FA38-89DF-498F-A0E5-54DFBC00F3A9}"/>
    <cellStyle name="20% - Accent2 4 2 8" xfId="24229" xr:uid="{7F376565-6944-4581-97C2-D75B2076729E}"/>
    <cellStyle name="20% - Accent2 4 3" xfId="311" xr:uid="{1FDA3396-99F9-4F8E-A821-BBA994BEDC09}"/>
    <cellStyle name="20% - Accent2 4 3 2" xfId="312" xr:uid="{8EFEA0B5-E420-4DF7-960C-6C8432D83586}"/>
    <cellStyle name="20% - Accent2 4 3 2 2" xfId="8408" xr:uid="{9BEE6F6F-326B-48C5-A814-327AB7D1F087}"/>
    <cellStyle name="20% - Accent2 4 3 2 2 2" xfId="20529" xr:uid="{38784967-7864-479A-98A5-86EAD9A15758}"/>
    <cellStyle name="20% - Accent2 4 3 2 2 2 2" xfId="41191" xr:uid="{8AE462A8-FA52-4705-BF9F-4EDFF9D4DDA4}"/>
    <cellStyle name="20% - Accent2 4 3 2 2 3" xfId="29071" xr:uid="{06A00F39-6A3A-4B9A-8CFD-DC081A9F99CE}"/>
    <cellStyle name="20% - Accent2 4 3 2 3" xfId="16914" xr:uid="{90CAAE9E-4544-471A-850E-20760253A4A0}"/>
    <cellStyle name="20% - Accent2 4 3 2 3 2" xfId="37576" xr:uid="{E82C7B2F-2C15-4290-8020-EFBBF3759D2E}"/>
    <cellStyle name="20% - Accent2 4 3 2 4" xfId="12870" xr:uid="{4604D726-D534-4292-9DAD-1CF1C6EA3851}"/>
    <cellStyle name="20% - Accent2 4 3 2 4 2" xfId="33532" xr:uid="{2D6865B6-E8C4-494E-BAF2-F2301A7DFFEF}"/>
    <cellStyle name="20% - Accent2 4 3 2 5" xfId="24236" xr:uid="{9C91027A-9114-409B-8C85-379D51E5A615}"/>
    <cellStyle name="20% - Accent2 4 3 3" xfId="313" xr:uid="{1D572B3E-6A50-4E98-A43D-68575C5890F8}"/>
    <cellStyle name="20% - Accent2 4 3 3 2" xfId="8409" xr:uid="{E391214C-6ED5-4D06-B734-5AF087E6F4A2}"/>
    <cellStyle name="20% - Accent2 4 3 3 2 2" xfId="20530" xr:uid="{9420482C-32C7-4344-8E1B-29F877FA5C05}"/>
    <cellStyle name="20% - Accent2 4 3 3 2 2 2" xfId="41192" xr:uid="{91BBDDC4-030B-46E1-9A95-F91986454781}"/>
    <cellStyle name="20% - Accent2 4 3 3 2 3" xfId="29072" xr:uid="{3E917FC4-7CFC-4952-9F50-E8163A2CAA18}"/>
    <cellStyle name="20% - Accent2 4 3 3 3" xfId="16915" xr:uid="{6DD21565-A882-4371-843D-E3E5E9CD7D74}"/>
    <cellStyle name="20% - Accent2 4 3 3 3 2" xfId="37577" xr:uid="{8CF968AF-2D1F-4F85-8753-C542DB2C16FA}"/>
    <cellStyle name="20% - Accent2 4 3 3 4" xfId="12871" xr:uid="{9AB022BC-DFD1-47B1-8919-417930CD8F91}"/>
    <cellStyle name="20% - Accent2 4 3 3 4 2" xfId="33533" xr:uid="{1BCC04E8-7499-4981-AA77-DFB9B1FC9C2A}"/>
    <cellStyle name="20% - Accent2 4 3 3 5" xfId="24237" xr:uid="{D1612743-0FC0-44DF-A3E1-CCC693E2990E}"/>
    <cellStyle name="20% - Accent2 4 3 4" xfId="8407" xr:uid="{F610B181-5B25-4725-8768-0B0FE04512B1}"/>
    <cellStyle name="20% - Accent2 4 3 4 2" xfId="20528" xr:uid="{011DB3B9-0BAE-4278-A9A5-A702E5586C78}"/>
    <cellStyle name="20% - Accent2 4 3 4 2 2" xfId="41190" xr:uid="{288DD506-9AD4-4FA0-9562-B61B4AA6E08E}"/>
    <cellStyle name="20% - Accent2 4 3 4 3" xfId="29070" xr:uid="{A92FAB74-AC81-4109-A9D7-546497DC14F8}"/>
    <cellStyle name="20% - Accent2 4 3 5" xfId="16913" xr:uid="{96E91AF4-EAE4-420F-83EA-864CCA1BDE47}"/>
    <cellStyle name="20% - Accent2 4 3 5 2" xfId="37575" xr:uid="{699097A9-9598-45C9-8784-3F4C4DC3CF65}"/>
    <cellStyle name="20% - Accent2 4 3 6" xfId="12869" xr:uid="{E0205916-F90E-4AF0-BF9F-B378342B4F79}"/>
    <cellStyle name="20% - Accent2 4 3 6 2" xfId="33531" xr:uid="{219A9238-6857-43B5-887B-76153BA43C1E}"/>
    <cellStyle name="20% - Accent2 4 3 7" xfId="24235" xr:uid="{9AFFBCC2-B2B3-4021-8725-0E3920DF7045}"/>
    <cellStyle name="20% - Accent2 4 4" xfId="314" xr:uid="{FDBBAC3E-B57E-4CB6-AEFE-BD75DDDC586D}"/>
    <cellStyle name="20% - Accent2 4 5" xfId="315" xr:uid="{C15B0625-3B0E-4FA2-9917-4C7F36A60254}"/>
    <cellStyle name="20% - Accent2 4 5 2" xfId="8410" xr:uid="{ADE4E718-0392-446A-A8D8-D23D9AFE6A66}"/>
    <cellStyle name="20% - Accent2 4 5 2 2" xfId="20531" xr:uid="{43DADD43-C637-410B-A56F-52A094152429}"/>
    <cellStyle name="20% - Accent2 4 5 2 2 2" xfId="41193" xr:uid="{40BF84DD-2018-4428-A0DE-3B8A78A32534}"/>
    <cellStyle name="20% - Accent2 4 5 2 3" xfId="29073" xr:uid="{A331A444-9534-44F7-B058-ECAC1A421BD3}"/>
    <cellStyle name="20% - Accent2 4 5 3" xfId="16916" xr:uid="{77299961-C03A-4893-9C83-EB917A52130B}"/>
    <cellStyle name="20% - Accent2 4 5 3 2" xfId="37578" xr:uid="{8992487C-BCC8-41C4-AC99-E74C47A6D34A}"/>
    <cellStyle name="20% - Accent2 4 5 4" xfId="12872" xr:uid="{00820525-A8BB-4D93-BAE2-FD3CBECD4E02}"/>
    <cellStyle name="20% - Accent2 4 5 4 2" xfId="33534" xr:uid="{D596B694-043A-4CFD-BD3D-9354DD39DAEE}"/>
    <cellStyle name="20% - Accent2 4 5 5" xfId="24238" xr:uid="{0B6FD45D-8F8F-411D-B9CA-B7B3920ED945}"/>
    <cellStyle name="20% - Accent2 5" xfId="316" xr:uid="{21CC783A-3C8A-4278-A172-6BB31F4D5014}"/>
    <cellStyle name="20% - Accent2 5 2" xfId="317" xr:uid="{C47419AB-5705-429A-A113-50924324C73F}"/>
    <cellStyle name="20% - Accent2 5 3" xfId="318" xr:uid="{9C4CE7F9-6544-47B0-9BD3-C1C56DB387C0}"/>
    <cellStyle name="20% - Accent2 5 4" xfId="319" xr:uid="{C8F0ACA7-A833-4EE6-9394-29E5F3A8DE6B}"/>
    <cellStyle name="20% - Accent2 5 5" xfId="320" xr:uid="{D40CF4FC-B7DD-43B9-B2FF-24FC43B26D4D}"/>
    <cellStyle name="20% - Accent2 6" xfId="321" xr:uid="{470E9B0E-3629-4639-8F8B-65F4DD6AD22F}"/>
    <cellStyle name="20% - Accent2 6 2" xfId="322" xr:uid="{FDACEFB9-82D2-41BE-9556-ECA8EACBC7C5}"/>
    <cellStyle name="20% - Accent2 6 2 2" xfId="323" xr:uid="{346C0F97-BFDD-454E-A954-D06A394B6F8D}"/>
    <cellStyle name="20% - Accent2 6 2 2 2" xfId="8412" xr:uid="{D65B7D2C-0820-429E-9861-1607621686D3}"/>
    <cellStyle name="20% - Accent2 6 2 2 2 2" xfId="20533" xr:uid="{EB11507B-9241-4EF9-B462-1BB7E503BE64}"/>
    <cellStyle name="20% - Accent2 6 2 2 2 2 2" xfId="41195" xr:uid="{C7A69EC7-BB03-4CE0-A72D-1BCFF48CFF2C}"/>
    <cellStyle name="20% - Accent2 6 2 2 2 3" xfId="29075" xr:uid="{C701B2D7-6EC1-4A3F-A1C2-38881F1A3CBB}"/>
    <cellStyle name="20% - Accent2 6 2 2 3" xfId="16918" xr:uid="{6C42F6A1-42F2-4D04-8F88-8983F986A8E9}"/>
    <cellStyle name="20% - Accent2 6 2 2 3 2" xfId="37580" xr:uid="{B4FF8C95-3E32-4E3F-BA4B-18B2FAA7F5E4}"/>
    <cellStyle name="20% - Accent2 6 2 2 4" xfId="12874" xr:uid="{9308ED20-67C3-46EA-AA54-D55CA689522C}"/>
    <cellStyle name="20% - Accent2 6 2 2 4 2" xfId="33536" xr:uid="{04BEE31B-D9AA-4607-9F46-9F3A878698D8}"/>
    <cellStyle name="20% - Accent2 6 2 2 5" xfId="24240" xr:uid="{6523885A-8097-45AE-8582-A339B34C65F2}"/>
    <cellStyle name="20% - Accent2 6 2 3" xfId="324" xr:uid="{19AF5502-D703-4FB4-8D67-683170146272}"/>
    <cellStyle name="20% - Accent2 6 2 3 2" xfId="8413" xr:uid="{4000BCC0-D83E-4E00-940C-8A6F5C403A2B}"/>
    <cellStyle name="20% - Accent2 6 2 3 2 2" xfId="20534" xr:uid="{B0AFDE13-9B42-4DAD-BFCC-DD84CFC0928A}"/>
    <cellStyle name="20% - Accent2 6 2 3 2 2 2" xfId="41196" xr:uid="{7F5499F7-A6E8-4AC5-8439-C47FCECD9F7C}"/>
    <cellStyle name="20% - Accent2 6 2 3 2 3" xfId="29076" xr:uid="{D975A9E4-1361-4B65-A842-B1F506D82913}"/>
    <cellStyle name="20% - Accent2 6 2 3 3" xfId="16919" xr:uid="{9D5D8DCE-876A-45FA-B566-E9573B789D17}"/>
    <cellStyle name="20% - Accent2 6 2 3 3 2" xfId="37581" xr:uid="{606DDC64-78B5-4098-B5D4-CC03592CDE25}"/>
    <cellStyle name="20% - Accent2 6 2 3 4" xfId="12875" xr:uid="{4E560479-1423-4DE5-AF5B-0D74565293F9}"/>
    <cellStyle name="20% - Accent2 6 2 3 4 2" xfId="33537" xr:uid="{65DF8831-FA16-4B77-8D89-6401AED1B29B}"/>
    <cellStyle name="20% - Accent2 6 2 3 5" xfId="24241" xr:uid="{8724DA52-E2F3-49C1-AD27-49EC86086735}"/>
    <cellStyle name="20% - Accent2 6 2 4" xfId="8411" xr:uid="{F13CE746-7E92-4C41-80A8-C5F7CBF9FE96}"/>
    <cellStyle name="20% - Accent2 6 2 4 2" xfId="20532" xr:uid="{4212354E-8CC4-482F-A44B-730F4D5E6F6E}"/>
    <cellStyle name="20% - Accent2 6 2 4 2 2" xfId="41194" xr:uid="{E57894AE-3730-425A-B54E-5BA5C26F6ED9}"/>
    <cellStyle name="20% - Accent2 6 2 4 3" xfId="29074" xr:uid="{12E7F46E-3004-4616-934D-4AD6574F4D38}"/>
    <cellStyle name="20% - Accent2 6 2 5" xfId="16917" xr:uid="{8E42BCCD-54B2-4FC2-858E-2B3E53824403}"/>
    <cellStyle name="20% - Accent2 6 2 5 2" xfId="37579" xr:uid="{D6E0DBDE-CDE9-4004-BCBD-55ADFF31F55C}"/>
    <cellStyle name="20% - Accent2 6 2 6" xfId="12873" xr:uid="{CB730ABC-27B4-4186-8161-1BDFEA5E82AE}"/>
    <cellStyle name="20% - Accent2 6 2 6 2" xfId="33535" xr:uid="{9DCA1D4D-EA30-4F70-AAA8-B43BE6511940}"/>
    <cellStyle name="20% - Accent2 6 2 7" xfId="24239" xr:uid="{39C8A1A2-811F-4163-ADCD-477E311D8EBF}"/>
    <cellStyle name="20% - Accent2 6 3" xfId="325" xr:uid="{41F5DE9D-F81F-48A0-936D-444AB4BA1D98}"/>
    <cellStyle name="20% - Accent2 6 3 2" xfId="8414" xr:uid="{495F7914-6D2D-4AAE-A28E-FA44252A041C}"/>
    <cellStyle name="20% - Accent2 6 3 2 2" xfId="20535" xr:uid="{B45106EC-297C-48DB-9902-8295CC3E6AAC}"/>
    <cellStyle name="20% - Accent2 6 3 2 2 2" xfId="41197" xr:uid="{6DA23939-9305-468E-B92E-93BABB9162B4}"/>
    <cellStyle name="20% - Accent2 6 3 2 3" xfId="29077" xr:uid="{7106BD1E-FFCD-4023-B11E-B23B0759489A}"/>
    <cellStyle name="20% - Accent2 6 3 3" xfId="16920" xr:uid="{0E988B48-13A4-4195-9D62-4BC0A8D277AE}"/>
    <cellStyle name="20% - Accent2 6 3 3 2" xfId="37582" xr:uid="{6B04FD18-22F7-4E13-A3FC-4F2DC1E09FBE}"/>
    <cellStyle name="20% - Accent2 6 3 4" xfId="12876" xr:uid="{EA0568DB-56D8-4699-9789-D58F1D180DC2}"/>
    <cellStyle name="20% - Accent2 6 3 4 2" xfId="33538" xr:uid="{5CA6AE6D-CA87-483E-AF8E-0F70BCB027E5}"/>
    <cellStyle name="20% - Accent2 6 3 5" xfId="24242" xr:uid="{C65A4DAB-86D3-4691-9DBD-B9E1BF34FB78}"/>
    <cellStyle name="20% - Accent2 6 4" xfId="326" xr:uid="{FA6B0705-81EB-43EA-8798-2A71640C43A1}"/>
    <cellStyle name="20% - Accent2 6 4 2" xfId="8415" xr:uid="{F346F58B-4DD6-42F4-8396-68FEDD30024F}"/>
    <cellStyle name="20% - Accent2 6 4 2 2" xfId="20536" xr:uid="{4A445605-C519-4A9C-B9B9-61CDE32C172D}"/>
    <cellStyle name="20% - Accent2 6 4 2 2 2" xfId="41198" xr:uid="{B29A2E9C-8183-403A-8D3E-5D9FD758A01B}"/>
    <cellStyle name="20% - Accent2 6 4 2 3" xfId="29078" xr:uid="{4AD21ED7-6883-4367-B2B8-66E2C995A43F}"/>
    <cellStyle name="20% - Accent2 6 4 3" xfId="16921" xr:uid="{897EB072-FFBE-4991-8D63-C073B8E6D1DC}"/>
    <cellStyle name="20% - Accent2 6 4 3 2" xfId="37583" xr:uid="{57A81F16-5D39-4E5F-89E7-B2D2680FCB64}"/>
    <cellStyle name="20% - Accent2 6 4 4" xfId="12877" xr:uid="{B8647F94-1B80-410B-853F-A97EDC5AE4BE}"/>
    <cellStyle name="20% - Accent2 6 4 4 2" xfId="33539" xr:uid="{624F8949-088A-4C8E-8D23-9C665787C217}"/>
    <cellStyle name="20% - Accent2 6 4 5" xfId="24243" xr:uid="{C271B888-A49F-411E-B751-DB49C63BE77F}"/>
    <cellStyle name="20% - Accent2 6 5" xfId="327" xr:uid="{DBBB8A86-FD8D-4BCA-B5BF-2B73DC36C03B}"/>
    <cellStyle name="20% - Accent2 6 6" xfId="328" xr:uid="{BDC47CBA-4DE5-4646-8800-CA84DCEDD61F}"/>
    <cellStyle name="20% - Accent2 6 6 2" xfId="8416" xr:uid="{D7A2BECD-F5A7-4AC0-8D96-CB1437B841C2}"/>
    <cellStyle name="20% - Accent2 6 6 2 2" xfId="20537" xr:uid="{7D0CDA61-7222-4A78-B7DF-D672F7A8CA2B}"/>
    <cellStyle name="20% - Accent2 6 6 2 2 2" xfId="41199" xr:uid="{2D25402B-7169-435F-96A7-D374597D7D2D}"/>
    <cellStyle name="20% - Accent2 6 6 2 3" xfId="29079" xr:uid="{7EC6D9D2-5D70-415F-BCEB-536A4F7E9A34}"/>
    <cellStyle name="20% - Accent2 6 6 3" xfId="16922" xr:uid="{133259A7-7B69-4BAE-936C-EFA08C51A922}"/>
    <cellStyle name="20% - Accent2 6 6 3 2" xfId="37584" xr:uid="{239E43A1-7278-41DC-863D-96E395F1E3AA}"/>
    <cellStyle name="20% - Accent2 6 6 4" xfId="12878" xr:uid="{CB378FB6-4378-4EAC-93D9-E0166C402F23}"/>
    <cellStyle name="20% - Accent2 6 6 4 2" xfId="33540" xr:uid="{FA054832-FEF6-4201-B0EB-17DE0AA316B3}"/>
    <cellStyle name="20% - Accent2 6 6 5" xfId="24244" xr:uid="{FF8E08B5-9E69-4DB3-A828-64476C12661D}"/>
    <cellStyle name="20% - Accent2 6 7" xfId="329" xr:uid="{56F3BBA7-C0B8-4DFB-AE40-89764C0B9E80}"/>
    <cellStyle name="20% - Accent2 7" xfId="330" xr:uid="{96A9B91B-A2B7-4456-87A2-BDDF2DB74843}"/>
    <cellStyle name="20% - Accent2 7 2" xfId="331" xr:uid="{DA4C490C-4B2A-49F1-ACFE-77BC408B2779}"/>
    <cellStyle name="20% - Accent2 7 2 2" xfId="332" xr:uid="{5447ABAC-3931-4196-B803-DE5EAC68ECFB}"/>
    <cellStyle name="20% - Accent2 7 2 2 2" xfId="8418" xr:uid="{4ADB49FB-D55B-4B4D-9D1C-790576B622E1}"/>
    <cellStyle name="20% - Accent2 7 2 2 2 2" xfId="20539" xr:uid="{A428505F-3B09-41C9-98B0-8601F957D389}"/>
    <cellStyle name="20% - Accent2 7 2 2 2 2 2" xfId="41201" xr:uid="{F21A50D5-4727-41F8-9691-5DC41703770E}"/>
    <cellStyle name="20% - Accent2 7 2 2 2 3" xfId="29081" xr:uid="{B89588E3-C349-443E-A640-2912B48F2E7F}"/>
    <cellStyle name="20% - Accent2 7 2 2 3" xfId="16924" xr:uid="{EFB2E65E-4212-4C38-85B8-BDB9028A37EA}"/>
    <cellStyle name="20% - Accent2 7 2 2 3 2" xfId="37586" xr:uid="{C60A3730-0C31-4C0B-ADE3-AFA78A1F7DC2}"/>
    <cellStyle name="20% - Accent2 7 2 2 4" xfId="12880" xr:uid="{1D3A3078-5B6E-4AF8-BC14-DA2E80C1754C}"/>
    <cellStyle name="20% - Accent2 7 2 2 4 2" xfId="33542" xr:uid="{A4C24093-69B2-46E1-9DE4-8924941EA342}"/>
    <cellStyle name="20% - Accent2 7 2 2 5" xfId="24246" xr:uid="{A1B46EA1-285C-45B7-8F3D-81E35E0CADC9}"/>
    <cellStyle name="20% - Accent2 7 2 3" xfId="333" xr:uid="{517B1106-5651-4D57-884C-CA23F6DD79CD}"/>
    <cellStyle name="20% - Accent2 7 2 3 2" xfId="8419" xr:uid="{8DFD525A-F72A-4789-922A-90EBBEC878B2}"/>
    <cellStyle name="20% - Accent2 7 2 3 2 2" xfId="20540" xr:uid="{15A879A3-DBEA-42B0-A4AE-06F178378D05}"/>
    <cellStyle name="20% - Accent2 7 2 3 2 2 2" xfId="41202" xr:uid="{278E3015-B436-449F-ADA8-C688CF9DD6E7}"/>
    <cellStyle name="20% - Accent2 7 2 3 2 3" xfId="29082" xr:uid="{E8140CCE-07BA-448F-8122-D592304C5D82}"/>
    <cellStyle name="20% - Accent2 7 2 3 3" xfId="16925" xr:uid="{D1E28A02-B58E-4EB1-A5B9-BEC53EB0EC80}"/>
    <cellStyle name="20% - Accent2 7 2 3 3 2" xfId="37587" xr:uid="{1EF0C654-FA4F-4955-95C6-165D42163445}"/>
    <cellStyle name="20% - Accent2 7 2 3 4" xfId="12881" xr:uid="{5C9D0D25-E42F-4697-9086-126E6D4A2949}"/>
    <cellStyle name="20% - Accent2 7 2 3 4 2" xfId="33543" xr:uid="{B82987EB-36CE-4318-B35B-ED6F0ABE41C5}"/>
    <cellStyle name="20% - Accent2 7 2 3 5" xfId="24247" xr:uid="{FFA61D8B-DE92-49FD-B475-B139067BA9DF}"/>
    <cellStyle name="20% - Accent2 7 2 4" xfId="8417" xr:uid="{995A1675-39E7-4CFD-8310-7B415A259BC1}"/>
    <cellStyle name="20% - Accent2 7 2 4 2" xfId="20538" xr:uid="{E6E55F5B-6C7C-4FD4-8913-FA256371A970}"/>
    <cellStyle name="20% - Accent2 7 2 4 2 2" xfId="41200" xr:uid="{76CC6673-0AD4-4617-B855-BAFDCC3D710D}"/>
    <cellStyle name="20% - Accent2 7 2 4 3" xfId="29080" xr:uid="{D9C97C32-BCD7-4D5A-9172-A77D0AE26C48}"/>
    <cellStyle name="20% - Accent2 7 2 5" xfId="16923" xr:uid="{AD9BB69C-5EBB-4622-A9A4-7DF004D76E64}"/>
    <cellStyle name="20% - Accent2 7 2 5 2" xfId="37585" xr:uid="{9BF17C93-042C-43B9-9658-3591F68AED69}"/>
    <cellStyle name="20% - Accent2 7 2 6" xfId="12879" xr:uid="{D3047016-4300-490F-8535-82F16EBF54B4}"/>
    <cellStyle name="20% - Accent2 7 2 6 2" xfId="33541" xr:uid="{F76D7FED-8FCA-4038-8443-006E5F262D2A}"/>
    <cellStyle name="20% - Accent2 7 2 7" xfId="24245" xr:uid="{AD70E8BD-A4F8-41F1-B602-9A87EED9A17E}"/>
    <cellStyle name="20% - Accent2 7 3" xfId="334" xr:uid="{02F6004C-97BB-4769-BB54-6F59EBAC4BE3}"/>
    <cellStyle name="20% - Accent2 7 3 2" xfId="8420" xr:uid="{EFE833C2-A54D-42C5-A94D-039B0BE50C8D}"/>
    <cellStyle name="20% - Accent2 7 3 2 2" xfId="20541" xr:uid="{70422A24-2E5C-45D5-9016-74D4EEB93CC8}"/>
    <cellStyle name="20% - Accent2 7 3 2 2 2" xfId="41203" xr:uid="{1CB85209-F38B-409A-B9B4-285AD6C3E873}"/>
    <cellStyle name="20% - Accent2 7 3 2 3" xfId="29083" xr:uid="{0CDEFCC9-4EF3-4848-AD59-31663E6C5A44}"/>
    <cellStyle name="20% - Accent2 7 3 3" xfId="16926" xr:uid="{0E87B2AE-9A2C-408C-843F-5F46DFD93C79}"/>
    <cellStyle name="20% - Accent2 7 3 3 2" xfId="37588" xr:uid="{8219A285-0EA6-40A1-AD3E-735BD95DF9AE}"/>
    <cellStyle name="20% - Accent2 7 3 4" xfId="12882" xr:uid="{FEF4F12D-7BC4-451A-81A3-C6FCD50DDD92}"/>
    <cellStyle name="20% - Accent2 7 3 4 2" xfId="33544" xr:uid="{8138DA7D-D4F1-421D-BFE4-0AD0468796BB}"/>
    <cellStyle name="20% - Accent2 7 3 5" xfId="24248" xr:uid="{6193B416-A4A5-4B58-87D2-A614327743C1}"/>
    <cellStyle name="20% - Accent2 7 4" xfId="335" xr:uid="{6A258B55-15E8-44DC-9776-F8CA1EF97742}"/>
    <cellStyle name="20% - Accent2 7 4 2" xfId="8421" xr:uid="{628A716B-BC2C-4F6B-B8F2-A1E94CEE3F0B}"/>
    <cellStyle name="20% - Accent2 7 4 2 2" xfId="20542" xr:uid="{0F7BE73E-C214-4383-BD0F-5663934FA7E7}"/>
    <cellStyle name="20% - Accent2 7 4 2 2 2" xfId="41204" xr:uid="{E6D1E4F4-2C4A-4169-849C-D50B63F51632}"/>
    <cellStyle name="20% - Accent2 7 4 2 3" xfId="29084" xr:uid="{CF399844-66EE-419D-91D1-F536E0FF40BD}"/>
    <cellStyle name="20% - Accent2 7 4 3" xfId="16927" xr:uid="{C3B2F3EE-CAAB-43DE-A0F2-28D08E28014E}"/>
    <cellStyle name="20% - Accent2 7 4 3 2" xfId="37589" xr:uid="{64D9BDDA-2603-45AE-9ED2-5E6B02A3FA8D}"/>
    <cellStyle name="20% - Accent2 7 4 4" xfId="12883" xr:uid="{575B7170-7F93-4145-A1DC-FB70886D06D5}"/>
    <cellStyle name="20% - Accent2 7 4 4 2" xfId="33545" xr:uid="{DB9CF15F-0DA2-450B-AEFA-0B9E3001ED9E}"/>
    <cellStyle name="20% - Accent2 7 4 5" xfId="24249" xr:uid="{EE579F06-216C-48CA-84FA-31615DB04C52}"/>
    <cellStyle name="20% - Accent2 7 5" xfId="336" xr:uid="{AA7E5E9B-A815-4712-8723-495D09F434B2}"/>
    <cellStyle name="20% - Accent2 7 6" xfId="337" xr:uid="{B4F0DE24-CCC8-4BDE-9A7F-3864E034A1E4}"/>
    <cellStyle name="20% - Accent2 7 6 2" xfId="8422" xr:uid="{3DEEC90C-D3C2-4A1D-94D3-581856752F03}"/>
    <cellStyle name="20% - Accent2 7 6 2 2" xfId="20543" xr:uid="{18EA93B7-5396-42FB-B2C8-7778A6C70817}"/>
    <cellStyle name="20% - Accent2 7 6 2 2 2" xfId="41205" xr:uid="{9D7CAB7E-1136-48A4-AFBD-7A8B28BC51B6}"/>
    <cellStyle name="20% - Accent2 7 6 2 3" xfId="29085" xr:uid="{D63D0DDB-93B6-475C-AC57-03EA79162174}"/>
    <cellStyle name="20% - Accent2 7 6 3" xfId="16928" xr:uid="{B0E44069-7007-404B-8937-9089DE4A10C8}"/>
    <cellStyle name="20% - Accent2 7 6 3 2" xfId="37590" xr:uid="{F816FD84-04B8-4405-91FB-0A5BD78BB7CD}"/>
    <cellStyle name="20% - Accent2 7 6 4" xfId="12884" xr:uid="{702D41EE-7A63-46D5-B629-AB18BABFA5B0}"/>
    <cellStyle name="20% - Accent2 7 6 4 2" xfId="33546" xr:uid="{A61A7FAD-C7D0-4019-885A-69F0EB482A48}"/>
    <cellStyle name="20% - Accent2 7 6 5" xfId="24250" xr:uid="{FC25CA02-6E43-446F-839C-4A6B20F13088}"/>
    <cellStyle name="20% - Accent2 7 7" xfId="338" xr:uid="{1D5995BC-8EF1-4565-8068-5B01F41BB94C}"/>
    <cellStyle name="20% - Accent2 8" xfId="339" xr:uid="{8E844B00-A868-498F-988B-5645FFE85EE2}"/>
    <cellStyle name="20% - Accent2 8 2" xfId="340" xr:uid="{93E7C7E4-29A7-437E-92D9-137F0CDFF6CD}"/>
    <cellStyle name="20% - Accent2 8 2 2" xfId="8423" xr:uid="{E370389E-165C-45E5-990E-004FD5BAF26B}"/>
    <cellStyle name="20% - Accent2 8 2 2 2" xfId="20544" xr:uid="{7E28D89D-CBEC-4FC6-9B03-D3953BB875E9}"/>
    <cellStyle name="20% - Accent2 8 2 2 2 2" xfId="41206" xr:uid="{F024E4CD-56AA-4563-AAB1-41A2276C6B58}"/>
    <cellStyle name="20% - Accent2 8 2 2 3" xfId="29086" xr:uid="{15A396F2-653C-434D-B070-43C9040E2553}"/>
    <cellStyle name="20% - Accent2 8 2 3" xfId="16929" xr:uid="{753D5638-485A-4B07-96B0-B6D3E8A4E564}"/>
    <cellStyle name="20% - Accent2 8 2 3 2" xfId="37591" xr:uid="{5387B7EA-4C9D-404B-848C-74E4F7376CAE}"/>
    <cellStyle name="20% - Accent2 8 2 4" xfId="12885" xr:uid="{15B14D2D-A865-49B3-8D8A-2DC0AE1BC188}"/>
    <cellStyle name="20% - Accent2 8 2 4 2" xfId="33547" xr:uid="{7271CA69-520A-47B7-A2F6-4CB4F3D9A7B4}"/>
    <cellStyle name="20% - Accent2 8 2 5" xfId="24251" xr:uid="{C47E0F4C-7AA2-4713-978D-B8926C847C4E}"/>
    <cellStyle name="20% - Accent2 8 3" xfId="341" xr:uid="{48991D15-9509-4E03-B2D7-CABC902D275F}"/>
    <cellStyle name="20% - Accent2 8 3 2" xfId="8424" xr:uid="{6AA585BB-5E23-4499-8B15-58290302EAA1}"/>
    <cellStyle name="20% - Accent2 8 3 2 2" xfId="20545" xr:uid="{63103F7A-06C2-414C-BDFA-EFC6C0328E5F}"/>
    <cellStyle name="20% - Accent2 8 3 2 2 2" xfId="41207" xr:uid="{6253A0FC-FD11-4042-AE37-49864B400D3A}"/>
    <cellStyle name="20% - Accent2 8 3 2 3" xfId="29087" xr:uid="{8AD3EAB6-9814-4AE2-AA70-2AFECB586AD5}"/>
    <cellStyle name="20% - Accent2 8 3 3" xfId="16930" xr:uid="{39F9F39D-06E5-456B-8CBA-46A6F55E702E}"/>
    <cellStyle name="20% - Accent2 8 3 3 2" xfId="37592" xr:uid="{C0954C6D-D86E-4ABB-B499-6EF041636BFB}"/>
    <cellStyle name="20% - Accent2 8 3 4" xfId="12886" xr:uid="{C8B593E9-7598-4337-9829-54FED78B1389}"/>
    <cellStyle name="20% - Accent2 8 3 4 2" xfId="33548" xr:uid="{AB9C46E7-D49E-43BC-BB1C-B9785EEE0909}"/>
    <cellStyle name="20% - Accent2 8 3 5" xfId="24252" xr:uid="{36F19230-638F-4DF3-8B70-681EEFA268A0}"/>
    <cellStyle name="20% - Accent2 8 4" xfId="342" xr:uid="{3A4E3A4E-640B-493C-A39E-DA7514715508}"/>
    <cellStyle name="20% - Accent2 8 5" xfId="343" xr:uid="{2940C708-D11A-4B03-BB33-FF90A8608020}"/>
    <cellStyle name="20% - Accent2 8 5 2" xfId="8425" xr:uid="{AFC683A7-5672-4E88-84B0-FB3C45767361}"/>
    <cellStyle name="20% - Accent2 8 5 2 2" xfId="20546" xr:uid="{89078B42-C9E3-4242-BD85-90620A46E50C}"/>
    <cellStyle name="20% - Accent2 8 5 2 2 2" xfId="41208" xr:uid="{7B348BB3-3571-42A6-BB7C-1F73E2780947}"/>
    <cellStyle name="20% - Accent2 8 5 2 3" xfId="29088" xr:uid="{2B7C572E-0207-4E5B-BB2B-63FFA749590E}"/>
    <cellStyle name="20% - Accent2 8 5 3" xfId="16931" xr:uid="{92B60CDD-A974-443C-9697-5E2FE772F32F}"/>
    <cellStyle name="20% - Accent2 8 5 3 2" xfId="37593" xr:uid="{65A25A22-9553-45B9-925B-7A234122A734}"/>
    <cellStyle name="20% - Accent2 8 5 4" xfId="12887" xr:uid="{E5B6C833-C7C1-4848-B1E1-861E5CC34853}"/>
    <cellStyle name="20% - Accent2 8 5 4 2" xfId="33549" xr:uid="{73599711-AFEF-4E23-BBD9-7AE250ABCC82}"/>
    <cellStyle name="20% - Accent2 8 5 5" xfId="24253" xr:uid="{A858CC28-D25D-4F59-8581-6470D6C25785}"/>
    <cellStyle name="20% - Accent2 8 6" xfId="344" xr:uid="{9D869360-04E2-4FA7-8901-58CFBB4FB18F}"/>
    <cellStyle name="20% - Accent2 9" xfId="345" xr:uid="{D4160BE8-D415-46BC-91BF-C40363C7EE6A}"/>
    <cellStyle name="20% - Accent3 10" xfId="346" xr:uid="{B0307812-55B7-4CCC-8754-5A7FB8BE692E}"/>
    <cellStyle name="20% - Accent3 11" xfId="347" xr:uid="{B1141758-11DE-4FA9-A537-A58EE785BB5C}"/>
    <cellStyle name="20% - Accent3 12" xfId="348" xr:uid="{61550B7E-8DDE-43A8-8FC3-043197B2BC0A}"/>
    <cellStyle name="20% - Accent3 13" xfId="349" xr:uid="{8FA6D080-2E32-4CB9-AB29-23D64826CE1B}"/>
    <cellStyle name="20% - Accent3 14" xfId="350" xr:uid="{B6D57003-C033-4DC5-91F2-1FA0D7A2D12C}"/>
    <cellStyle name="20% - Accent3 14 2" xfId="351" xr:uid="{54500EB8-8984-482A-9733-F71C231F21CD}"/>
    <cellStyle name="20% - Accent3 14 2 2" xfId="8427" xr:uid="{9E48F869-53D2-4826-B7F4-794870811A82}"/>
    <cellStyle name="20% - Accent3 14 2 2 2" xfId="20548" xr:uid="{1E7FBF21-B3FC-4ACE-A159-804B6419750C}"/>
    <cellStyle name="20% - Accent3 14 2 2 2 2" xfId="41210" xr:uid="{A5112CC1-4030-4A75-9C5B-305B7D6D4008}"/>
    <cellStyle name="20% - Accent3 14 2 2 3" xfId="29090" xr:uid="{A78858B2-1EDE-4539-80E3-0FCB9FAEEE9A}"/>
    <cellStyle name="20% - Accent3 14 2 3" xfId="16933" xr:uid="{95C06FFD-D547-4528-A17B-78132A455311}"/>
    <cellStyle name="20% - Accent3 14 2 3 2" xfId="37595" xr:uid="{D6E472ED-4156-4613-A5A4-7BE6C611A782}"/>
    <cellStyle name="20% - Accent3 14 2 4" xfId="12889" xr:uid="{B389B7C8-9389-4FEC-8DA1-D934E6726768}"/>
    <cellStyle name="20% - Accent3 14 2 4 2" xfId="33551" xr:uid="{7769BE48-AE69-4A7C-A666-7BD00C7CA858}"/>
    <cellStyle name="20% - Accent3 14 2 5" xfId="24255" xr:uid="{FB4D148B-17F1-444B-BFB4-45FAB3995F46}"/>
    <cellStyle name="20% - Accent3 14 3" xfId="8426" xr:uid="{5A3C793C-A6E8-4C33-AB00-F236AABE8589}"/>
    <cellStyle name="20% - Accent3 14 3 2" xfId="20547" xr:uid="{D8F8EDCC-3921-44A3-B228-0BC975B98B66}"/>
    <cellStyle name="20% - Accent3 14 3 2 2" xfId="41209" xr:uid="{7158203E-92AB-4CE2-B144-7C248D6B90FB}"/>
    <cellStyle name="20% - Accent3 14 3 3" xfId="29089" xr:uid="{4D760121-79D1-4311-9CC9-404A1CAA6330}"/>
    <cellStyle name="20% - Accent3 14 4" xfId="16932" xr:uid="{800A52CD-4D78-48F5-80AD-54665D9ED39C}"/>
    <cellStyle name="20% - Accent3 14 4 2" xfId="37594" xr:uid="{E66BB3B1-9480-4806-860D-E5CE5F572333}"/>
    <cellStyle name="20% - Accent3 14 5" xfId="12888" xr:uid="{2FE22990-EE00-41CC-96B2-AAF15E2C1284}"/>
    <cellStyle name="20% - Accent3 14 5 2" xfId="33550" xr:uid="{0A03A42B-97F3-49D5-8004-288689DC6015}"/>
    <cellStyle name="20% - Accent3 14 6" xfId="24254" xr:uid="{90AFC815-4763-48CC-B4C7-CDB2E258B646}"/>
    <cellStyle name="20% - Accent3 15" xfId="352" xr:uid="{B50D3146-4B90-4643-9994-B0E93C53E4B1}"/>
    <cellStyle name="20% - Accent3 2" xfId="353" xr:uid="{B85044B3-586D-426C-A5EA-C0ADEE42114D}"/>
    <cellStyle name="20% - Accent3 2 10" xfId="354" xr:uid="{CF5EF900-D155-4016-B8D1-568259B10C5B}"/>
    <cellStyle name="20% - Accent3 2 10 2" xfId="8428" xr:uid="{A6E49AF4-CFE2-487D-91D4-6950CFD50523}"/>
    <cellStyle name="20% - Accent3 2 10 2 2" xfId="20549" xr:uid="{E329BE22-7F80-4852-9982-F3985DC6159B}"/>
    <cellStyle name="20% - Accent3 2 10 2 2 2" xfId="41211" xr:uid="{9D13DD32-6154-4105-A6BE-3A74A9D963C6}"/>
    <cellStyle name="20% - Accent3 2 10 2 3" xfId="29091" xr:uid="{3E27E1DC-6ED0-45C6-9B90-E7E5FD63A98B}"/>
    <cellStyle name="20% - Accent3 2 10 3" xfId="16934" xr:uid="{982CFEB0-20BF-4D9C-BBF8-9D82FDCA23FA}"/>
    <cellStyle name="20% - Accent3 2 10 3 2" xfId="37596" xr:uid="{2E3DF50D-9561-45E2-AD41-E9D889DBA451}"/>
    <cellStyle name="20% - Accent3 2 10 4" xfId="12890" xr:uid="{A5E2C32C-4C30-4885-A536-C30F91BA5CC9}"/>
    <cellStyle name="20% - Accent3 2 10 4 2" xfId="33552" xr:uid="{7562CD5B-C1F5-40FA-BB4D-5AC5CD4E5CDD}"/>
    <cellStyle name="20% - Accent3 2 10 5" xfId="24256" xr:uid="{FFEEBC3D-AA33-4909-BE52-E5F8867860B4}"/>
    <cellStyle name="20% - Accent3 2 11" xfId="355" xr:uid="{0A91BDE4-92C0-4836-9F11-12A4C490AB0C}"/>
    <cellStyle name="20% - Accent3 2 2" xfId="356" xr:uid="{B8703138-1070-41C3-A4AC-53B6DCAE2A34}"/>
    <cellStyle name="20% - Accent3 2 2 2" xfId="357" xr:uid="{3D4C4BB6-31F8-465F-A31C-6227DE6D3CD7}"/>
    <cellStyle name="20% - Accent3 2 2 2 2" xfId="358" xr:uid="{800712E3-0FDE-47FE-AEEF-F8820715DEBA}"/>
    <cellStyle name="20% - Accent3 2 2 2 2 2" xfId="359" xr:uid="{D74A0925-4B4B-48BD-ABF8-BDD5B4BEDA4D}"/>
    <cellStyle name="20% - Accent3 2 2 2 2 2 2" xfId="8430" xr:uid="{7F555D24-C2F7-4C7B-A584-537B516808BE}"/>
    <cellStyle name="20% - Accent3 2 2 2 2 2 2 2" xfId="20551" xr:uid="{7B0CFF7D-CF0E-4291-84C6-40FFE2EDCA12}"/>
    <cellStyle name="20% - Accent3 2 2 2 2 2 2 2 2" xfId="41213" xr:uid="{FAC4B01B-9F54-4FEA-98BD-732623F4BBD2}"/>
    <cellStyle name="20% - Accent3 2 2 2 2 2 2 3" xfId="29093" xr:uid="{107BC1B4-F845-4C17-9DD4-B4E868F25359}"/>
    <cellStyle name="20% - Accent3 2 2 2 2 2 3" xfId="16936" xr:uid="{677307AD-EC0B-4D30-9E0C-2006026228DA}"/>
    <cellStyle name="20% - Accent3 2 2 2 2 2 3 2" xfId="37598" xr:uid="{6BD94DF2-CD2E-4EFB-B4D7-35FD8B29BE89}"/>
    <cellStyle name="20% - Accent3 2 2 2 2 2 4" xfId="12892" xr:uid="{F64AEE56-D9A9-47D2-87D6-9053FA6CA7CD}"/>
    <cellStyle name="20% - Accent3 2 2 2 2 2 4 2" xfId="33554" xr:uid="{0DC10710-C2B6-46D7-B784-AC3D604C2C1E}"/>
    <cellStyle name="20% - Accent3 2 2 2 2 2 5" xfId="24258" xr:uid="{6C91E491-EBC0-4CE1-B1D6-A7C5625B1577}"/>
    <cellStyle name="20% - Accent3 2 2 2 2 3" xfId="360" xr:uid="{88F1C362-2C1A-4DBB-87CA-D7A0E90DD059}"/>
    <cellStyle name="20% - Accent3 2 2 2 2 3 2" xfId="8431" xr:uid="{F4716588-E14C-475C-BA0E-D93405FF3BA7}"/>
    <cellStyle name="20% - Accent3 2 2 2 2 3 2 2" xfId="20552" xr:uid="{7895688A-74FD-41F0-8F3C-ED57E98C086A}"/>
    <cellStyle name="20% - Accent3 2 2 2 2 3 2 2 2" xfId="41214" xr:uid="{FEF63B8E-94A5-4B5F-8227-BC4E38633956}"/>
    <cellStyle name="20% - Accent3 2 2 2 2 3 2 3" xfId="29094" xr:uid="{2F62968F-7518-4CE5-AC7D-FF4503C3B5C6}"/>
    <cellStyle name="20% - Accent3 2 2 2 2 3 3" xfId="16937" xr:uid="{DCDACA3A-5353-4E99-9F3F-4E6DC41407FE}"/>
    <cellStyle name="20% - Accent3 2 2 2 2 3 3 2" xfId="37599" xr:uid="{F0064C7F-6E83-4B6C-8EC6-CB17571F4CE1}"/>
    <cellStyle name="20% - Accent3 2 2 2 2 3 4" xfId="12893" xr:uid="{337E14E4-C51C-4F40-BCB0-734DA2B282B5}"/>
    <cellStyle name="20% - Accent3 2 2 2 2 3 4 2" xfId="33555" xr:uid="{BBC3EE48-816E-496D-8AE7-A82273AD4EB7}"/>
    <cellStyle name="20% - Accent3 2 2 2 2 3 5" xfId="24259" xr:uid="{67D522A4-C7A1-441E-A73C-2AEF9C97C1B7}"/>
    <cellStyle name="20% - Accent3 2 2 2 2 4" xfId="8429" xr:uid="{7E4C9B0B-1967-4DCE-A2DB-843E02504175}"/>
    <cellStyle name="20% - Accent3 2 2 2 2 4 2" xfId="20550" xr:uid="{69E2097E-2087-40BD-A021-57629FC33CF6}"/>
    <cellStyle name="20% - Accent3 2 2 2 2 4 2 2" xfId="41212" xr:uid="{9AD81B4C-995A-4C2E-A5CC-2ADA231A5027}"/>
    <cellStyle name="20% - Accent3 2 2 2 2 4 3" xfId="29092" xr:uid="{9270AB4B-8330-4CCE-94EB-72390A825BF7}"/>
    <cellStyle name="20% - Accent3 2 2 2 2 5" xfId="16935" xr:uid="{806AFBEA-E4C1-4CC9-A352-AD72209EE979}"/>
    <cellStyle name="20% - Accent3 2 2 2 2 5 2" xfId="37597" xr:uid="{814DF1CB-E1E2-4224-B274-B04A31CC44C3}"/>
    <cellStyle name="20% - Accent3 2 2 2 2 6" xfId="12891" xr:uid="{1160B728-E624-4303-9534-84B34A9B4FBC}"/>
    <cellStyle name="20% - Accent3 2 2 2 2 6 2" xfId="33553" xr:uid="{C6D3C27B-7DD8-4B4E-8299-40F8803B6C64}"/>
    <cellStyle name="20% - Accent3 2 2 2 2 7" xfId="24257" xr:uid="{B3AE6D45-C3A0-4DC3-BF3B-748C997209F2}"/>
    <cellStyle name="20% - Accent3 2 2 2 3" xfId="361" xr:uid="{C359B934-EEE1-4DF3-9029-611D7BE4F089}"/>
    <cellStyle name="20% - Accent3 2 2 2 3 2" xfId="8432" xr:uid="{5DFADDD1-DB42-416D-91D3-3894D23F9ECE}"/>
    <cellStyle name="20% - Accent3 2 2 2 3 2 2" xfId="20553" xr:uid="{68D6A381-36DA-46D9-AE99-E61BB28401FA}"/>
    <cellStyle name="20% - Accent3 2 2 2 3 2 2 2" xfId="41215" xr:uid="{8D1183E7-A524-4E89-89BE-9FC2CE2C0FD5}"/>
    <cellStyle name="20% - Accent3 2 2 2 3 2 3" xfId="29095" xr:uid="{123E4BA5-E628-4981-9350-230E77AEFB6D}"/>
    <cellStyle name="20% - Accent3 2 2 2 3 3" xfId="16938" xr:uid="{D2EB376C-C8C8-4AC5-8C1F-9ECA659EEDB9}"/>
    <cellStyle name="20% - Accent3 2 2 2 3 3 2" xfId="37600" xr:uid="{43A89606-4B33-475B-A7AD-A406DB2FF379}"/>
    <cellStyle name="20% - Accent3 2 2 2 3 4" xfId="12894" xr:uid="{7CBD4326-E10A-4C59-B925-FE1524CC2BC9}"/>
    <cellStyle name="20% - Accent3 2 2 2 3 4 2" xfId="33556" xr:uid="{27D1FADC-D3D4-4DA7-A205-E213E4296FFA}"/>
    <cellStyle name="20% - Accent3 2 2 2 3 5" xfId="24260" xr:uid="{9A55DE2B-C399-42E5-A411-7498C83DB69D}"/>
    <cellStyle name="20% - Accent3 2 2 2 4" xfId="362" xr:uid="{F28A5446-8637-4785-A72D-D3CF93A90DFB}"/>
    <cellStyle name="20% - Accent3 2 2 2 4 2" xfId="8433" xr:uid="{478B8374-E382-4389-AA8D-94DFFAD4C14E}"/>
    <cellStyle name="20% - Accent3 2 2 2 4 2 2" xfId="20554" xr:uid="{38D67263-FCFD-41B8-AFA8-DED077D6D8B6}"/>
    <cellStyle name="20% - Accent3 2 2 2 4 2 2 2" xfId="41216" xr:uid="{96CF2913-C04E-45A5-8D4B-1C74CF05D8D6}"/>
    <cellStyle name="20% - Accent3 2 2 2 4 2 3" xfId="29096" xr:uid="{009D0779-1EA4-4F11-8824-51F37FC5D788}"/>
    <cellStyle name="20% - Accent3 2 2 2 4 3" xfId="16939" xr:uid="{A9EE11E0-10D8-47A9-8969-6C55D556C565}"/>
    <cellStyle name="20% - Accent3 2 2 2 4 3 2" xfId="37601" xr:uid="{5C5E6199-B537-49D8-BB76-C81BC644B75A}"/>
    <cellStyle name="20% - Accent3 2 2 2 4 4" xfId="12895" xr:uid="{077FC724-AE64-42ED-86C1-18A31CB1CAC3}"/>
    <cellStyle name="20% - Accent3 2 2 2 4 4 2" xfId="33557" xr:uid="{3F8BDCA1-4037-4766-AC77-00915EF7060A}"/>
    <cellStyle name="20% - Accent3 2 2 2 4 5" xfId="24261" xr:uid="{2B224F93-594F-44D9-BE7A-94AA76CC7598}"/>
    <cellStyle name="20% - Accent3 2 2 3" xfId="363" xr:uid="{6AD7694C-815E-4A4B-958D-173706A60906}"/>
    <cellStyle name="20% - Accent3 2 2 3 2" xfId="364" xr:uid="{E01279E3-E93D-40AA-A7D9-BD8C177C2CD6}"/>
    <cellStyle name="20% - Accent3 2 2 3 2 2" xfId="8435" xr:uid="{DCD56C6E-DD7C-45F0-A1C7-482C4A436FBE}"/>
    <cellStyle name="20% - Accent3 2 2 3 2 2 2" xfId="20556" xr:uid="{A6A85E86-3D42-4659-9292-73A65774F945}"/>
    <cellStyle name="20% - Accent3 2 2 3 2 2 2 2" xfId="41218" xr:uid="{E507C20C-DED8-4844-A2F5-BEB96734DBCD}"/>
    <cellStyle name="20% - Accent3 2 2 3 2 2 3" xfId="29098" xr:uid="{AF5EBD66-64DD-429F-8A24-16AE77876FC7}"/>
    <cellStyle name="20% - Accent3 2 2 3 2 3" xfId="16941" xr:uid="{CD76E9A6-77BE-4DA9-9062-F68040055906}"/>
    <cellStyle name="20% - Accent3 2 2 3 2 3 2" xfId="37603" xr:uid="{8EA66F89-4730-4973-A840-A264946E6313}"/>
    <cellStyle name="20% - Accent3 2 2 3 2 4" xfId="12897" xr:uid="{3DB4981F-8164-43EE-8BF1-41C21A5E563F}"/>
    <cellStyle name="20% - Accent3 2 2 3 2 4 2" xfId="33559" xr:uid="{05D7ABE2-9BBB-4578-90FA-8FC05A68707E}"/>
    <cellStyle name="20% - Accent3 2 2 3 2 5" xfId="24263" xr:uid="{592FEC7A-D2F2-45D0-AD78-951924953E27}"/>
    <cellStyle name="20% - Accent3 2 2 3 3" xfId="365" xr:uid="{F2D4D2F4-D586-406C-860A-57B6919C5125}"/>
    <cellStyle name="20% - Accent3 2 2 3 3 2" xfId="8436" xr:uid="{6541ECB3-27F7-4533-8C55-7650273B1914}"/>
    <cellStyle name="20% - Accent3 2 2 3 3 2 2" xfId="20557" xr:uid="{0F645F1E-10F5-4B38-A20F-D518B121A498}"/>
    <cellStyle name="20% - Accent3 2 2 3 3 2 2 2" xfId="41219" xr:uid="{734D47E6-986A-4544-8B4A-EF087C4B2D3E}"/>
    <cellStyle name="20% - Accent3 2 2 3 3 2 3" xfId="29099" xr:uid="{4D0B165D-8195-4FC2-BB24-636B1C5A08FC}"/>
    <cellStyle name="20% - Accent3 2 2 3 3 3" xfId="16942" xr:uid="{9BF172E4-2BF7-402C-B00E-42FB4CC8206F}"/>
    <cellStyle name="20% - Accent3 2 2 3 3 3 2" xfId="37604" xr:uid="{26D00A8D-EB8A-4836-BD60-843FDFF65FAD}"/>
    <cellStyle name="20% - Accent3 2 2 3 3 4" xfId="12898" xr:uid="{0A77CB01-246F-4EB3-B461-B20E3A870951}"/>
    <cellStyle name="20% - Accent3 2 2 3 3 4 2" xfId="33560" xr:uid="{944B8DFE-30BB-4AFC-8DC3-C6BBC9B5A01B}"/>
    <cellStyle name="20% - Accent3 2 2 3 3 5" xfId="24264" xr:uid="{E9DCFECB-14BF-49A1-A70E-2E551CD7FD63}"/>
    <cellStyle name="20% - Accent3 2 2 3 4" xfId="8434" xr:uid="{2E0A765D-B9E5-463C-8B5E-A4C17C169874}"/>
    <cellStyle name="20% - Accent3 2 2 3 4 2" xfId="20555" xr:uid="{1EB214C3-1348-44FE-89F3-DA53B23CAC08}"/>
    <cellStyle name="20% - Accent3 2 2 3 4 2 2" xfId="41217" xr:uid="{76DD60F8-F40F-4977-8E3E-8E4E3DB1BC4D}"/>
    <cellStyle name="20% - Accent3 2 2 3 4 3" xfId="29097" xr:uid="{F3F7917A-C11A-407A-806D-741589BC047D}"/>
    <cellStyle name="20% - Accent3 2 2 3 5" xfId="16940" xr:uid="{02C511D4-546F-4FD2-8611-D2DA6AB8AC21}"/>
    <cellStyle name="20% - Accent3 2 2 3 5 2" xfId="37602" xr:uid="{06CAC173-E90B-4558-B419-737E921B5A4B}"/>
    <cellStyle name="20% - Accent3 2 2 3 6" xfId="12896" xr:uid="{FBAE3F8C-5DC2-4216-9D48-95BB12B1ACE0}"/>
    <cellStyle name="20% - Accent3 2 2 3 6 2" xfId="33558" xr:uid="{A9D1F6DA-706D-4A3B-AC37-09E031A21200}"/>
    <cellStyle name="20% - Accent3 2 2 3 7" xfId="24262" xr:uid="{F65861D4-744E-47A2-A85C-DB50B0BF60CB}"/>
    <cellStyle name="20% - Accent3 2 2 4" xfId="366" xr:uid="{5B8A86B3-F572-4FC2-B9D2-5AE6201674E6}"/>
    <cellStyle name="20% - Accent3 2 2 4 2" xfId="367" xr:uid="{8BB2C18A-F3E5-41FF-9AB1-37A4BA377D7C}"/>
    <cellStyle name="20% - Accent3 2 2 4 2 2" xfId="8438" xr:uid="{0E9BD4EB-C9E8-470E-810E-FF8D8D41D191}"/>
    <cellStyle name="20% - Accent3 2 2 4 2 2 2" xfId="20559" xr:uid="{98CA8FDA-6D7F-4964-BB0C-0A02387C33B6}"/>
    <cellStyle name="20% - Accent3 2 2 4 2 2 2 2" xfId="41221" xr:uid="{481AA3CE-070B-4F5B-A3CD-276B7D012E6F}"/>
    <cellStyle name="20% - Accent3 2 2 4 2 2 3" xfId="29101" xr:uid="{40B1670C-AAE8-44A5-8872-4B65816B8896}"/>
    <cellStyle name="20% - Accent3 2 2 4 2 3" xfId="16944" xr:uid="{6B3E8F0A-D231-4E9B-BD37-1BAC0AC31774}"/>
    <cellStyle name="20% - Accent3 2 2 4 2 3 2" xfId="37606" xr:uid="{7A8A543D-27D1-4DB7-BBA4-0923DCEC4011}"/>
    <cellStyle name="20% - Accent3 2 2 4 2 4" xfId="12900" xr:uid="{BD8DBBB3-C8BC-4A84-9971-AB1D12882145}"/>
    <cellStyle name="20% - Accent3 2 2 4 2 4 2" xfId="33562" xr:uid="{F8E476DA-D697-46B3-B446-DFED69D43CAB}"/>
    <cellStyle name="20% - Accent3 2 2 4 2 5" xfId="24266" xr:uid="{D64E5586-2AD3-4D3F-BD1D-9689D00B978D}"/>
    <cellStyle name="20% - Accent3 2 2 4 3" xfId="368" xr:uid="{30824D85-7E57-4B6D-9C3A-B7BA4C5B1437}"/>
    <cellStyle name="20% - Accent3 2 2 4 3 2" xfId="8439" xr:uid="{7837B7A1-1144-42DD-A3F3-4C7510AC2693}"/>
    <cellStyle name="20% - Accent3 2 2 4 3 2 2" xfId="20560" xr:uid="{5CE317E1-EF5B-4B9E-9B99-78F632075845}"/>
    <cellStyle name="20% - Accent3 2 2 4 3 2 2 2" xfId="41222" xr:uid="{EBA094ED-F5E7-4A83-BB5F-220267E6E8F6}"/>
    <cellStyle name="20% - Accent3 2 2 4 3 2 3" xfId="29102" xr:uid="{6EBB47B2-6C40-4AD2-ACF8-F719884D6E8F}"/>
    <cellStyle name="20% - Accent3 2 2 4 3 3" xfId="16945" xr:uid="{30A8BE3F-5964-476D-AA33-44F472A8F63F}"/>
    <cellStyle name="20% - Accent3 2 2 4 3 3 2" xfId="37607" xr:uid="{FDF0AB0F-E23B-4A78-9E78-B3989A6A623C}"/>
    <cellStyle name="20% - Accent3 2 2 4 3 4" xfId="12901" xr:uid="{8373CDC9-F7EF-408B-8BEC-5400C4B6C4F1}"/>
    <cellStyle name="20% - Accent3 2 2 4 3 4 2" xfId="33563" xr:uid="{7BAEFB3A-29D1-43E7-8457-60BC2EBA062D}"/>
    <cellStyle name="20% - Accent3 2 2 4 3 5" xfId="24267" xr:uid="{C65B46DA-914D-4FC2-94C7-7901841637C1}"/>
    <cellStyle name="20% - Accent3 2 2 4 4" xfId="8437" xr:uid="{7C1BCBD9-CEAB-4B21-A0CE-92AC6B666A86}"/>
    <cellStyle name="20% - Accent3 2 2 4 4 2" xfId="20558" xr:uid="{71AD1E69-41CB-4954-B759-BC3036B14CE9}"/>
    <cellStyle name="20% - Accent3 2 2 4 4 2 2" xfId="41220" xr:uid="{E61EA5C9-A3AE-4C93-B584-7ADE5942D30D}"/>
    <cellStyle name="20% - Accent3 2 2 4 4 3" xfId="29100" xr:uid="{E05B4AEF-DAAB-4E41-B68A-F981E71020CB}"/>
    <cellStyle name="20% - Accent3 2 2 4 5" xfId="16943" xr:uid="{AA42DD5B-9B12-4B0D-B5C9-B41B315C8CDB}"/>
    <cellStyle name="20% - Accent3 2 2 4 5 2" xfId="37605" xr:uid="{AC753831-6370-4C5A-8C36-36B3F3A8AD70}"/>
    <cellStyle name="20% - Accent3 2 2 4 6" xfId="12899" xr:uid="{B2BE1E3C-A373-4B93-A078-28D3FA9AD68A}"/>
    <cellStyle name="20% - Accent3 2 2 4 6 2" xfId="33561" xr:uid="{6EAD6E0E-5AD6-43FF-93CE-03A83BABE6A5}"/>
    <cellStyle name="20% - Accent3 2 2 4 7" xfId="24265" xr:uid="{15D839E9-61B3-441E-97E9-CA20E92E3982}"/>
    <cellStyle name="20% - Accent3 2 2 5" xfId="369" xr:uid="{237DBE42-0391-45F9-804E-118906E34E5D}"/>
    <cellStyle name="20% - Accent3 2 2 6" xfId="370" xr:uid="{AEFF22D0-912F-4213-9BBF-56D0719F5273}"/>
    <cellStyle name="20% - Accent3 2 2 7" xfId="371" xr:uid="{EB9D8408-2749-4943-A3D2-290EF52EE0D8}"/>
    <cellStyle name="20% - Accent3 2 3" xfId="372" xr:uid="{685FA481-184A-42C4-B627-B1EE1AC2455C}"/>
    <cellStyle name="20% - Accent3 2 3 10" xfId="12902" xr:uid="{EB937CD9-EF0B-47F2-9237-ACA6EAD12AAB}"/>
    <cellStyle name="20% - Accent3 2 3 10 2" xfId="33564" xr:uid="{8F2E320C-40FF-4A7F-87D2-FCBBFC4EE9C6}"/>
    <cellStyle name="20% - Accent3 2 3 11" xfId="24268" xr:uid="{4BC81BE3-DED6-4D94-BE96-16C1F37C4DED}"/>
    <cellStyle name="20% - Accent3 2 3 2" xfId="373" xr:uid="{BF949D89-7AFA-4B6B-9F04-EF725E995316}"/>
    <cellStyle name="20% - Accent3 2 3 2 2" xfId="374" xr:uid="{EC2B6A0A-B250-4DB3-B1E6-6C0A9DA02388}"/>
    <cellStyle name="20% - Accent3 2 3 2 2 2" xfId="375" xr:uid="{A95747AB-AB18-422E-9BDD-163CEB83B3D0}"/>
    <cellStyle name="20% - Accent3 2 3 2 2 2 2" xfId="8442" xr:uid="{19FA1F2E-78E9-4079-B783-BA9308DAFBFC}"/>
    <cellStyle name="20% - Accent3 2 3 2 2 2 2 2" xfId="20563" xr:uid="{1C33D972-BCBD-456B-957E-997370B18067}"/>
    <cellStyle name="20% - Accent3 2 3 2 2 2 2 2 2" xfId="41225" xr:uid="{08B12985-067B-419C-BC26-639559254B87}"/>
    <cellStyle name="20% - Accent3 2 3 2 2 2 2 3" xfId="29105" xr:uid="{CBC4A0CC-46DF-49D6-A33B-A247BFBB4E9D}"/>
    <cellStyle name="20% - Accent3 2 3 2 2 2 3" xfId="16948" xr:uid="{2A7A2AF3-A928-41A0-8F1B-4A478A69B12C}"/>
    <cellStyle name="20% - Accent3 2 3 2 2 2 3 2" xfId="37610" xr:uid="{980E2923-E396-4DA8-9430-8EB57CE1086C}"/>
    <cellStyle name="20% - Accent3 2 3 2 2 2 4" xfId="12904" xr:uid="{74C67CEC-59A3-4035-9F1E-40E05F9F9C67}"/>
    <cellStyle name="20% - Accent3 2 3 2 2 2 4 2" xfId="33566" xr:uid="{BEF5CD8F-E72B-48D6-9CD8-55D76609DB8E}"/>
    <cellStyle name="20% - Accent3 2 3 2 2 2 5" xfId="24270" xr:uid="{0F294772-DA31-4426-A9F2-961CFAFE1ECB}"/>
    <cellStyle name="20% - Accent3 2 3 2 2 3" xfId="376" xr:uid="{7159FFA8-BD3F-4A7F-9541-6A95648DAE34}"/>
    <cellStyle name="20% - Accent3 2 3 2 2 3 2" xfId="8443" xr:uid="{8CDC5BE5-CA15-43DB-A679-481474FD3F70}"/>
    <cellStyle name="20% - Accent3 2 3 2 2 3 2 2" xfId="20564" xr:uid="{D1AEE3A1-F222-4EE5-996F-2774FDB18085}"/>
    <cellStyle name="20% - Accent3 2 3 2 2 3 2 2 2" xfId="41226" xr:uid="{7AC449E6-57C1-478A-8DCF-F457B6A0B965}"/>
    <cellStyle name="20% - Accent3 2 3 2 2 3 2 3" xfId="29106" xr:uid="{B08FEFD4-04C2-4B93-A88F-8B35E2A3B654}"/>
    <cellStyle name="20% - Accent3 2 3 2 2 3 3" xfId="16949" xr:uid="{A7758329-26CD-4397-B2C3-59AEDC016598}"/>
    <cellStyle name="20% - Accent3 2 3 2 2 3 3 2" xfId="37611" xr:uid="{4B90E237-02A5-417D-BA00-F253CD4577AB}"/>
    <cellStyle name="20% - Accent3 2 3 2 2 3 4" xfId="12905" xr:uid="{F78382C4-A6FB-45B6-91EE-ED1F1B6874F5}"/>
    <cellStyle name="20% - Accent3 2 3 2 2 3 4 2" xfId="33567" xr:uid="{EEB3CC42-FFB4-488F-A75A-28AD0C2EF2A5}"/>
    <cellStyle name="20% - Accent3 2 3 2 2 3 5" xfId="24271" xr:uid="{899FEFAD-6917-4DE6-B844-ED27CAFF7DC5}"/>
    <cellStyle name="20% - Accent3 2 3 2 2 4" xfId="8441" xr:uid="{F143505A-72AE-4C72-A9B5-538A2C3FC1C5}"/>
    <cellStyle name="20% - Accent3 2 3 2 2 4 2" xfId="20562" xr:uid="{6CED0B74-8F0B-4A50-997F-D38A2C275F10}"/>
    <cellStyle name="20% - Accent3 2 3 2 2 4 2 2" xfId="41224" xr:uid="{D31B4928-98D7-4B7C-91A0-29B43AC273EA}"/>
    <cellStyle name="20% - Accent3 2 3 2 2 4 3" xfId="29104" xr:uid="{84A4B805-B9C2-465E-B408-EE6529E4A577}"/>
    <cellStyle name="20% - Accent3 2 3 2 2 5" xfId="16947" xr:uid="{FCADDE6E-6B60-46B8-ACFD-3097C6E1D49C}"/>
    <cellStyle name="20% - Accent3 2 3 2 2 5 2" xfId="37609" xr:uid="{3CD8F40F-BBC6-4274-BC98-58C61FFB6CD2}"/>
    <cellStyle name="20% - Accent3 2 3 2 2 6" xfId="12903" xr:uid="{897ADA08-D0EB-46BB-BBD1-1FCA71ADF287}"/>
    <cellStyle name="20% - Accent3 2 3 2 2 6 2" xfId="33565" xr:uid="{3F5C8479-E33A-4D7C-AE00-5793EE2C0CF4}"/>
    <cellStyle name="20% - Accent3 2 3 2 2 7" xfId="24269" xr:uid="{ECD171BC-A642-4D60-B36B-48DC603E306F}"/>
    <cellStyle name="20% - Accent3 2 3 2 3" xfId="377" xr:uid="{DEB17264-816B-4E93-861D-7ABB353433EB}"/>
    <cellStyle name="20% - Accent3 2 3 2 3 2" xfId="8444" xr:uid="{AED390FC-F382-4DEB-8868-762E64DC7119}"/>
    <cellStyle name="20% - Accent3 2 3 2 3 2 2" xfId="20565" xr:uid="{727CED9A-E7C3-435D-8A01-AE5E0384D7B6}"/>
    <cellStyle name="20% - Accent3 2 3 2 3 2 2 2" xfId="41227" xr:uid="{58B2885E-8CE0-4BE0-A577-E840D1FCF897}"/>
    <cellStyle name="20% - Accent3 2 3 2 3 2 3" xfId="29107" xr:uid="{AD19F107-6807-4252-AA8E-109AA5FB97B3}"/>
    <cellStyle name="20% - Accent3 2 3 2 3 3" xfId="16950" xr:uid="{F3941FCE-D277-43D6-91D9-3262E676EDF9}"/>
    <cellStyle name="20% - Accent3 2 3 2 3 3 2" xfId="37612" xr:uid="{93F81B40-EF8F-48EC-9FF6-B97D55267219}"/>
    <cellStyle name="20% - Accent3 2 3 2 3 4" xfId="12906" xr:uid="{A833E0B1-1D90-4BC2-80E2-E67441ED4389}"/>
    <cellStyle name="20% - Accent3 2 3 2 3 4 2" xfId="33568" xr:uid="{42E57118-2718-48C3-9849-9D069A4180B1}"/>
    <cellStyle name="20% - Accent3 2 3 2 3 5" xfId="24272" xr:uid="{61D86EAC-5F84-4B86-821E-770F63C190AA}"/>
    <cellStyle name="20% - Accent3 2 3 2 4" xfId="378" xr:uid="{BBC8EFAD-2E7B-458C-8C6D-65C3039E3212}"/>
    <cellStyle name="20% - Accent3 2 3 2 4 2" xfId="8445" xr:uid="{1C3EF488-C502-421C-9F9B-5C83B2D6C931}"/>
    <cellStyle name="20% - Accent3 2 3 2 4 2 2" xfId="20566" xr:uid="{D60B5273-9EB1-4266-997E-FC55B3BFC0FE}"/>
    <cellStyle name="20% - Accent3 2 3 2 4 2 2 2" xfId="41228" xr:uid="{4D74938C-074B-4480-A354-02FB1C883177}"/>
    <cellStyle name="20% - Accent3 2 3 2 4 2 3" xfId="29108" xr:uid="{B5690668-59D7-4D4B-BB06-5A061FEB7E95}"/>
    <cellStyle name="20% - Accent3 2 3 2 4 3" xfId="16951" xr:uid="{4CE19FE1-BA98-41FF-A339-87A3D431727C}"/>
    <cellStyle name="20% - Accent3 2 3 2 4 3 2" xfId="37613" xr:uid="{37537BD6-296F-4D43-9AE7-15DCB5AA4718}"/>
    <cellStyle name="20% - Accent3 2 3 2 4 4" xfId="12907" xr:uid="{0C71DA84-4F02-4DEA-86F7-C374A77D8434}"/>
    <cellStyle name="20% - Accent3 2 3 2 4 4 2" xfId="33569" xr:uid="{5E56B78A-EA64-49BB-ADF6-E6324547C752}"/>
    <cellStyle name="20% - Accent3 2 3 2 4 5" xfId="24273" xr:uid="{46AC39BB-0D93-4EE6-A348-9AF723574C94}"/>
    <cellStyle name="20% - Accent3 2 3 3" xfId="379" xr:uid="{6CA0BE42-CBE6-4B75-98E8-4026700583B0}"/>
    <cellStyle name="20% - Accent3 2 3 3 2" xfId="380" xr:uid="{F67A4C29-B433-4CDB-85B6-C617332357A8}"/>
    <cellStyle name="20% - Accent3 2 3 3 2 2" xfId="8447" xr:uid="{59981F4C-5BEA-4516-A02B-7835000C87AE}"/>
    <cellStyle name="20% - Accent3 2 3 3 2 2 2" xfId="20568" xr:uid="{70B7087C-100D-4BAE-9D45-77FF7519203A}"/>
    <cellStyle name="20% - Accent3 2 3 3 2 2 2 2" xfId="41230" xr:uid="{B4815D24-B25F-4070-99E0-3E77B118A1AE}"/>
    <cellStyle name="20% - Accent3 2 3 3 2 2 3" xfId="29110" xr:uid="{DBF9284D-DB17-4105-8644-CDFDB5448DA5}"/>
    <cellStyle name="20% - Accent3 2 3 3 2 3" xfId="16953" xr:uid="{0F52BF84-33F0-4B61-AAC4-AA08358F0D95}"/>
    <cellStyle name="20% - Accent3 2 3 3 2 3 2" xfId="37615" xr:uid="{39D74B96-0038-418C-92D6-7C6223F7BA2C}"/>
    <cellStyle name="20% - Accent3 2 3 3 2 4" xfId="12909" xr:uid="{509A2EE3-F713-45DF-8397-3FC1EA26180C}"/>
    <cellStyle name="20% - Accent3 2 3 3 2 4 2" xfId="33571" xr:uid="{DD476987-1952-46D8-AB2C-3DB2075E4F66}"/>
    <cellStyle name="20% - Accent3 2 3 3 2 5" xfId="24275" xr:uid="{95179076-7DE2-4634-AF12-B2FD8C45D738}"/>
    <cellStyle name="20% - Accent3 2 3 3 3" xfId="381" xr:uid="{1AED5855-BDA4-43C6-B8DD-C56914B8BB2A}"/>
    <cellStyle name="20% - Accent3 2 3 3 3 2" xfId="8448" xr:uid="{A2A8A752-5721-43BB-B4ED-2A5C6B26998A}"/>
    <cellStyle name="20% - Accent3 2 3 3 3 2 2" xfId="20569" xr:uid="{9ECD1C6D-416F-48E5-88A3-4A07E4C5BDF2}"/>
    <cellStyle name="20% - Accent3 2 3 3 3 2 2 2" xfId="41231" xr:uid="{D2BC55B1-A51B-4A57-BFB2-483C63D7B025}"/>
    <cellStyle name="20% - Accent3 2 3 3 3 2 3" xfId="29111" xr:uid="{F22611C8-8D97-480C-BEC1-1648717478FD}"/>
    <cellStyle name="20% - Accent3 2 3 3 3 3" xfId="16954" xr:uid="{F259E216-6DA2-471E-9394-EA1FDE52C0D8}"/>
    <cellStyle name="20% - Accent3 2 3 3 3 3 2" xfId="37616" xr:uid="{2A086F48-6C0E-4475-ABEB-52A1BC51210A}"/>
    <cellStyle name="20% - Accent3 2 3 3 3 4" xfId="12910" xr:uid="{A26F53CA-86F0-4B3D-944F-BE421E5B92C8}"/>
    <cellStyle name="20% - Accent3 2 3 3 3 4 2" xfId="33572" xr:uid="{0610AB6B-D64E-43BE-BAE9-8F817753233D}"/>
    <cellStyle name="20% - Accent3 2 3 3 3 5" xfId="24276" xr:uid="{E4F5FA4A-A12F-4B02-A37A-CA579CC39CB1}"/>
    <cellStyle name="20% - Accent3 2 3 3 4" xfId="8446" xr:uid="{1D0E439F-F75C-4CE1-94CD-75620B0458B9}"/>
    <cellStyle name="20% - Accent3 2 3 3 4 2" xfId="20567" xr:uid="{19F0A029-566A-419D-9105-98A95846190A}"/>
    <cellStyle name="20% - Accent3 2 3 3 4 2 2" xfId="41229" xr:uid="{0A1C1453-9FA1-4BFF-A562-6599069715C9}"/>
    <cellStyle name="20% - Accent3 2 3 3 4 3" xfId="29109" xr:uid="{4271BC8C-EDEF-4DC6-AA03-4105CCF3E862}"/>
    <cellStyle name="20% - Accent3 2 3 3 5" xfId="16952" xr:uid="{8DBD2DEF-BE0A-4C4B-836F-B0282F78FD9B}"/>
    <cellStyle name="20% - Accent3 2 3 3 5 2" xfId="37614" xr:uid="{746C95AE-0F22-4318-BFB0-C53292A4DD06}"/>
    <cellStyle name="20% - Accent3 2 3 3 6" xfId="12908" xr:uid="{1753BB49-8176-4AA8-BA19-73B2905595BF}"/>
    <cellStyle name="20% - Accent3 2 3 3 6 2" xfId="33570" xr:uid="{BAFF231A-F48E-4748-964B-703205610ADD}"/>
    <cellStyle name="20% - Accent3 2 3 3 7" xfId="24274" xr:uid="{5170B7C5-0B43-4C6A-AB5F-AB41BBD71158}"/>
    <cellStyle name="20% - Accent3 2 3 4" xfId="382" xr:uid="{8E46F92E-F72C-479B-A6DA-A3C63DC1A735}"/>
    <cellStyle name="20% - Accent3 2 3 4 2" xfId="8449" xr:uid="{03663795-B236-4616-8AC2-CD691266FBAC}"/>
    <cellStyle name="20% - Accent3 2 3 4 2 2" xfId="20570" xr:uid="{8D375322-5F64-4CC8-A302-39B5FD0C348A}"/>
    <cellStyle name="20% - Accent3 2 3 4 2 2 2" xfId="41232" xr:uid="{AE9A0DCF-1846-467C-92AA-1DDAC63B4F8B}"/>
    <cellStyle name="20% - Accent3 2 3 4 2 3" xfId="29112" xr:uid="{D7D6E8EA-CAED-4905-9095-57ADF3167029}"/>
    <cellStyle name="20% - Accent3 2 3 4 3" xfId="16955" xr:uid="{35C226FC-29A8-4D1D-A95E-B56CFECA7600}"/>
    <cellStyle name="20% - Accent3 2 3 4 3 2" xfId="37617" xr:uid="{04D2E37B-8CAE-46FE-9BDB-C2827154AFC8}"/>
    <cellStyle name="20% - Accent3 2 3 4 4" xfId="12911" xr:uid="{96E69AA4-FBCC-46F9-A302-F3E16903392A}"/>
    <cellStyle name="20% - Accent3 2 3 4 4 2" xfId="33573" xr:uid="{3C001B7D-67CF-4BA9-958B-1D8979393ED6}"/>
    <cellStyle name="20% - Accent3 2 3 4 5" xfId="24277" xr:uid="{46F6D134-DDEC-4861-84C9-FA0370879B8F}"/>
    <cellStyle name="20% - Accent3 2 3 5" xfId="383" xr:uid="{62E15001-1DEC-4DE8-9CE8-9BEF944587D3}"/>
    <cellStyle name="20% - Accent3 2 3 5 2" xfId="8450" xr:uid="{909AB9B8-C1DF-4887-8E4B-9FBD806A09E2}"/>
    <cellStyle name="20% - Accent3 2 3 5 2 2" xfId="20571" xr:uid="{EFE74596-BA0F-47AF-A913-6241FA87D01A}"/>
    <cellStyle name="20% - Accent3 2 3 5 2 2 2" xfId="41233" xr:uid="{EAFCC1F4-6822-433A-AEAF-F3B57899C5F0}"/>
    <cellStyle name="20% - Accent3 2 3 5 2 3" xfId="29113" xr:uid="{353B1B25-B3CA-46B0-B61D-528A618BE423}"/>
    <cellStyle name="20% - Accent3 2 3 5 3" xfId="16956" xr:uid="{0B5EE129-4E91-4EF4-AA49-3A27F537C425}"/>
    <cellStyle name="20% - Accent3 2 3 5 3 2" xfId="37618" xr:uid="{D3C0B951-A929-4CFD-98BD-4A80782A6EE6}"/>
    <cellStyle name="20% - Accent3 2 3 5 4" xfId="12912" xr:uid="{F0B28695-74EE-4B40-B47B-87F465695B2A}"/>
    <cellStyle name="20% - Accent3 2 3 5 4 2" xfId="33574" xr:uid="{BB445837-94DA-411D-A8A1-DBEC7C7CE31C}"/>
    <cellStyle name="20% - Accent3 2 3 5 5" xfId="24278" xr:uid="{7846BCCB-42E1-4AE9-8508-13AD829A463D}"/>
    <cellStyle name="20% - Accent3 2 3 6" xfId="384" xr:uid="{D1D1E32D-4F60-4D54-9FFD-93D12514D3A5}"/>
    <cellStyle name="20% - Accent3 2 3 7" xfId="385" xr:uid="{8546817D-04E4-45E6-BF2E-DDCF54DBCFE4}"/>
    <cellStyle name="20% - Accent3 2 3 7 2" xfId="8451" xr:uid="{D545387B-3B34-4928-B931-7F975BA927B3}"/>
    <cellStyle name="20% - Accent3 2 3 7 2 2" xfId="20572" xr:uid="{1169E53F-2D46-4D8E-8615-10B89C8ABF59}"/>
    <cellStyle name="20% - Accent3 2 3 7 2 2 2" xfId="41234" xr:uid="{9E4165CD-A50A-40DB-BF8E-527B31D5C555}"/>
    <cellStyle name="20% - Accent3 2 3 7 2 3" xfId="29114" xr:uid="{E80F521B-7E4E-4835-92A9-D5CEE835837D}"/>
    <cellStyle name="20% - Accent3 2 3 7 3" xfId="16957" xr:uid="{BE2CEE34-9769-4A22-8D17-25BB0C8DB8FE}"/>
    <cellStyle name="20% - Accent3 2 3 7 3 2" xfId="37619" xr:uid="{61B78E1A-013F-49BE-8424-1F1A4A0ED642}"/>
    <cellStyle name="20% - Accent3 2 3 7 4" xfId="12913" xr:uid="{2226C445-3A37-474A-9B1F-B0C3827B2F92}"/>
    <cellStyle name="20% - Accent3 2 3 7 4 2" xfId="33575" xr:uid="{8CFD0A52-6F48-4C6E-ABC5-7293D171F347}"/>
    <cellStyle name="20% - Accent3 2 3 7 5" xfId="24279" xr:uid="{46F18928-A9A9-46E2-97F6-BFC1B841B79F}"/>
    <cellStyle name="20% - Accent3 2 3 8" xfId="8440" xr:uid="{3E9A46B6-53DA-4B58-85C4-223649F666BD}"/>
    <cellStyle name="20% - Accent3 2 3 8 2" xfId="20561" xr:uid="{F9CD4FF1-97CA-4073-A604-502CD4CD611B}"/>
    <cellStyle name="20% - Accent3 2 3 8 2 2" xfId="41223" xr:uid="{796117C3-47BD-4722-8E80-6C84E6725D05}"/>
    <cellStyle name="20% - Accent3 2 3 8 3" xfId="29103" xr:uid="{DE81265B-936F-4F81-A63C-3C2329DFDF1D}"/>
    <cellStyle name="20% - Accent3 2 3 9" xfId="16946" xr:uid="{7B0E1BFE-9240-4A77-AE65-B3A7302587D9}"/>
    <cellStyle name="20% - Accent3 2 3 9 2" xfId="37608" xr:uid="{350EEDFA-DA76-4910-A2DE-C4F069D02930}"/>
    <cellStyle name="20% - Accent3 2 4" xfId="386" xr:uid="{C74E9195-E570-4ABC-856B-286C53374305}"/>
    <cellStyle name="20% - Accent3 2 4 2" xfId="387" xr:uid="{24A2A561-391E-4B90-AC91-C4DBFF7F6A25}"/>
    <cellStyle name="20% - Accent3 2 4 2 2" xfId="388" xr:uid="{08C38CB0-B000-48A9-8409-7721AF40AC5A}"/>
    <cellStyle name="20% - Accent3 2 4 2 2 2" xfId="8453" xr:uid="{C5088AD1-F14A-4F1D-92C5-95AACA1BDD32}"/>
    <cellStyle name="20% - Accent3 2 4 2 2 2 2" xfId="20574" xr:uid="{7481B9B6-98A8-4BC5-A18A-523CA90E0128}"/>
    <cellStyle name="20% - Accent3 2 4 2 2 2 2 2" xfId="41236" xr:uid="{DAA4C623-9995-4046-AB5E-C3ED7D85B856}"/>
    <cellStyle name="20% - Accent3 2 4 2 2 2 3" xfId="29116" xr:uid="{C4CEBC97-DC70-4892-ADD0-6FB3AE285066}"/>
    <cellStyle name="20% - Accent3 2 4 2 2 3" xfId="16959" xr:uid="{8023A62F-A750-40F3-B8E9-8CC704616574}"/>
    <cellStyle name="20% - Accent3 2 4 2 2 3 2" xfId="37621" xr:uid="{D9BA7029-E350-4763-8792-626615D83C26}"/>
    <cellStyle name="20% - Accent3 2 4 2 2 4" xfId="12915" xr:uid="{E5778738-010A-48A6-B9E9-380066088A2C}"/>
    <cellStyle name="20% - Accent3 2 4 2 2 4 2" xfId="33577" xr:uid="{C03EA462-CFD4-4119-9669-AE608238E02D}"/>
    <cellStyle name="20% - Accent3 2 4 2 2 5" xfId="24281" xr:uid="{250B1CB7-17B4-441B-94F1-1E62C26F28ED}"/>
    <cellStyle name="20% - Accent3 2 4 2 3" xfId="389" xr:uid="{CB2BEBC6-5F8A-4286-A39F-FC9F7DE5C0FD}"/>
    <cellStyle name="20% - Accent3 2 4 2 3 2" xfId="8454" xr:uid="{65B2A8E2-B10F-457F-AC67-BBE438E82A45}"/>
    <cellStyle name="20% - Accent3 2 4 2 3 2 2" xfId="20575" xr:uid="{79D9A0B2-CC94-4F8F-B925-D9A5F24F5B28}"/>
    <cellStyle name="20% - Accent3 2 4 2 3 2 2 2" xfId="41237" xr:uid="{60B3D709-0572-45C5-AACA-44999E196F81}"/>
    <cellStyle name="20% - Accent3 2 4 2 3 2 3" xfId="29117" xr:uid="{F4A02A9A-FD48-497C-9CED-17E96FAF1338}"/>
    <cellStyle name="20% - Accent3 2 4 2 3 3" xfId="16960" xr:uid="{DD7B32E6-DD6E-4E46-A15F-3EAF6474D807}"/>
    <cellStyle name="20% - Accent3 2 4 2 3 3 2" xfId="37622" xr:uid="{9F8C6111-572A-42A9-8C62-8EBD94D54E05}"/>
    <cellStyle name="20% - Accent3 2 4 2 3 4" xfId="12916" xr:uid="{F3066A7C-0F75-450C-BDE6-FFEE203DF7EC}"/>
    <cellStyle name="20% - Accent3 2 4 2 3 4 2" xfId="33578" xr:uid="{1B4DE6DF-6EA4-4624-AC5C-AFBE107F2E4C}"/>
    <cellStyle name="20% - Accent3 2 4 2 3 5" xfId="24282" xr:uid="{4BD42315-54C8-4807-B545-526B12581D7B}"/>
    <cellStyle name="20% - Accent3 2 4 2 4" xfId="8452" xr:uid="{B09AD1DA-86D9-4B50-8981-C62272A1B3D8}"/>
    <cellStyle name="20% - Accent3 2 4 2 4 2" xfId="20573" xr:uid="{EFF6957F-2679-4A7B-A399-F5A6409F995C}"/>
    <cellStyle name="20% - Accent3 2 4 2 4 2 2" xfId="41235" xr:uid="{118267A4-F05D-4FAB-8938-063B87FE053B}"/>
    <cellStyle name="20% - Accent3 2 4 2 4 3" xfId="29115" xr:uid="{77A37F4C-C201-45FF-87CA-A35966FEBB4C}"/>
    <cellStyle name="20% - Accent3 2 4 2 5" xfId="16958" xr:uid="{71B8280B-554D-4E24-B9B2-7C85E65329C1}"/>
    <cellStyle name="20% - Accent3 2 4 2 5 2" xfId="37620" xr:uid="{5202CBBE-7453-4B9A-A519-956BA40E0491}"/>
    <cellStyle name="20% - Accent3 2 4 2 6" xfId="12914" xr:uid="{ECC4C904-F99D-45BD-BB89-CBAF6428A55C}"/>
    <cellStyle name="20% - Accent3 2 4 2 6 2" xfId="33576" xr:uid="{B8DB9F28-DBE7-4F71-91E7-17EE9C96C47B}"/>
    <cellStyle name="20% - Accent3 2 4 2 7" xfId="24280" xr:uid="{0CAC6BC1-9902-4AD2-A88E-6E4B6427C708}"/>
    <cellStyle name="20% - Accent3 2 4 3" xfId="390" xr:uid="{2E4B12B9-061F-4A81-BC90-A99A7FA6368A}"/>
    <cellStyle name="20% - Accent3 2 4 3 2" xfId="8455" xr:uid="{E9F30658-8028-41AD-B9A9-F2E19EF73AC2}"/>
    <cellStyle name="20% - Accent3 2 4 3 2 2" xfId="20576" xr:uid="{2695DE28-9A95-49FB-8EAB-FA8707FD2948}"/>
    <cellStyle name="20% - Accent3 2 4 3 2 2 2" xfId="41238" xr:uid="{39291DF5-0D55-480F-9529-F3105662AFCE}"/>
    <cellStyle name="20% - Accent3 2 4 3 2 3" xfId="29118" xr:uid="{4C507CDE-B3AB-47F9-9AEB-E6454AD2FA98}"/>
    <cellStyle name="20% - Accent3 2 4 3 3" xfId="16961" xr:uid="{4C96868B-9DAF-4D5F-8BA6-ADE73F513E75}"/>
    <cellStyle name="20% - Accent3 2 4 3 3 2" xfId="37623" xr:uid="{D9A8ECE9-CC43-4177-911D-4256D4590421}"/>
    <cellStyle name="20% - Accent3 2 4 3 4" xfId="12917" xr:uid="{C0406742-2A1B-42FB-B52A-9574A28F1E8C}"/>
    <cellStyle name="20% - Accent3 2 4 3 4 2" xfId="33579" xr:uid="{869A0E1C-2B51-4FFD-9A12-4F0C44ED1031}"/>
    <cellStyle name="20% - Accent3 2 4 3 5" xfId="24283" xr:uid="{3637F47C-59D2-4F70-A292-529275F0F830}"/>
    <cellStyle name="20% - Accent3 2 4 4" xfId="391" xr:uid="{3A933654-F465-4840-A2CC-487C7A277715}"/>
    <cellStyle name="20% - Accent3 2 4 4 2" xfId="8456" xr:uid="{D4372F71-48A7-40BD-8261-D8E707BD8885}"/>
    <cellStyle name="20% - Accent3 2 4 4 2 2" xfId="20577" xr:uid="{A51530B9-0FF9-40B1-87EB-A12095A88BAE}"/>
    <cellStyle name="20% - Accent3 2 4 4 2 2 2" xfId="41239" xr:uid="{41E714D1-29DF-42EC-8D9E-B72AE6D6F1BA}"/>
    <cellStyle name="20% - Accent3 2 4 4 2 3" xfId="29119" xr:uid="{2B11CCCE-1892-46B7-BC81-1CE77229E803}"/>
    <cellStyle name="20% - Accent3 2 4 4 3" xfId="16962" xr:uid="{650E44F1-276E-41C2-9C83-3606DFC0B20B}"/>
    <cellStyle name="20% - Accent3 2 4 4 3 2" xfId="37624" xr:uid="{4D645A9D-22B5-4BF9-A479-0F9372621E15}"/>
    <cellStyle name="20% - Accent3 2 4 4 4" xfId="12918" xr:uid="{413F2D6E-6AA1-4F0C-AB1A-F20E38CF6F2E}"/>
    <cellStyle name="20% - Accent3 2 4 4 4 2" xfId="33580" xr:uid="{63D6C9C6-97B2-48B1-BE18-793092D36978}"/>
    <cellStyle name="20% - Accent3 2 4 4 5" xfId="24284" xr:uid="{E98F2BF9-E5DC-49A6-AA7C-266D3EA573D0}"/>
    <cellStyle name="20% - Accent3 2 5" xfId="392" xr:uid="{A6139DBF-176B-43E6-A53F-2EA8DC3D414E}"/>
    <cellStyle name="20% - Accent3 2 5 2" xfId="393" xr:uid="{732901B8-889F-4867-8BCD-F3B3371248F3}"/>
    <cellStyle name="20% - Accent3 2 5 2 2" xfId="8458" xr:uid="{F42F55D5-70A1-4F7E-A6B6-ED8E864734AE}"/>
    <cellStyle name="20% - Accent3 2 5 2 2 2" xfId="20579" xr:uid="{90809E7D-D281-4D21-A591-C77302F92F9B}"/>
    <cellStyle name="20% - Accent3 2 5 2 2 2 2" xfId="41241" xr:uid="{0E7CE796-6211-4A22-8A73-1D7FDAEFEB8E}"/>
    <cellStyle name="20% - Accent3 2 5 2 2 3" xfId="29121" xr:uid="{D47F900D-C159-4E42-9A01-2B9BC15E1AEA}"/>
    <cellStyle name="20% - Accent3 2 5 2 3" xfId="16964" xr:uid="{1962449F-D581-4B2B-B5BE-186647EA1268}"/>
    <cellStyle name="20% - Accent3 2 5 2 3 2" xfId="37626" xr:uid="{0735312D-FB58-4A30-B6C7-9FB2088A92CC}"/>
    <cellStyle name="20% - Accent3 2 5 2 4" xfId="12920" xr:uid="{6469AA8C-A535-41DF-B3FE-039E4970799B}"/>
    <cellStyle name="20% - Accent3 2 5 2 4 2" xfId="33582" xr:uid="{7DC1D099-BBCC-44D0-B90D-C73D7A79B11A}"/>
    <cellStyle name="20% - Accent3 2 5 2 5" xfId="24286" xr:uid="{F63AE771-EFC5-4B1A-A869-394984826E9D}"/>
    <cellStyle name="20% - Accent3 2 5 3" xfId="394" xr:uid="{8CD6B4F6-BA85-4542-9BA8-8EF35AE2D7DF}"/>
    <cellStyle name="20% - Accent3 2 5 3 2" xfId="8459" xr:uid="{3C838253-758F-4D95-8B7E-5829D23B9E32}"/>
    <cellStyle name="20% - Accent3 2 5 3 2 2" xfId="20580" xr:uid="{80786AFE-1CAE-4B7C-AB4C-3832916A6EED}"/>
    <cellStyle name="20% - Accent3 2 5 3 2 2 2" xfId="41242" xr:uid="{455A1AD9-6365-4221-89C6-F98E50DFB48B}"/>
    <cellStyle name="20% - Accent3 2 5 3 2 3" xfId="29122" xr:uid="{EA1BC8CF-E581-438B-A62E-588F48E62ADC}"/>
    <cellStyle name="20% - Accent3 2 5 3 3" xfId="16965" xr:uid="{0F3079B8-9508-4037-8285-E192B70D1C4D}"/>
    <cellStyle name="20% - Accent3 2 5 3 3 2" xfId="37627" xr:uid="{0FC798F3-6AC2-4C6F-9879-ECE0347D18F3}"/>
    <cellStyle name="20% - Accent3 2 5 3 4" xfId="12921" xr:uid="{A635203A-5303-47F3-A841-810392BCE72C}"/>
    <cellStyle name="20% - Accent3 2 5 3 4 2" xfId="33583" xr:uid="{68D27736-70B9-4C74-AFF0-7D36259B02B2}"/>
    <cellStyle name="20% - Accent3 2 5 3 5" xfId="24287" xr:uid="{5F7D47B4-29EF-4A78-AA48-EE2B1B264BC9}"/>
    <cellStyle name="20% - Accent3 2 5 4" xfId="8457" xr:uid="{F65E4C56-59D8-4FAD-B327-4BFCF681882B}"/>
    <cellStyle name="20% - Accent3 2 5 4 2" xfId="20578" xr:uid="{FB462166-01D8-4B3C-8BBB-39D0858A6C61}"/>
    <cellStyle name="20% - Accent3 2 5 4 2 2" xfId="41240" xr:uid="{67BC1FB7-4C83-4A71-BF4C-A8F6A231022D}"/>
    <cellStyle name="20% - Accent3 2 5 4 3" xfId="29120" xr:uid="{98D0012C-80DE-44F3-91F5-DE4449E77AB4}"/>
    <cellStyle name="20% - Accent3 2 5 5" xfId="16963" xr:uid="{5D9AC80F-F86A-4656-AB8F-4B93D45EFFBE}"/>
    <cellStyle name="20% - Accent3 2 5 5 2" xfId="37625" xr:uid="{A160E3BB-78E4-4AF8-A6DE-DFA8E8B210DB}"/>
    <cellStyle name="20% - Accent3 2 5 6" xfId="12919" xr:uid="{37231AA7-1F37-4B18-85D2-F6E1CCF5893F}"/>
    <cellStyle name="20% - Accent3 2 5 6 2" xfId="33581" xr:uid="{3A7B6AF4-429B-47EB-8D94-2D8BBA40D9F9}"/>
    <cellStyle name="20% - Accent3 2 5 7" xfId="24285" xr:uid="{1AF87DA4-2AF0-49DE-9B2A-AC4EA70C2A85}"/>
    <cellStyle name="20% - Accent3 2 6" xfId="395" xr:uid="{40A29135-F93A-43FE-987E-604B8009C541}"/>
    <cellStyle name="20% - Accent3 2 6 2" xfId="396" xr:uid="{B04375D5-6BC0-4BDB-A444-020104A325A7}"/>
    <cellStyle name="20% - Accent3 2 6 2 2" xfId="8461" xr:uid="{FE8B2677-6A86-4275-90FD-0386F4306BA5}"/>
    <cellStyle name="20% - Accent3 2 6 2 2 2" xfId="20582" xr:uid="{E3A7F590-DBC0-4DCF-AC75-E88FAB1BEAE7}"/>
    <cellStyle name="20% - Accent3 2 6 2 2 2 2" xfId="41244" xr:uid="{43E777AE-13C5-4EF0-9B03-5544FF9DBE8A}"/>
    <cellStyle name="20% - Accent3 2 6 2 2 3" xfId="29124" xr:uid="{D6F2F061-7767-48A4-A130-D31978CBF274}"/>
    <cellStyle name="20% - Accent3 2 6 2 3" xfId="16967" xr:uid="{F92F29A8-1486-4D0D-A607-DDC959F5B97F}"/>
    <cellStyle name="20% - Accent3 2 6 2 3 2" xfId="37629" xr:uid="{B1C2E5B2-1ACD-4079-BC21-2460A9939562}"/>
    <cellStyle name="20% - Accent3 2 6 2 4" xfId="12923" xr:uid="{31B66467-024C-49DD-9225-284748508808}"/>
    <cellStyle name="20% - Accent3 2 6 2 4 2" xfId="33585" xr:uid="{16F8EE3E-209D-4F6E-809B-919EF1B6458A}"/>
    <cellStyle name="20% - Accent3 2 6 2 5" xfId="24289" xr:uid="{BB57BBEE-509A-4DE8-9CA7-53E9A57780D5}"/>
    <cellStyle name="20% - Accent3 2 6 3" xfId="397" xr:uid="{39C0A2F4-977F-4224-9D63-51383074B0C2}"/>
    <cellStyle name="20% - Accent3 2 6 3 2" xfId="8462" xr:uid="{8AECC5A3-C632-4F69-AB92-4C0CBABF6B22}"/>
    <cellStyle name="20% - Accent3 2 6 3 2 2" xfId="20583" xr:uid="{2EAE6F00-48DE-4909-B435-4C0DD98C47E5}"/>
    <cellStyle name="20% - Accent3 2 6 3 2 2 2" xfId="41245" xr:uid="{0244631F-3FD9-4675-9939-BEE8F822D257}"/>
    <cellStyle name="20% - Accent3 2 6 3 2 3" xfId="29125" xr:uid="{666C08C5-6465-4165-8E94-1D300EECA11E}"/>
    <cellStyle name="20% - Accent3 2 6 3 3" xfId="16968" xr:uid="{DF935104-BCF0-471D-BB8C-488C034A29E8}"/>
    <cellStyle name="20% - Accent3 2 6 3 3 2" xfId="37630" xr:uid="{A63E9F69-8B74-4570-ABE1-B9A93436F74A}"/>
    <cellStyle name="20% - Accent3 2 6 3 4" xfId="12924" xr:uid="{C2EABFB1-31C9-4876-8EE8-3ED40302F8FF}"/>
    <cellStyle name="20% - Accent3 2 6 3 4 2" xfId="33586" xr:uid="{C578DF4E-24DA-4BAD-A384-C2858E03B4C8}"/>
    <cellStyle name="20% - Accent3 2 6 3 5" xfId="24290" xr:uid="{BCE05B33-A90B-4173-B79A-05EF006648CB}"/>
    <cellStyle name="20% - Accent3 2 6 4" xfId="8460" xr:uid="{469E07E1-63C4-4EEA-B913-FABE456E71F2}"/>
    <cellStyle name="20% - Accent3 2 6 4 2" xfId="20581" xr:uid="{BB1BA45E-F2D0-4AB7-ACEB-7D44974000A1}"/>
    <cellStyle name="20% - Accent3 2 6 4 2 2" xfId="41243" xr:uid="{64EF3DDE-47F5-481D-A933-D7D2A5A86F0A}"/>
    <cellStyle name="20% - Accent3 2 6 4 3" xfId="29123" xr:uid="{965CE801-5CB8-4CB3-BE53-DF03475D92D7}"/>
    <cellStyle name="20% - Accent3 2 6 5" xfId="16966" xr:uid="{CF87E205-DB79-4C28-BB30-5AA8A2428F9F}"/>
    <cellStyle name="20% - Accent3 2 6 5 2" xfId="37628" xr:uid="{F062C6FB-4855-4593-8694-CB8399C9931F}"/>
    <cellStyle name="20% - Accent3 2 6 6" xfId="12922" xr:uid="{4A1B1E06-C55A-46DA-8718-5F305351707B}"/>
    <cellStyle name="20% - Accent3 2 6 6 2" xfId="33584" xr:uid="{300458CE-DA00-46BF-A46D-F332887E43C2}"/>
    <cellStyle name="20% - Accent3 2 6 7" xfId="24288" xr:uid="{4F4A51E5-B9BC-4299-BA1D-20A16AC08C5A}"/>
    <cellStyle name="20% - Accent3 2 7" xfId="398" xr:uid="{8B6D442C-C2D5-4E0E-B853-15E4860EA36D}"/>
    <cellStyle name="20% - Accent3 2 7 2" xfId="399" xr:uid="{4CAC56EE-5D7B-407F-B22B-D2A3B07F5F42}"/>
    <cellStyle name="20% - Accent3 2 7 2 2" xfId="8464" xr:uid="{9E4629B7-0CEC-433D-A034-F9BB36ED3DB9}"/>
    <cellStyle name="20% - Accent3 2 7 2 2 2" xfId="20585" xr:uid="{542EC7D1-C5D3-4520-BC46-A40ED2C3618E}"/>
    <cellStyle name="20% - Accent3 2 7 2 2 2 2" xfId="41247" xr:uid="{53BF472D-1CA6-445E-9FEA-0C3B3BCE3AD8}"/>
    <cellStyle name="20% - Accent3 2 7 2 2 3" xfId="29127" xr:uid="{85AE327F-BB8F-4CA4-BAA2-32C1B75839A2}"/>
    <cellStyle name="20% - Accent3 2 7 2 3" xfId="16970" xr:uid="{088B0C54-9978-4874-B1E6-96F0B83A28E5}"/>
    <cellStyle name="20% - Accent3 2 7 2 3 2" xfId="37632" xr:uid="{AE000CA4-A576-4314-AFF4-555C0FC2C0B0}"/>
    <cellStyle name="20% - Accent3 2 7 2 4" xfId="12926" xr:uid="{83F0DE85-244C-4D1B-AE2A-6B9C71179C8D}"/>
    <cellStyle name="20% - Accent3 2 7 2 4 2" xfId="33588" xr:uid="{2E14451A-F2C5-45F3-844C-FD2291D18DE8}"/>
    <cellStyle name="20% - Accent3 2 7 2 5" xfId="24292" xr:uid="{48BB0CCE-B28C-4C93-A98C-D94535449E8A}"/>
    <cellStyle name="20% - Accent3 2 7 3" xfId="8463" xr:uid="{51844DD6-C428-4B64-A78E-044A439373EE}"/>
    <cellStyle name="20% - Accent3 2 7 3 2" xfId="20584" xr:uid="{F7189060-BE7A-41A0-AF48-47C095798B40}"/>
    <cellStyle name="20% - Accent3 2 7 3 2 2" xfId="41246" xr:uid="{E0CE23BA-B724-42C9-BA5A-CB6BDB3D2F53}"/>
    <cellStyle name="20% - Accent3 2 7 3 3" xfId="29126" xr:uid="{83130382-A57E-4B10-A9E1-8B3BB70EDD81}"/>
    <cellStyle name="20% - Accent3 2 7 4" xfId="16969" xr:uid="{49CEC0B3-6919-4274-BC66-EA60D498F586}"/>
    <cellStyle name="20% - Accent3 2 7 4 2" xfId="37631" xr:uid="{0176BF64-98C7-4D8E-AB05-B55ED299A8DD}"/>
    <cellStyle name="20% - Accent3 2 7 5" xfId="12925" xr:uid="{65DAD093-C5E2-4D22-8F01-55E88E474AE6}"/>
    <cellStyle name="20% - Accent3 2 7 5 2" xfId="33587" xr:uid="{BFA18FF2-2CE8-4560-BE36-FC6A275B80B0}"/>
    <cellStyle name="20% - Accent3 2 7 6" xfId="24291" xr:uid="{919E3578-D08A-409A-827B-7469E787480D}"/>
    <cellStyle name="20% - Accent3 2 8" xfId="400" xr:uid="{6E523CCD-CC94-47DF-82E0-EAD6F04B7B9D}"/>
    <cellStyle name="20% - Accent3 2 8 2" xfId="8465" xr:uid="{879702C5-ADF9-4FE6-9597-4BBB3CE3436D}"/>
    <cellStyle name="20% - Accent3 2 8 2 2" xfId="20586" xr:uid="{7F77D442-6B5A-4379-B5AD-03527D5260F9}"/>
    <cellStyle name="20% - Accent3 2 8 2 2 2" xfId="41248" xr:uid="{7819D951-333F-451D-8C31-E89B886D7B4D}"/>
    <cellStyle name="20% - Accent3 2 8 2 3" xfId="29128" xr:uid="{6C94CD97-C17B-4B92-B33B-3CD60109DCC3}"/>
    <cellStyle name="20% - Accent3 2 8 3" xfId="16971" xr:uid="{36AE7838-727B-4614-A2BF-3076646E1CF8}"/>
    <cellStyle name="20% - Accent3 2 8 3 2" xfId="37633" xr:uid="{E13B7C55-22B2-4273-B955-10BD1E1E4DF7}"/>
    <cellStyle name="20% - Accent3 2 8 4" xfId="12927" xr:uid="{1422C3A6-6D71-4C6D-B6E4-7096E1319326}"/>
    <cellStyle name="20% - Accent3 2 8 4 2" xfId="33589" xr:uid="{6EEBCE29-02B3-4244-B12D-DC248FE82DC8}"/>
    <cellStyle name="20% - Accent3 2 8 5" xfId="24293" xr:uid="{4D221A2D-2637-466C-B17F-C9238A1A2724}"/>
    <cellStyle name="20% - Accent3 2 9" xfId="401" xr:uid="{3B421459-F0CB-4E71-91F1-2C904597C566}"/>
    <cellStyle name="20% - Accent3 3" xfId="402" xr:uid="{DF062C78-30CC-4E14-B448-3D06ADBC53EB}"/>
    <cellStyle name="20% - Accent3 3 2" xfId="403" xr:uid="{1C4B6589-767A-4664-A48B-683461589A4B}"/>
    <cellStyle name="20% - Accent3 3 2 2" xfId="404" xr:uid="{A96AC650-9537-4E25-A330-F339B931202E}"/>
    <cellStyle name="20% - Accent3 3 2 2 2" xfId="405" xr:uid="{13028A67-21DA-4240-B127-6F5544067AC0}"/>
    <cellStyle name="20% - Accent3 3 2 2 2 2" xfId="8467" xr:uid="{B62F1157-A00E-4571-B615-1B91BFE954C7}"/>
    <cellStyle name="20% - Accent3 3 2 2 2 2 2" xfId="20588" xr:uid="{C77C5A55-01BF-4AD4-84E3-001F75CD38F1}"/>
    <cellStyle name="20% - Accent3 3 2 2 2 2 2 2" xfId="41250" xr:uid="{D1B8D272-7401-491F-9B29-6F63B4929E8E}"/>
    <cellStyle name="20% - Accent3 3 2 2 2 2 3" xfId="29130" xr:uid="{4B1A18FB-3440-433D-8735-1F4269F41487}"/>
    <cellStyle name="20% - Accent3 3 2 2 2 3" xfId="16973" xr:uid="{37ABB1F1-F8EF-40EC-B3E6-E930EC3BF622}"/>
    <cellStyle name="20% - Accent3 3 2 2 2 3 2" xfId="37635" xr:uid="{F4A33FF8-924A-442F-AE94-B6D749BF3EDE}"/>
    <cellStyle name="20% - Accent3 3 2 2 2 4" xfId="12929" xr:uid="{A9BE1872-2AA2-47C4-8F19-6015AB2C8F3E}"/>
    <cellStyle name="20% - Accent3 3 2 2 2 4 2" xfId="33591" xr:uid="{F2C4B4E2-6AD3-4734-B748-93060C417770}"/>
    <cellStyle name="20% - Accent3 3 2 2 2 5" xfId="24295" xr:uid="{5E298279-2F19-432F-B6E9-72E36D99A021}"/>
    <cellStyle name="20% - Accent3 3 2 2 3" xfId="406" xr:uid="{F35F44CF-021E-4094-BCC6-8A1632F5872D}"/>
    <cellStyle name="20% - Accent3 3 2 2 3 2" xfId="8468" xr:uid="{B0D121FC-E7D6-4FD1-9713-6D599A0F85FF}"/>
    <cellStyle name="20% - Accent3 3 2 2 3 2 2" xfId="20589" xr:uid="{60552197-E56B-4C69-A059-191C840A9C9B}"/>
    <cellStyle name="20% - Accent3 3 2 2 3 2 2 2" xfId="41251" xr:uid="{C42BC6AC-000C-4C77-8138-71944FAC9053}"/>
    <cellStyle name="20% - Accent3 3 2 2 3 2 3" xfId="29131" xr:uid="{1275601D-57C9-4DE6-82BB-2B945454B2ED}"/>
    <cellStyle name="20% - Accent3 3 2 2 3 3" xfId="16974" xr:uid="{61227479-A6E8-40D8-9212-04E24156EC52}"/>
    <cellStyle name="20% - Accent3 3 2 2 3 3 2" xfId="37636" xr:uid="{A0B7173F-B918-48CF-BA62-4C39F8C4AA63}"/>
    <cellStyle name="20% - Accent3 3 2 2 3 4" xfId="12930" xr:uid="{8BB891BB-5B58-453C-B49C-7A6795FD3856}"/>
    <cellStyle name="20% - Accent3 3 2 2 3 4 2" xfId="33592" xr:uid="{F7BDC177-8B02-410A-9134-E3929BCBBA38}"/>
    <cellStyle name="20% - Accent3 3 2 2 3 5" xfId="24296" xr:uid="{81635461-C6E5-4682-B598-445594507A80}"/>
    <cellStyle name="20% - Accent3 3 2 2 4" xfId="8466" xr:uid="{DE8105DD-C4D2-447B-BA1D-C201DD4E0867}"/>
    <cellStyle name="20% - Accent3 3 2 2 4 2" xfId="20587" xr:uid="{C0782645-7685-4ED3-85C1-95EB7A0188AB}"/>
    <cellStyle name="20% - Accent3 3 2 2 4 2 2" xfId="41249" xr:uid="{FA89C05A-D3F2-4509-98D3-9A12EA49BA5E}"/>
    <cellStyle name="20% - Accent3 3 2 2 4 3" xfId="29129" xr:uid="{9AAABCE2-006A-4280-851B-1736DA1D1F8E}"/>
    <cellStyle name="20% - Accent3 3 2 2 5" xfId="16972" xr:uid="{2A34EA80-0A3D-4B2F-A424-EEB0FB66F814}"/>
    <cellStyle name="20% - Accent3 3 2 2 5 2" xfId="37634" xr:uid="{8812D714-AD30-45A8-ABE6-03C8D0C15242}"/>
    <cellStyle name="20% - Accent3 3 2 2 6" xfId="12928" xr:uid="{78E174EF-ABCE-4D26-9428-726EB86E4172}"/>
    <cellStyle name="20% - Accent3 3 2 2 6 2" xfId="33590" xr:uid="{612ADC87-0919-4D06-95C2-074EA1F97CC8}"/>
    <cellStyle name="20% - Accent3 3 2 2 7" xfId="24294" xr:uid="{65D1637B-042E-4A95-833E-086F5736D81A}"/>
    <cellStyle name="20% - Accent3 3 2 3" xfId="407" xr:uid="{47F5EB52-F4BC-427A-89DD-EE3607935570}"/>
    <cellStyle name="20% - Accent3 3 2 3 2" xfId="408" xr:uid="{9225FE7E-884C-4740-A9E7-23C84C9D5C19}"/>
    <cellStyle name="20% - Accent3 3 2 3 2 2" xfId="8470" xr:uid="{1D56FA4C-72EA-494A-8C3C-2DE8ABFA2FE2}"/>
    <cellStyle name="20% - Accent3 3 2 3 2 2 2" xfId="20591" xr:uid="{756C0513-F757-4D4B-9662-60E43A7192D8}"/>
    <cellStyle name="20% - Accent3 3 2 3 2 2 2 2" xfId="41253" xr:uid="{F67ADB3A-FE4B-4C19-97AB-EB51D039430F}"/>
    <cellStyle name="20% - Accent3 3 2 3 2 2 3" xfId="29133" xr:uid="{F2D5A343-E371-4779-92EB-7F972B72835A}"/>
    <cellStyle name="20% - Accent3 3 2 3 2 3" xfId="16976" xr:uid="{EA73BC3C-16A2-49A4-94D0-58942806D84E}"/>
    <cellStyle name="20% - Accent3 3 2 3 2 3 2" xfId="37638" xr:uid="{2E0C16A0-CC6E-4B1B-9D6E-223AAB4722C6}"/>
    <cellStyle name="20% - Accent3 3 2 3 2 4" xfId="12932" xr:uid="{5EB318B5-FB39-459A-8603-82959C4B0D59}"/>
    <cellStyle name="20% - Accent3 3 2 3 2 4 2" xfId="33594" xr:uid="{76C66FBC-A214-40E7-BE27-EE587AD30CFC}"/>
    <cellStyle name="20% - Accent3 3 2 3 2 5" xfId="24298" xr:uid="{0D50B665-35DB-4025-A253-9EA7E807DA5F}"/>
    <cellStyle name="20% - Accent3 3 2 3 3" xfId="409" xr:uid="{8CD864A3-A802-46DE-AE3D-A23E09AE5FDB}"/>
    <cellStyle name="20% - Accent3 3 2 3 3 2" xfId="8471" xr:uid="{8FF4EEE2-4D7B-48B3-A309-E2C09618211A}"/>
    <cellStyle name="20% - Accent3 3 2 3 3 2 2" xfId="20592" xr:uid="{E7BF1B98-1F6D-4FC1-8094-0965CE41044E}"/>
    <cellStyle name="20% - Accent3 3 2 3 3 2 2 2" xfId="41254" xr:uid="{B4FAFC9F-3528-48E1-B35C-A62E491575EA}"/>
    <cellStyle name="20% - Accent3 3 2 3 3 2 3" xfId="29134" xr:uid="{F7477C36-A192-450F-BFAE-50CEB0464C11}"/>
    <cellStyle name="20% - Accent3 3 2 3 3 3" xfId="16977" xr:uid="{7C390AD1-FB16-48D7-A5C9-AEF880A0E2CC}"/>
    <cellStyle name="20% - Accent3 3 2 3 3 3 2" xfId="37639" xr:uid="{EC9043CC-AAD1-4413-AA3E-783F2F6AF9B9}"/>
    <cellStyle name="20% - Accent3 3 2 3 3 4" xfId="12933" xr:uid="{0C6BEC51-1228-42BE-9B86-3044BF51677E}"/>
    <cellStyle name="20% - Accent3 3 2 3 3 4 2" xfId="33595" xr:uid="{DBA1C450-70BC-46F8-B5EC-036FCDA26843}"/>
    <cellStyle name="20% - Accent3 3 2 3 3 5" xfId="24299" xr:uid="{302D7D76-3DD3-4DBA-8630-06096A603B2C}"/>
    <cellStyle name="20% - Accent3 3 2 3 4" xfId="8469" xr:uid="{99B9F092-F6F4-4AAA-BA9D-B3ED2514800A}"/>
    <cellStyle name="20% - Accent3 3 2 3 4 2" xfId="20590" xr:uid="{F8427C1F-8322-4D91-8252-D1B42643E079}"/>
    <cellStyle name="20% - Accent3 3 2 3 4 2 2" xfId="41252" xr:uid="{D2592835-D0C1-4F73-8FDA-13A936C9494C}"/>
    <cellStyle name="20% - Accent3 3 2 3 4 3" xfId="29132" xr:uid="{0F36AFD9-B0F7-4343-A9D9-B3358D98E8E3}"/>
    <cellStyle name="20% - Accent3 3 2 3 5" xfId="16975" xr:uid="{9D4184C6-498B-4C6A-A5B9-303382E90934}"/>
    <cellStyle name="20% - Accent3 3 2 3 5 2" xfId="37637" xr:uid="{BB444B28-F2A2-4118-B239-DE7FE2C21D39}"/>
    <cellStyle name="20% - Accent3 3 2 3 6" xfId="12931" xr:uid="{6FA7BCED-E965-4F57-ADFA-EAF9AB2FDA76}"/>
    <cellStyle name="20% - Accent3 3 2 3 6 2" xfId="33593" xr:uid="{A53E1771-3A93-47F7-91C3-8A6B570AFC47}"/>
    <cellStyle name="20% - Accent3 3 2 3 7" xfId="24297" xr:uid="{71D41C64-83F6-41D1-8026-21A3A698572A}"/>
    <cellStyle name="20% - Accent3 3 2 4" xfId="410" xr:uid="{17E2F60C-713E-4C01-BE98-CBA427CDE219}"/>
    <cellStyle name="20% - Accent3 3 2 4 2" xfId="8472" xr:uid="{7FFAA19C-E01F-416E-B4EF-C88A5BC7689A}"/>
    <cellStyle name="20% - Accent3 3 2 4 2 2" xfId="20593" xr:uid="{D9491840-A331-438C-8761-DE029CA64415}"/>
    <cellStyle name="20% - Accent3 3 2 4 2 2 2" xfId="41255" xr:uid="{BD8C08EE-F177-41C2-9740-D260A72913FC}"/>
    <cellStyle name="20% - Accent3 3 2 4 2 3" xfId="29135" xr:uid="{E3E7D187-EADE-45DE-8395-F536346F8EC0}"/>
    <cellStyle name="20% - Accent3 3 2 4 3" xfId="16978" xr:uid="{765CF4AC-9DEE-4130-8438-0AA0A94E89B7}"/>
    <cellStyle name="20% - Accent3 3 2 4 3 2" xfId="37640" xr:uid="{C06C2D9B-30F4-433E-8B90-BB957E31C834}"/>
    <cellStyle name="20% - Accent3 3 2 4 4" xfId="12934" xr:uid="{56E4867A-896F-452D-831E-2F9978F71E07}"/>
    <cellStyle name="20% - Accent3 3 2 4 4 2" xfId="33596" xr:uid="{DF713F42-584A-4774-B7CE-F2470B4F5422}"/>
    <cellStyle name="20% - Accent3 3 2 4 5" xfId="24300" xr:uid="{13AC2C9D-E14F-47C5-8641-E8D9A955D141}"/>
    <cellStyle name="20% - Accent3 3 2 5" xfId="411" xr:uid="{685C305C-DDDF-4737-898F-B6462A3B6A8C}"/>
    <cellStyle name="20% - Accent3 3 2 5 2" xfId="8473" xr:uid="{B3580704-01C0-4550-9A8F-83D6663F920D}"/>
    <cellStyle name="20% - Accent3 3 2 5 2 2" xfId="20594" xr:uid="{6B32423F-5D0F-4C1D-8E29-E71BA91E0659}"/>
    <cellStyle name="20% - Accent3 3 2 5 2 2 2" xfId="41256" xr:uid="{876446DB-8785-4707-9A29-BAB1E2768E9A}"/>
    <cellStyle name="20% - Accent3 3 2 5 2 3" xfId="29136" xr:uid="{DD5B2A1F-6813-4D3C-984F-B629A7D0BBD4}"/>
    <cellStyle name="20% - Accent3 3 2 5 3" xfId="16979" xr:uid="{D9E1E663-B516-4D33-A3E7-05812D5721C9}"/>
    <cellStyle name="20% - Accent3 3 2 5 3 2" xfId="37641" xr:uid="{F0EC333D-521F-46B3-969C-1A999DC60E4B}"/>
    <cellStyle name="20% - Accent3 3 2 5 4" xfId="12935" xr:uid="{0B83319E-AB17-4962-AD12-EEF196C25BAC}"/>
    <cellStyle name="20% - Accent3 3 2 5 4 2" xfId="33597" xr:uid="{CA5C88BA-88E0-43C9-BDAF-24DBC02C5AA2}"/>
    <cellStyle name="20% - Accent3 3 2 5 5" xfId="24301" xr:uid="{5E8D199C-074C-49F8-A539-4F72E2E9625C}"/>
    <cellStyle name="20% - Accent3 3 3" xfId="412" xr:uid="{70DFCE79-1F33-4B7B-BD94-FACDC462043E}"/>
    <cellStyle name="20% - Accent3 3 3 2" xfId="413" xr:uid="{46628621-9CE5-4490-926F-58F83EDE8364}"/>
    <cellStyle name="20% - Accent3 3 3 2 2" xfId="8474" xr:uid="{20C575DB-2FD5-4412-8389-E086D5E12E77}"/>
    <cellStyle name="20% - Accent3 3 3 2 2 2" xfId="20595" xr:uid="{B016D15B-A61E-4522-9CD0-D2838A4E7997}"/>
    <cellStyle name="20% - Accent3 3 3 2 2 2 2" xfId="41257" xr:uid="{1ECFDCB1-E399-4BC7-BE9C-692F537D167D}"/>
    <cellStyle name="20% - Accent3 3 3 2 2 3" xfId="29137" xr:uid="{A4BEFE84-F4C0-4EB1-AA48-7011161228EB}"/>
    <cellStyle name="20% - Accent3 3 3 2 3" xfId="16980" xr:uid="{EF3D710D-6AA4-44D8-AF38-21C65BE2851B}"/>
    <cellStyle name="20% - Accent3 3 3 2 3 2" xfId="37642" xr:uid="{13207AF9-297B-42B4-A7A7-2398B5FFD41A}"/>
    <cellStyle name="20% - Accent3 3 3 2 4" xfId="12936" xr:uid="{BCF98820-AADE-4B7B-A3CD-A7913D58E630}"/>
    <cellStyle name="20% - Accent3 3 3 2 4 2" xfId="33598" xr:uid="{A3DD9E77-395D-4250-B7DC-4240BAA5AF25}"/>
    <cellStyle name="20% - Accent3 3 3 2 5" xfId="24302" xr:uid="{D91F4D74-5EF8-4531-88C2-CAD2D2B3DD95}"/>
    <cellStyle name="20% - Accent3 3 3 3" xfId="414" xr:uid="{43B87FB6-AF47-45CD-B9E5-C3493C2222CA}"/>
    <cellStyle name="20% - Accent3 3 3 3 2" xfId="8475" xr:uid="{E725393D-ED43-4072-9184-9CB5394C5B52}"/>
    <cellStyle name="20% - Accent3 3 3 3 2 2" xfId="20596" xr:uid="{BB40870B-FED8-48BA-8666-E7B618B79032}"/>
    <cellStyle name="20% - Accent3 3 3 3 2 2 2" xfId="41258" xr:uid="{09116985-5FEF-4725-8783-ECA1FE646461}"/>
    <cellStyle name="20% - Accent3 3 3 3 2 3" xfId="29138" xr:uid="{CEAC4E00-6A26-4D7C-99D3-D3F7D1999A3E}"/>
    <cellStyle name="20% - Accent3 3 3 3 3" xfId="16981" xr:uid="{CF1FDC37-E8B7-44C2-8871-BE842E56D3C1}"/>
    <cellStyle name="20% - Accent3 3 3 3 3 2" xfId="37643" xr:uid="{9D702894-60C9-4FA7-8C89-012872F99918}"/>
    <cellStyle name="20% - Accent3 3 3 3 4" xfId="12937" xr:uid="{E4A5BAFE-C744-4C2F-93AC-B5AFDDEEDBF4}"/>
    <cellStyle name="20% - Accent3 3 3 3 4 2" xfId="33599" xr:uid="{66509178-2022-446F-B1AF-F337FA0CC241}"/>
    <cellStyle name="20% - Accent3 3 3 3 5" xfId="24303" xr:uid="{80B38BF6-9B8D-4E4E-B46D-AB260454EC24}"/>
    <cellStyle name="20% - Accent3 3 4" xfId="415" xr:uid="{9A87CFDE-1C5A-45B9-BB99-D0D65C72EEA0}"/>
    <cellStyle name="20% - Accent3 3 4 2" xfId="416" xr:uid="{F9E550E5-D47D-4BDC-9FB1-471747BE3945}"/>
    <cellStyle name="20% - Accent3 3 4 2 2" xfId="8477" xr:uid="{34DB9E04-AFA5-4F44-80D8-E1A4F8BE52F7}"/>
    <cellStyle name="20% - Accent3 3 4 2 2 2" xfId="20598" xr:uid="{5E0BAFBE-7158-4FD5-951F-C6F78FBCEA4A}"/>
    <cellStyle name="20% - Accent3 3 4 2 2 2 2" xfId="41260" xr:uid="{2B8EE2BD-0D61-4971-A4B5-0EBA7D273D7A}"/>
    <cellStyle name="20% - Accent3 3 4 2 2 3" xfId="29140" xr:uid="{42B3DBE8-324C-4C54-A45E-01ECFF1A9794}"/>
    <cellStyle name="20% - Accent3 3 4 2 3" xfId="16983" xr:uid="{0639ED09-4FC8-4B69-A417-D799BD3FFACA}"/>
    <cellStyle name="20% - Accent3 3 4 2 3 2" xfId="37645" xr:uid="{BF0F3D31-9FD4-4212-B6BA-7BB2727F8BC3}"/>
    <cellStyle name="20% - Accent3 3 4 2 4" xfId="12939" xr:uid="{96AA4775-D80C-4444-909C-EB54EF3A2742}"/>
    <cellStyle name="20% - Accent3 3 4 2 4 2" xfId="33601" xr:uid="{2FDFBAB6-E12D-43F9-B422-BA8163549549}"/>
    <cellStyle name="20% - Accent3 3 4 2 5" xfId="24305" xr:uid="{BBE13937-0DD5-4014-B1E1-5B5A5F1C8170}"/>
    <cellStyle name="20% - Accent3 3 4 3" xfId="417" xr:uid="{85698E23-FC0C-433A-962F-EDEEC21B25E7}"/>
    <cellStyle name="20% - Accent3 3 4 3 2" xfId="8478" xr:uid="{2274DD80-761C-4458-B7AA-023D70C092B0}"/>
    <cellStyle name="20% - Accent3 3 4 3 2 2" xfId="20599" xr:uid="{5B48C074-6A27-4EF6-B118-B1E2141F7E35}"/>
    <cellStyle name="20% - Accent3 3 4 3 2 2 2" xfId="41261" xr:uid="{5CD11FDA-A911-4FF5-BF60-6377F3F5E9CE}"/>
    <cellStyle name="20% - Accent3 3 4 3 2 3" xfId="29141" xr:uid="{C03ED833-7093-4E35-8210-7BD1F0FD3BD8}"/>
    <cellStyle name="20% - Accent3 3 4 3 3" xfId="16984" xr:uid="{2FE13543-6B73-4323-B74B-A2B2FD3B0AAB}"/>
    <cellStyle name="20% - Accent3 3 4 3 3 2" xfId="37646" xr:uid="{2B92919E-3105-4ACD-958C-3349139A019B}"/>
    <cellStyle name="20% - Accent3 3 4 3 4" xfId="12940" xr:uid="{967732B1-EB63-4011-A8CB-C82E0C2AC3DB}"/>
    <cellStyle name="20% - Accent3 3 4 3 4 2" xfId="33602" xr:uid="{B4A32FBF-64DA-4C93-81F5-D5EDA9DEAF0E}"/>
    <cellStyle name="20% - Accent3 3 4 3 5" xfId="24306" xr:uid="{C3093855-8849-4FC3-8F0F-3AE1E253EA1A}"/>
    <cellStyle name="20% - Accent3 3 4 4" xfId="8476" xr:uid="{AD78132C-3649-4BC8-9016-5E8C9D1F2BCD}"/>
    <cellStyle name="20% - Accent3 3 4 4 2" xfId="20597" xr:uid="{774EE4EA-D28B-4AD0-9198-340B34211B45}"/>
    <cellStyle name="20% - Accent3 3 4 4 2 2" xfId="41259" xr:uid="{74D132E5-B02E-45A3-B5DF-7FACF1CDFBF6}"/>
    <cellStyle name="20% - Accent3 3 4 4 3" xfId="29139" xr:uid="{C5CA3C9E-6609-44C7-9EBD-B810F639DEEC}"/>
    <cellStyle name="20% - Accent3 3 4 5" xfId="16982" xr:uid="{B305A7ED-328F-4A4B-821D-772B8EBF5D4A}"/>
    <cellStyle name="20% - Accent3 3 4 5 2" xfId="37644" xr:uid="{20D41AC4-D496-47ED-BD2B-A9D32ED91606}"/>
    <cellStyle name="20% - Accent3 3 4 6" xfId="12938" xr:uid="{EC896E11-993B-46D8-B742-F07F2334321A}"/>
    <cellStyle name="20% - Accent3 3 4 6 2" xfId="33600" xr:uid="{50C3AC8E-87DF-4D90-BF75-BE101C1836E7}"/>
    <cellStyle name="20% - Accent3 3 4 7" xfId="24304" xr:uid="{C4E5CF75-D944-4498-9263-CD16C24732B5}"/>
    <cellStyle name="20% - Accent3 3 5" xfId="418" xr:uid="{7674BA33-966D-4CA1-AB3B-B4BCE297B335}"/>
    <cellStyle name="20% - Accent3 3 5 2" xfId="419" xr:uid="{ADCE732D-9AF5-44DD-B20B-8175393C46B5}"/>
    <cellStyle name="20% - Accent3 3 5 2 2" xfId="8480" xr:uid="{049413DB-F63E-4EB2-B9B5-7E634795008F}"/>
    <cellStyle name="20% - Accent3 3 5 2 2 2" xfId="20601" xr:uid="{B375EFB4-A5FE-4786-8D73-F786FA02F024}"/>
    <cellStyle name="20% - Accent3 3 5 2 2 2 2" xfId="41263" xr:uid="{5A1119E2-0754-4D08-B138-896114F59FD9}"/>
    <cellStyle name="20% - Accent3 3 5 2 2 3" xfId="29143" xr:uid="{AA15ECF6-042B-47AC-A7F1-B6EE4326F631}"/>
    <cellStyle name="20% - Accent3 3 5 2 3" xfId="16986" xr:uid="{136A3A4D-7233-4C93-83E1-090335F6F409}"/>
    <cellStyle name="20% - Accent3 3 5 2 3 2" xfId="37648" xr:uid="{1061CC54-FE7B-4789-AA41-CF37A5DC7E82}"/>
    <cellStyle name="20% - Accent3 3 5 2 4" xfId="12942" xr:uid="{AF070F02-3057-4834-B44A-31E35FBE4EF3}"/>
    <cellStyle name="20% - Accent3 3 5 2 4 2" xfId="33604" xr:uid="{09DBFC4A-9F04-450E-9BE8-D87CA6C4007F}"/>
    <cellStyle name="20% - Accent3 3 5 2 5" xfId="24308" xr:uid="{677F88BD-D819-42DD-B34A-3EF5C2806F51}"/>
    <cellStyle name="20% - Accent3 3 5 3" xfId="8479" xr:uid="{18BC2BB5-EC4C-486D-90BF-6BE40E63A413}"/>
    <cellStyle name="20% - Accent3 3 5 3 2" xfId="20600" xr:uid="{83ABC716-FFBB-4F91-B344-11C6D4D083EF}"/>
    <cellStyle name="20% - Accent3 3 5 3 2 2" xfId="41262" xr:uid="{906499B8-0F1D-4EFC-9B35-34F99DCFB0C3}"/>
    <cellStyle name="20% - Accent3 3 5 3 3" xfId="29142" xr:uid="{11355D72-1D2D-442E-82BA-29BC2267A6D4}"/>
    <cellStyle name="20% - Accent3 3 5 4" xfId="16985" xr:uid="{9CD4FB4D-FAE7-4936-B91E-22B4E9A46017}"/>
    <cellStyle name="20% - Accent3 3 5 4 2" xfId="37647" xr:uid="{439BB0AA-30B5-48A0-8D8D-CFA7A1077874}"/>
    <cellStyle name="20% - Accent3 3 5 5" xfId="12941" xr:uid="{FB884F50-2C27-4238-A88B-DC58E0BB04F0}"/>
    <cellStyle name="20% - Accent3 3 5 5 2" xfId="33603" xr:uid="{0A0D36CB-AFE9-4E03-869D-098217581035}"/>
    <cellStyle name="20% - Accent3 3 5 6" xfId="24307" xr:uid="{2F64FA3B-5C0E-472D-BFD3-46CD83760519}"/>
    <cellStyle name="20% - Accent3 3 6" xfId="420" xr:uid="{321554F6-ED1D-43F4-816F-761C98A6DD5D}"/>
    <cellStyle name="20% - Accent3 3 6 2" xfId="8481" xr:uid="{12D3C3EE-532F-4A3C-8FEC-8691148CA50F}"/>
    <cellStyle name="20% - Accent3 3 6 2 2" xfId="20602" xr:uid="{E145DA8F-AA65-4F01-A29F-1A6078179D99}"/>
    <cellStyle name="20% - Accent3 3 6 2 2 2" xfId="41264" xr:uid="{79AB92B6-0172-45BB-9BF3-320A748FDD17}"/>
    <cellStyle name="20% - Accent3 3 6 2 3" xfId="29144" xr:uid="{E5F95440-13E3-4FB9-AF13-0A3C6CD34CED}"/>
    <cellStyle name="20% - Accent3 3 6 3" xfId="16987" xr:uid="{A3B263F8-72A9-4E05-9741-1B08C65F61C7}"/>
    <cellStyle name="20% - Accent3 3 6 3 2" xfId="37649" xr:uid="{70CAA2A4-B3B6-49FD-A5C7-62AC39EE07DA}"/>
    <cellStyle name="20% - Accent3 3 6 4" xfId="12943" xr:uid="{79654631-3606-4DF6-9836-D2934C7E1138}"/>
    <cellStyle name="20% - Accent3 3 6 4 2" xfId="33605" xr:uid="{C6475CB8-2A0F-4E4B-878A-6A9472587B7D}"/>
    <cellStyle name="20% - Accent3 3 6 5" xfId="24309" xr:uid="{63C5F60B-F7BA-42A9-A89A-8D1E1E128DB7}"/>
    <cellStyle name="20% - Accent3 3 7" xfId="421" xr:uid="{728ED236-35EC-4E01-AA0D-DEA3C958BE75}"/>
    <cellStyle name="20% - Accent3 3 8" xfId="422" xr:uid="{66AAE094-76C2-4C06-9FDA-85AA5EFE4014}"/>
    <cellStyle name="20% - Accent3 3 9" xfId="423" xr:uid="{0AB74A0F-FD75-4F38-8ACF-04EA49383B89}"/>
    <cellStyle name="20% - Accent3 4" xfId="424" xr:uid="{B83C3240-4F42-4C12-A51F-03043DCDC22C}"/>
    <cellStyle name="20% - Accent3 4 2" xfId="425" xr:uid="{4A6B5E16-D701-4B98-8534-566A08E717E3}"/>
    <cellStyle name="20% - Accent3 4 2 2" xfId="426" xr:uid="{D89B8FD9-7F6E-4CEE-B9C0-0DCF7014B82E}"/>
    <cellStyle name="20% - Accent3 4 2 2 2" xfId="427" xr:uid="{B78D5CAE-CA05-4DEB-B23F-1E768A056A55}"/>
    <cellStyle name="20% - Accent3 4 2 2 2 2" xfId="8484" xr:uid="{B560422F-EA8D-437F-8EAB-1B9DD3F6069D}"/>
    <cellStyle name="20% - Accent3 4 2 2 2 2 2" xfId="20605" xr:uid="{D4F22304-BC30-4319-BBFB-B4F9A439CEDD}"/>
    <cellStyle name="20% - Accent3 4 2 2 2 2 2 2" xfId="41267" xr:uid="{AA2F071F-A633-4252-AC9B-3FD8933541A5}"/>
    <cellStyle name="20% - Accent3 4 2 2 2 2 3" xfId="29147" xr:uid="{B7C83FA5-ABD8-40B2-A2B3-4FFCE9D6777E}"/>
    <cellStyle name="20% - Accent3 4 2 2 2 3" xfId="16990" xr:uid="{4D178E75-8831-45C5-B540-FE99A930365A}"/>
    <cellStyle name="20% - Accent3 4 2 2 2 3 2" xfId="37652" xr:uid="{F1ABBB7E-40B3-4C0A-9921-077C076DCAA6}"/>
    <cellStyle name="20% - Accent3 4 2 2 2 4" xfId="12946" xr:uid="{FBC64573-6CA9-4B73-9A9F-FCD2EA00D17D}"/>
    <cellStyle name="20% - Accent3 4 2 2 2 4 2" xfId="33608" xr:uid="{44CCF8CA-1FB7-4B75-8176-3C8C2369AA01}"/>
    <cellStyle name="20% - Accent3 4 2 2 2 5" xfId="24312" xr:uid="{F4A374F1-71B2-4CF0-91A1-353F65ECB331}"/>
    <cellStyle name="20% - Accent3 4 2 2 3" xfId="428" xr:uid="{DBE67F0E-A464-4E49-B4B4-AC48601AAF9C}"/>
    <cellStyle name="20% - Accent3 4 2 2 3 2" xfId="8485" xr:uid="{38392C1A-4FE8-4043-95B6-3F2F728435F1}"/>
    <cellStyle name="20% - Accent3 4 2 2 3 2 2" xfId="20606" xr:uid="{6DA80E2F-DBFE-4B3E-A413-7CB625E79E1B}"/>
    <cellStyle name="20% - Accent3 4 2 2 3 2 2 2" xfId="41268" xr:uid="{8F512C03-83F6-432A-A5B7-92BBCED22D73}"/>
    <cellStyle name="20% - Accent3 4 2 2 3 2 3" xfId="29148" xr:uid="{738A520E-840E-4A9F-966C-B0275D2460C0}"/>
    <cellStyle name="20% - Accent3 4 2 2 3 3" xfId="16991" xr:uid="{F98EFC06-D6F7-44AA-8DC0-DC6C72341AF9}"/>
    <cellStyle name="20% - Accent3 4 2 2 3 3 2" xfId="37653" xr:uid="{580476FE-C9B3-4DCC-9A78-A5F22F5CFEB1}"/>
    <cellStyle name="20% - Accent3 4 2 2 3 4" xfId="12947" xr:uid="{00942B6F-76F9-46D5-8E39-1E2E65CB7F83}"/>
    <cellStyle name="20% - Accent3 4 2 2 3 4 2" xfId="33609" xr:uid="{A061D222-9C42-4BC4-8A88-BC6E75DDB997}"/>
    <cellStyle name="20% - Accent3 4 2 2 3 5" xfId="24313" xr:uid="{3F9D0484-E61E-47F1-81DE-1309EA2E7389}"/>
    <cellStyle name="20% - Accent3 4 2 2 4" xfId="8483" xr:uid="{3D1D02C0-A098-43F1-BABF-9F894E51D299}"/>
    <cellStyle name="20% - Accent3 4 2 2 4 2" xfId="20604" xr:uid="{BB803857-AE3F-4514-9C25-8E58DF3CD9CD}"/>
    <cellStyle name="20% - Accent3 4 2 2 4 2 2" xfId="41266" xr:uid="{6F14414F-59BE-4DFE-9591-AE9BFECDD3D3}"/>
    <cellStyle name="20% - Accent3 4 2 2 4 3" xfId="29146" xr:uid="{1A3023EF-056E-4FAC-86FA-FD8CF9546E89}"/>
    <cellStyle name="20% - Accent3 4 2 2 5" xfId="16989" xr:uid="{9CD25D64-2FA5-46D0-9AB1-F8EDFC0F23CB}"/>
    <cellStyle name="20% - Accent3 4 2 2 5 2" xfId="37651" xr:uid="{CCD95592-9B2C-4ADD-84C0-005A0F38C5CE}"/>
    <cellStyle name="20% - Accent3 4 2 2 6" xfId="12945" xr:uid="{E8EDC17C-3066-45D6-AFE9-003CF7F30DFD}"/>
    <cellStyle name="20% - Accent3 4 2 2 6 2" xfId="33607" xr:uid="{CD835A9E-462A-4502-B87C-26D06F5593FC}"/>
    <cellStyle name="20% - Accent3 4 2 2 7" xfId="24311" xr:uid="{81FC6013-85C4-4EBD-A0C8-3F7A734570AF}"/>
    <cellStyle name="20% - Accent3 4 2 3" xfId="429" xr:uid="{1DE27744-33FF-4AD9-8226-D1871963F61D}"/>
    <cellStyle name="20% - Accent3 4 2 3 2" xfId="8486" xr:uid="{4620DAED-0D53-4945-BA7F-8249934A6D4B}"/>
    <cellStyle name="20% - Accent3 4 2 3 2 2" xfId="20607" xr:uid="{C06D538C-D6D8-47A1-9438-3C636FD36B7E}"/>
    <cellStyle name="20% - Accent3 4 2 3 2 2 2" xfId="41269" xr:uid="{0DD7726C-3BA5-493D-93F3-92096BBD5B44}"/>
    <cellStyle name="20% - Accent3 4 2 3 2 3" xfId="29149" xr:uid="{B3C741AD-AC81-47DE-B14E-E62F2A5CB3E8}"/>
    <cellStyle name="20% - Accent3 4 2 3 3" xfId="16992" xr:uid="{5A5E11D7-7423-4752-8200-A919E80E2F40}"/>
    <cellStyle name="20% - Accent3 4 2 3 3 2" xfId="37654" xr:uid="{413E105C-F090-446E-9082-0AA49A459488}"/>
    <cellStyle name="20% - Accent3 4 2 3 4" xfId="12948" xr:uid="{9E773499-EBD3-4759-9E53-A908BDA7B953}"/>
    <cellStyle name="20% - Accent3 4 2 3 4 2" xfId="33610" xr:uid="{B4A190C2-044A-4A54-BA23-B1C7B456E61D}"/>
    <cellStyle name="20% - Accent3 4 2 3 5" xfId="24314" xr:uid="{78EFBAA0-1E8F-48F4-B464-0E86B7B97235}"/>
    <cellStyle name="20% - Accent3 4 2 4" xfId="430" xr:uid="{6CE9C70E-C2E3-4D4B-BBC7-13B2AFE8FE1C}"/>
    <cellStyle name="20% - Accent3 4 2 4 2" xfId="8487" xr:uid="{B4E79DCE-39AB-41AA-8747-8C482589F46E}"/>
    <cellStyle name="20% - Accent3 4 2 4 2 2" xfId="20608" xr:uid="{908166AE-01CC-4D5B-9AB9-861786E20901}"/>
    <cellStyle name="20% - Accent3 4 2 4 2 2 2" xfId="41270" xr:uid="{4D570536-0F1C-4F50-9AB0-D590F8E286CC}"/>
    <cellStyle name="20% - Accent3 4 2 4 2 3" xfId="29150" xr:uid="{4764A1E6-82AB-4F41-B804-FE965E459365}"/>
    <cellStyle name="20% - Accent3 4 2 4 3" xfId="16993" xr:uid="{4A9FE914-E33A-48BE-8CA3-0DE20E5AD89A}"/>
    <cellStyle name="20% - Accent3 4 2 4 3 2" xfId="37655" xr:uid="{8F97673D-466C-41F0-9C92-DEFF19D375B3}"/>
    <cellStyle name="20% - Accent3 4 2 4 4" xfId="12949" xr:uid="{20E3767D-A1B5-49B7-8F85-BA19BDFC0A12}"/>
    <cellStyle name="20% - Accent3 4 2 4 4 2" xfId="33611" xr:uid="{88085BA5-C8F6-4538-842B-6A0E3B89820C}"/>
    <cellStyle name="20% - Accent3 4 2 4 5" xfId="24315" xr:uid="{629A14C7-F073-4682-8D24-BD72278AF64B}"/>
    <cellStyle name="20% - Accent3 4 2 5" xfId="8482" xr:uid="{BB683BEF-5983-4A4E-AA31-ED0051362F78}"/>
    <cellStyle name="20% - Accent3 4 2 5 2" xfId="20603" xr:uid="{C6F5C596-5A03-4808-8C7A-9C6A8499B5FA}"/>
    <cellStyle name="20% - Accent3 4 2 5 2 2" xfId="41265" xr:uid="{085D93D2-BDB3-472E-8767-38EB7E7C74A9}"/>
    <cellStyle name="20% - Accent3 4 2 5 3" xfId="29145" xr:uid="{B6C07417-D173-4C05-82A8-C2E5D299A849}"/>
    <cellStyle name="20% - Accent3 4 2 6" xfId="16988" xr:uid="{DAF30A0D-E474-411F-97AF-747C56695634}"/>
    <cellStyle name="20% - Accent3 4 2 6 2" xfId="37650" xr:uid="{BC4D8A83-7053-4367-B2D7-12804B2FD160}"/>
    <cellStyle name="20% - Accent3 4 2 7" xfId="12944" xr:uid="{ECD12386-6BE9-455A-8D2E-C61D34CA0371}"/>
    <cellStyle name="20% - Accent3 4 2 7 2" xfId="33606" xr:uid="{B1D40BF0-65EE-4E8B-AFDC-99B3841AF15F}"/>
    <cellStyle name="20% - Accent3 4 2 8" xfId="24310" xr:uid="{0DD164C2-DF6F-4425-A1BC-3C993ED81C00}"/>
    <cellStyle name="20% - Accent3 4 3" xfId="431" xr:uid="{25889F58-73A9-4A08-A8D2-91DB6611352B}"/>
    <cellStyle name="20% - Accent3 4 3 2" xfId="432" xr:uid="{1B3E0D5E-693A-4D5B-B8E0-2EC025B7F899}"/>
    <cellStyle name="20% - Accent3 4 3 2 2" xfId="8489" xr:uid="{16228C12-2E18-4796-B8C7-F9360B7CD82F}"/>
    <cellStyle name="20% - Accent3 4 3 2 2 2" xfId="20610" xr:uid="{F598AC5D-5D9C-4560-AC97-79E6D3C7AEA9}"/>
    <cellStyle name="20% - Accent3 4 3 2 2 2 2" xfId="41272" xr:uid="{40A32ABF-A1DD-481A-ABAD-E3FBD0334C1C}"/>
    <cellStyle name="20% - Accent3 4 3 2 2 3" xfId="29152" xr:uid="{E1AFA7C8-3A9A-4B70-B3D4-4DC4B6C06946}"/>
    <cellStyle name="20% - Accent3 4 3 2 3" xfId="16995" xr:uid="{96C62D2A-8D99-43F9-BCE4-3442B3359622}"/>
    <cellStyle name="20% - Accent3 4 3 2 3 2" xfId="37657" xr:uid="{FD96AD40-CA23-40B8-8CD7-F113E5768543}"/>
    <cellStyle name="20% - Accent3 4 3 2 4" xfId="12951" xr:uid="{114D290C-D211-4C37-9DAA-D6A243903870}"/>
    <cellStyle name="20% - Accent3 4 3 2 4 2" xfId="33613" xr:uid="{4175B6DB-5CC4-425B-A64D-26CF15D40546}"/>
    <cellStyle name="20% - Accent3 4 3 2 5" xfId="24317" xr:uid="{93786919-C5E1-4DCF-9C67-D9C5BB610822}"/>
    <cellStyle name="20% - Accent3 4 3 3" xfId="433" xr:uid="{D8D204AC-5B8A-4479-B6C4-34BE3BB87E46}"/>
    <cellStyle name="20% - Accent3 4 3 3 2" xfId="8490" xr:uid="{0AA3D619-89A9-4A83-9F74-8CD0608B56CD}"/>
    <cellStyle name="20% - Accent3 4 3 3 2 2" xfId="20611" xr:uid="{AB88928C-EE66-4917-8803-6316E1A24A28}"/>
    <cellStyle name="20% - Accent3 4 3 3 2 2 2" xfId="41273" xr:uid="{6A86C0F5-365D-4696-BCA3-BEBE80BD5AC9}"/>
    <cellStyle name="20% - Accent3 4 3 3 2 3" xfId="29153" xr:uid="{23D024D1-5B1A-41C5-9BF1-013994E02426}"/>
    <cellStyle name="20% - Accent3 4 3 3 3" xfId="16996" xr:uid="{FCA90347-DBC9-4D0F-BEAD-6690916610DF}"/>
    <cellStyle name="20% - Accent3 4 3 3 3 2" xfId="37658" xr:uid="{544D9418-F951-4F45-B132-5FD08110DF9F}"/>
    <cellStyle name="20% - Accent3 4 3 3 4" xfId="12952" xr:uid="{3C01E44A-621B-4D9F-AA52-236D5FF793D3}"/>
    <cellStyle name="20% - Accent3 4 3 3 4 2" xfId="33614" xr:uid="{1223EB66-A402-42A9-B679-9C7A8F4EBE25}"/>
    <cellStyle name="20% - Accent3 4 3 3 5" xfId="24318" xr:uid="{603DEA3F-769C-4E7D-9878-D4F646894CF1}"/>
    <cellStyle name="20% - Accent3 4 3 4" xfId="8488" xr:uid="{B35656A5-67D7-460C-A714-0DD45F247FDA}"/>
    <cellStyle name="20% - Accent3 4 3 4 2" xfId="20609" xr:uid="{09F7D2C5-5E92-4A4F-A88B-88848D37CB3A}"/>
    <cellStyle name="20% - Accent3 4 3 4 2 2" xfId="41271" xr:uid="{3D6F0235-E5C0-47BD-9865-8AD09CB946F9}"/>
    <cellStyle name="20% - Accent3 4 3 4 3" xfId="29151" xr:uid="{20010558-9A11-4BDC-BA25-8FE4BAE3CC69}"/>
    <cellStyle name="20% - Accent3 4 3 5" xfId="16994" xr:uid="{E4D64353-09D9-4C9D-98D4-AEB8A7401BFF}"/>
    <cellStyle name="20% - Accent3 4 3 5 2" xfId="37656" xr:uid="{A445F4FB-C69E-401B-A8B5-2EBCC7D0A2BF}"/>
    <cellStyle name="20% - Accent3 4 3 6" xfId="12950" xr:uid="{C14403A5-1E96-45F7-ADC8-F43F5F27AE70}"/>
    <cellStyle name="20% - Accent3 4 3 6 2" xfId="33612" xr:uid="{39803E59-232F-45EE-A696-5E1B71A78FF4}"/>
    <cellStyle name="20% - Accent3 4 3 7" xfId="24316" xr:uid="{2D2D8227-D743-466D-80D5-FE23DF1B9B60}"/>
    <cellStyle name="20% - Accent3 4 4" xfId="434" xr:uid="{B04C27CE-F9BF-4D84-ABA0-514E50DE33B6}"/>
    <cellStyle name="20% - Accent3 4 5" xfId="435" xr:uid="{8B939C07-0E95-43C4-AA72-0CC459B655A3}"/>
    <cellStyle name="20% - Accent3 4 5 2" xfId="8491" xr:uid="{682C87DC-DDD7-4635-9DFE-4650F93922DD}"/>
    <cellStyle name="20% - Accent3 4 5 2 2" xfId="20612" xr:uid="{C9746BF8-864A-46C8-BD35-EEDCF139ECB5}"/>
    <cellStyle name="20% - Accent3 4 5 2 2 2" xfId="41274" xr:uid="{091B3C21-AE18-4310-93D4-7F47F32AF9FD}"/>
    <cellStyle name="20% - Accent3 4 5 2 3" xfId="29154" xr:uid="{E70D266D-1AA0-4508-856C-F359B6254D91}"/>
    <cellStyle name="20% - Accent3 4 5 3" xfId="16997" xr:uid="{0424C913-C134-4F5B-8117-62D81426D360}"/>
    <cellStyle name="20% - Accent3 4 5 3 2" xfId="37659" xr:uid="{5B657799-8F1C-49C1-B77A-0006F5F3A907}"/>
    <cellStyle name="20% - Accent3 4 5 4" xfId="12953" xr:uid="{037E3020-26DD-40F9-993E-099C5CB97029}"/>
    <cellStyle name="20% - Accent3 4 5 4 2" xfId="33615" xr:uid="{562EC2C3-A42E-4211-8619-F221F703EE68}"/>
    <cellStyle name="20% - Accent3 4 5 5" xfId="24319" xr:uid="{92D2DFFE-C394-48E6-9E2A-AD1F744B3141}"/>
    <cellStyle name="20% - Accent3 5" xfId="436" xr:uid="{233A5223-3B41-40E0-BDC5-C791C230E9C8}"/>
    <cellStyle name="20% - Accent3 5 2" xfId="437" xr:uid="{71A48755-5906-41AA-A29E-18F3E5E20E68}"/>
    <cellStyle name="20% - Accent3 5 3" xfId="438" xr:uid="{41A66E9C-EA15-4A9B-886B-CDAC048F4CD5}"/>
    <cellStyle name="20% - Accent3 5 4" xfId="439" xr:uid="{6E5FB062-78AC-4742-ABCB-F091612104F1}"/>
    <cellStyle name="20% - Accent3 5 5" xfId="440" xr:uid="{2E3999A3-4FAE-47BE-8457-3DE34C53E8C2}"/>
    <cellStyle name="20% - Accent3 6" xfId="441" xr:uid="{F4C74354-B352-4921-9E19-0DD411269F23}"/>
    <cellStyle name="20% - Accent3 6 2" xfId="442" xr:uid="{F3F29B4A-1DCE-468E-AEA8-821077B84256}"/>
    <cellStyle name="20% - Accent3 6 2 2" xfId="443" xr:uid="{46941C0F-D69D-4329-AC18-709EC6ADBDE9}"/>
    <cellStyle name="20% - Accent3 6 2 2 2" xfId="8493" xr:uid="{3F2F63DC-006C-4D30-8AFC-AD228BC07C60}"/>
    <cellStyle name="20% - Accent3 6 2 2 2 2" xfId="20614" xr:uid="{D65E8373-45CA-4C89-AB85-16FC6F8EB231}"/>
    <cellStyle name="20% - Accent3 6 2 2 2 2 2" xfId="41276" xr:uid="{1055E6CF-C5B2-4C01-A06E-DE1C14C19AA0}"/>
    <cellStyle name="20% - Accent3 6 2 2 2 3" xfId="29156" xr:uid="{ABD05F15-3AA2-41A8-9412-666FC76AE6A9}"/>
    <cellStyle name="20% - Accent3 6 2 2 3" xfId="16999" xr:uid="{CEC26E2B-3E10-4F97-ABAA-D5D7376BCD07}"/>
    <cellStyle name="20% - Accent3 6 2 2 3 2" xfId="37661" xr:uid="{9016A514-1E90-407A-BE20-95A5F04BDA29}"/>
    <cellStyle name="20% - Accent3 6 2 2 4" xfId="12955" xr:uid="{4203F934-E877-4896-AFA1-A0A7E68AD8B5}"/>
    <cellStyle name="20% - Accent3 6 2 2 4 2" xfId="33617" xr:uid="{7DB26B8D-7377-4E78-A5A4-EED1170DD508}"/>
    <cellStyle name="20% - Accent3 6 2 2 5" xfId="24321" xr:uid="{EF4E5746-69C3-4C94-88E9-02570235C7A7}"/>
    <cellStyle name="20% - Accent3 6 2 3" xfId="444" xr:uid="{175C31B1-0D10-4B3A-9565-538565EF20C2}"/>
    <cellStyle name="20% - Accent3 6 2 3 2" xfId="8494" xr:uid="{7DC54F86-09C0-4FF4-BC8A-CECF0F1E0B35}"/>
    <cellStyle name="20% - Accent3 6 2 3 2 2" xfId="20615" xr:uid="{12E5D486-3629-433C-A143-F93CC1AE896F}"/>
    <cellStyle name="20% - Accent3 6 2 3 2 2 2" xfId="41277" xr:uid="{60699BF3-2B2F-4DF3-B691-CC3650CE0E94}"/>
    <cellStyle name="20% - Accent3 6 2 3 2 3" xfId="29157" xr:uid="{D8FF0C46-4815-459A-895B-84E5B8A516A2}"/>
    <cellStyle name="20% - Accent3 6 2 3 3" xfId="17000" xr:uid="{A612CEF0-6EB7-43B7-9B60-57607211F04F}"/>
    <cellStyle name="20% - Accent3 6 2 3 3 2" xfId="37662" xr:uid="{FD92CD1D-57A8-4532-9427-9EB523C29B99}"/>
    <cellStyle name="20% - Accent3 6 2 3 4" xfId="12956" xr:uid="{8F9C0344-F926-4AC0-BB4A-CE1800BBA142}"/>
    <cellStyle name="20% - Accent3 6 2 3 4 2" xfId="33618" xr:uid="{909E001C-D8B4-4150-8A79-63D641AE5ADF}"/>
    <cellStyle name="20% - Accent3 6 2 3 5" xfId="24322" xr:uid="{3C785CE4-4951-4D86-A31C-B80B72203CAE}"/>
    <cellStyle name="20% - Accent3 6 2 4" xfId="8492" xr:uid="{A0F7D13E-F688-4C3B-A0DB-D02C09516506}"/>
    <cellStyle name="20% - Accent3 6 2 4 2" xfId="20613" xr:uid="{EFDE5A54-D264-4C33-AFC4-5D43CCB9E21B}"/>
    <cellStyle name="20% - Accent3 6 2 4 2 2" xfId="41275" xr:uid="{CEE4D7A4-D2E3-4D51-9CCA-27C3BFFAC02A}"/>
    <cellStyle name="20% - Accent3 6 2 4 3" xfId="29155" xr:uid="{201082D4-D2D8-4E94-8284-98DF2BAC2702}"/>
    <cellStyle name="20% - Accent3 6 2 5" xfId="16998" xr:uid="{83AE7BF9-8407-458C-8C35-2609FCA2DCAC}"/>
    <cellStyle name="20% - Accent3 6 2 5 2" xfId="37660" xr:uid="{013F1EB0-9288-4DA1-BFE2-2559CA391E54}"/>
    <cellStyle name="20% - Accent3 6 2 6" xfId="12954" xr:uid="{E1CD8BEB-9A11-4827-9F2C-D5D26136568C}"/>
    <cellStyle name="20% - Accent3 6 2 6 2" xfId="33616" xr:uid="{E3EDA3A5-40B7-4B79-A006-663CB4D850CC}"/>
    <cellStyle name="20% - Accent3 6 2 7" xfId="24320" xr:uid="{9FCD3F45-DE4B-4D48-9AF6-3C8E00049E8F}"/>
    <cellStyle name="20% - Accent3 6 3" xfId="445" xr:uid="{3B3BC3C3-6A12-4A5C-A683-69D9CF2EA353}"/>
    <cellStyle name="20% - Accent3 6 3 2" xfId="8495" xr:uid="{B5457C0A-BEB4-40B4-8800-7D50002A8A61}"/>
    <cellStyle name="20% - Accent3 6 3 2 2" xfId="20616" xr:uid="{F76F1F62-20C8-4B92-BBE4-54F310F3AFE8}"/>
    <cellStyle name="20% - Accent3 6 3 2 2 2" xfId="41278" xr:uid="{B2C46EA9-CEEB-4993-B5D5-E02A4134B3C1}"/>
    <cellStyle name="20% - Accent3 6 3 2 3" xfId="29158" xr:uid="{8C4823DA-61E8-490F-8613-88D61EFF7620}"/>
    <cellStyle name="20% - Accent3 6 3 3" xfId="17001" xr:uid="{DE9FF4B9-B9C4-4F01-913E-EEB1E7ACFFCE}"/>
    <cellStyle name="20% - Accent3 6 3 3 2" xfId="37663" xr:uid="{2E0152A0-B3AF-4B32-8FD1-F76446CA6CEC}"/>
    <cellStyle name="20% - Accent3 6 3 4" xfId="12957" xr:uid="{2F45D49C-A422-407B-B4ED-EC25073CBAD9}"/>
    <cellStyle name="20% - Accent3 6 3 4 2" xfId="33619" xr:uid="{DE54DB7A-32C2-4024-A181-2B91C5C8DEF8}"/>
    <cellStyle name="20% - Accent3 6 3 5" xfId="24323" xr:uid="{DE00F077-0026-4959-B64B-26D90FF39486}"/>
    <cellStyle name="20% - Accent3 6 4" xfId="446" xr:uid="{B81D614A-3072-4453-BA5F-F2F64242383F}"/>
    <cellStyle name="20% - Accent3 6 4 2" xfId="8496" xr:uid="{1F5F2327-1F44-4C48-9436-EA09FDB2D390}"/>
    <cellStyle name="20% - Accent3 6 4 2 2" xfId="20617" xr:uid="{F8FD9745-1FD9-40CE-A993-71482147473C}"/>
    <cellStyle name="20% - Accent3 6 4 2 2 2" xfId="41279" xr:uid="{D7A38A34-D99F-4B59-A91B-837D664E45DA}"/>
    <cellStyle name="20% - Accent3 6 4 2 3" xfId="29159" xr:uid="{1288C8B4-A21E-4738-BC48-53D66B99198E}"/>
    <cellStyle name="20% - Accent3 6 4 3" xfId="17002" xr:uid="{D65FB161-C373-43BA-845E-0B68E07C569D}"/>
    <cellStyle name="20% - Accent3 6 4 3 2" xfId="37664" xr:uid="{44F7E357-E9C3-47CE-95CF-62802B856E15}"/>
    <cellStyle name="20% - Accent3 6 4 4" xfId="12958" xr:uid="{C8E6383A-D1E4-462B-B9E8-15BC392FC99B}"/>
    <cellStyle name="20% - Accent3 6 4 4 2" xfId="33620" xr:uid="{AEC62DDF-AF63-4E0B-838E-7E4D21FF26EB}"/>
    <cellStyle name="20% - Accent3 6 4 5" xfId="24324" xr:uid="{D9F8735B-C1F4-4B05-872D-F4285C3C94D3}"/>
    <cellStyle name="20% - Accent3 6 5" xfId="447" xr:uid="{2653D9B1-5843-46B3-9254-5B7412363B34}"/>
    <cellStyle name="20% - Accent3 6 6" xfId="448" xr:uid="{9E57B5F9-8C51-4796-8EB8-47DFFA948909}"/>
    <cellStyle name="20% - Accent3 6 6 2" xfId="8497" xr:uid="{4F54A270-F049-48DD-916D-FACA62FF7378}"/>
    <cellStyle name="20% - Accent3 6 6 2 2" xfId="20618" xr:uid="{AE95B6AD-682D-45AB-9732-7C143DA97C8D}"/>
    <cellStyle name="20% - Accent3 6 6 2 2 2" xfId="41280" xr:uid="{3851C062-E703-42E5-96F8-F5B026FB5C9D}"/>
    <cellStyle name="20% - Accent3 6 6 2 3" xfId="29160" xr:uid="{C814230E-6F84-43C9-8F6D-B921D95A6368}"/>
    <cellStyle name="20% - Accent3 6 6 3" xfId="17003" xr:uid="{BEFED001-9647-4E96-9ACC-77F1FEEE9B3B}"/>
    <cellStyle name="20% - Accent3 6 6 3 2" xfId="37665" xr:uid="{8AEA32C3-CC68-4271-A0AC-62DBFBC951FF}"/>
    <cellStyle name="20% - Accent3 6 6 4" xfId="12959" xr:uid="{2301B033-3DA3-4DB3-B9DE-630A6BB3E473}"/>
    <cellStyle name="20% - Accent3 6 6 4 2" xfId="33621" xr:uid="{7DF70AD4-F637-44DF-989F-F45D698D4106}"/>
    <cellStyle name="20% - Accent3 6 6 5" xfId="24325" xr:uid="{EBE39C81-F3E3-4D22-8B40-D9C6CD42E191}"/>
    <cellStyle name="20% - Accent3 6 7" xfId="449" xr:uid="{4B449499-09BD-4D08-98E3-60099FF5E90F}"/>
    <cellStyle name="20% - Accent3 7" xfId="450" xr:uid="{E56A95DE-0C82-4143-AB7F-96833DE561AA}"/>
    <cellStyle name="20% - Accent3 7 2" xfId="451" xr:uid="{3056D0B5-B25C-4CF8-849B-9FF2B1F4755C}"/>
    <cellStyle name="20% - Accent3 7 2 2" xfId="452" xr:uid="{54315763-C8DE-483E-BDDD-14B479D11056}"/>
    <cellStyle name="20% - Accent3 7 2 2 2" xfId="8499" xr:uid="{64A88DFD-DF47-4FB5-BA4B-D06732E4EA04}"/>
    <cellStyle name="20% - Accent3 7 2 2 2 2" xfId="20620" xr:uid="{49D3FE75-FD88-428B-A4D6-7FE2772B8396}"/>
    <cellStyle name="20% - Accent3 7 2 2 2 2 2" xfId="41282" xr:uid="{B3B0386F-9FA2-4759-AE67-F8812C88DC9F}"/>
    <cellStyle name="20% - Accent3 7 2 2 2 3" xfId="29162" xr:uid="{B6F2A47B-36EF-4761-8105-B4F34B9C2191}"/>
    <cellStyle name="20% - Accent3 7 2 2 3" xfId="17005" xr:uid="{97E61C51-D402-402A-B5F5-73D9E762D467}"/>
    <cellStyle name="20% - Accent3 7 2 2 3 2" xfId="37667" xr:uid="{A2788916-A40D-4D83-99F4-B02EFBAA2DF2}"/>
    <cellStyle name="20% - Accent3 7 2 2 4" xfId="12961" xr:uid="{F064A006-EA06-42ED-A52C-5BF3FADF6206}"/>
    <cellStyle name="20% - Accent3 7 2 2 4 2" xfId="33623" xr:uid="{97412FE0-C8A6-451A-8C3A-140FA048C614}"/>
    <cellStyle name="20% - Accent3 7 2 2 5" xfId="24327" xr:uid="{0B347F08-3CD7-4601-B376-161027A9404E}"/>
    <cellStyle name="20% - Accent3 7 2 3" xfId="453" xr:uid="{A0A14DE6-901E-469B-8285-0DCADB6896EF}"/>
    <cellStyle name="20% - Accent3 7 2 3 2" xfId="8500" xr:uid="{85FC42F9-CB36-4164-90D6-047F29A9EBA7}"/>
    <cellStyle name="20% - Accent3 7 2 3 2 2" xfId="20621" xr:uid="{6EA3A4F6-FD29-4971-AAC9-1919B2E813A9}"/>
    <cellStyle name="20% - Accent3 7 2 3 2 2 2" xfId="41283" xr:uid="{26943E69-BAAD-4B32-BF58-0FD3956EFDAA}"/>
    <cellStyle name="20% - Accent3 7 2 3 2 3" xfId="29163" xr:uid="{AE2174FD-423A-4167-B384-6A947296B151}"/>
    <cellStyle name="20% - Accent3 7 2 3 3" xfId="17006" xr:uid="{27C0E629-18E0-4EB3-8C55-F14BE97A4726}"/>
    <cellStyle name="20% - Accent3 7 2 3 3 2" xfId="37668" xr:uid="{6F68E82F-3DA9-46BC-99D6-F7BFF3863FEB}"/>
    <cellStyle name="20% - Accent3 7 2 3 4" xfId="12962" xr:uid="{8248D5B5-1ACB-485E-B514-122A638E7F5A}"/>
    <cellStyle name="20% - Accent3 7 2 3 4 2" xfId="33624" xr:uid="{DA425E8F-FE36-4F90-AD9D-1EE69ED05323}"/>
    <cellStyle name="20% - Accent3 7 2 3 5" xfId="24328" xr:uid="{DB16D62A-2F1C-4914-8029-D6ECD7CE88B6}"/>
    <cellStyle name="20% - Accent3 7 2 4" xfId="8498" xr:uid="{CCB78A13-40C6-4978-AA07-D39B3893D12A}"/>
    <cellStyle name="20% - Accent3 7 2 4 2" xfId="20619" xr:uid="{2AD5A656-89AB-43B0-9E1B-2F28BF9E85CB}"/>
    <cellStyle name="20% - Accent3 7 2 4 2 2" xfId="41281" xr:uid="{F2D7E637-6466-4A68-BFCC-46AF0EF74718}"/>
    <cellStyle name="20% - Accent3 7 2 4 3" xfId="29161" xr:uid="{0D196828-2F4D-4DC4-9757-A06CAF8C400F}"/>
    <cellStyle name="20% - Accent3 7 2 5" xfId="17004" xr:uid="{AC9B3A4F-5034-4D1A-A186-A80268D1D8A4}"/>
    <cellStyle name="20% - Accent3 7 2 5 2" xfId="37666" xr:uid="{08317B4B-1B75-4437-BEE1-C645E82BA257}"/>
    <cellStyle name="20% - Accent3 7 2 6" xfId="12960" xr:uid="{448F61C1-23F5-4AC1-80AA-9FC5E4CF4D36}"/>
    <cellStyle name="20% - Accent3 7 2 6 2" xfId="33622" xr:uid="{6472E5EE-B7D2-4DAD-AE17-6A591FFA28B6}"/>
    <cellStyle name="20% - Accent3 7 2 7" xfId="24326" xr:uid="{8E4E75B2-D654-4595-9E6F-9A7DD79CDCC6}"/>
    <cellStyle name="20% - Accent3 7 3" xfId="454" xr:uid="{ACB55627-F13E-4BEB-B0AD-F1A4AFAC6911}"/>
    <cellStyle name="20% - Accent3 7 3 2" xfId="8501" xr:uid="{87409FB7-3D60-4659-A2E0-5F5662206FDD}"/>
    <cellStyle name="20% - Accent3 7 3 2 2" xfId="20622" xr:uid="{63C4689E-6FE4-4C42-9343-7F47BA84F57C}"/>
    <cellStyle name="20% - Accent3 7 3 2 2 2" xfId="41284" xr:uid="{C9EF8BE6-8B4F-46ED-BA18-FA8194772B5D}"/>
    <cellStyle name="20% - Accent3 7 3 2 3" xfId="29164" xr:uid="{B3AE88B0-E012-43C6-ADE6-BAD464B3FEC0}"/>
    <cellStyle name="20% - Accent3 7 3 3" xfId="17007" xr:uid="{A54C2E4A-E551-4ED0-840E-7EA463A8C940}"/>
    <cellStyle name="20% - Accent3 7 3 3 2" xfId="37669" xr:uid="{9D83EABB-2B07-4DE1-AD8C-AD1E9B3610D6}"/>
    <cellStyle name="20% - Accent3 7 3 4" xfId="12963" xr:uid="{800EDBAD-DC5F-4EAF-9546-3B3D3205F072}"/>
    <cellStyle name="20% - Accent3 7 3 4 2" xfId="33625" xr:uid="{9FB274ED-3FDA-4BEF-BE96-E91D8AAAFA76}"/>
    <cellStyle name="20% - Accent3 7 3 5" xfId="24329" xr:uid="{D5586932-918C-4B5F-9498-4A38CD65DDB9}"/>
    <cellStyle name="20% - Accent3 7 4" xfId="455" xr:uid="{0D475CCF-1933-45DC-AC68-957CAE632D92}"/>
    <cellStyle name="20% - Accent3 7 4 2" xfId="8502" xr:uid="{D7988EAC-3D48-490A-BC96-92DB74F001EB}"/>
    <cellStyle name="20% - Accent3 7 4 2 2" xfId="20623" xr:uid="{B5F42DE3-2553-4916-9935-DDB5AA2DD137}"/>
    <cellStyle name="20% - Accent3 7 4 2 2 2" xfId="41285" xr:uid="{D49BFDF9-3334-4A1E-9CE8-4CABE674DC3E}"/>
    <cellStyle name="20% - Accent3 7 4 2 3" xfId="29165" xr:uid="{CFF30771-A95E-43DF-8E7F-A33C48DAE213}"/>
    <cellStyle name="20% - Accent3 7 4 3" xfId="17008" xr:uid="{EADC4197-7307-4F4F-A46C-C679E2F27CFF}"/>
    <cellStyle name="20% - Accent3 7 4 3 2" xfId="37670" xr:uid="{8819A474-5437-4FCE-87B1-8A3F4EB76017}"/>
    <cellStyle name="20% - Accent3 7 4 4" xfId="12964" xr:uid="{3DC2FC17-AE38-47F4-8706-B1E73077B3D8}"/>
    <cellStyle name="20% - Accent3 7 4 4 2" xfId="33626" xr:uid="{9E8F2732-098A-489E-926A-FCA8783B6B17}"/>
    <cellStyle name="20% - Accent3 7 4 5" xfId="24330" xr:uid="{F78EEA35-05C5-4600-8FF7-02CA01D00424}"/>
    <cellStyle name="20% - Accent3 7 5" xfId="456" xr:uid="{39D918A8-0225-45D5-A5DA-44F407399472}"/>
    <cellStyle name="20% - Accent3 7 6" xfId="457" xr:uid="{EB08FFB1-11DB-4342-B6DE-CBECD3441DFE}"/>
    <cellStyle name="20% - Accent3 7 6 2" xfId="8503" xr:uid="{098444A0-E041-4E19-8380-EDB7EB6A931F}"/>
    <cellStyle name="20% - Accent3 7 6 2 2" xfId="20624" xr:uid="{A1C43258-2A6B-42A3-8987-E11814EE0CA9}"/>
    <cellStyle name="20% - Accent3 7 6 2 2 2" xfId="41286" xr:uid="{4C79213E-1D13-4AAA-8245-B12885D21CC8}"/>
    <cellStyle name="20% - Accent3 7 6 2 3" xfId="29166" xr:uid="{DB5DC526-E1E6-4136-92EB-7C28B7A56FBD}"/>
    <cellStyle name="20% - Accent3 7 6 3" xfId="17009" xr:uid="{079D8910-2E48-4BC7-BDE0-B2D0D5B48BF6}"/>
    <cellStyle name="20% - Accent3 7 6 3 2" xfId="37671" xr:uid="{7FFDC4E4-4747-4267-A0D8-B9360D1963F1}"/>
    <cellStyle name="20% - Accent3 7 6 4" xfId="12965" xr:uid="{52704588-6B92-4333-8217-A637C083ABE3}"/>
    <cellStyle name="20% - Accent3 7 6 4 2" xfId="33627" xr:uid="{3B7E4564-6294-41D7-9614-FAA56924BA12}"/>
    <cellStyle name="20% - Accent3 7 6 5" xfId="24331" xr:uid="{182600A5-0655-4A86-A2F2-78481399F867}"/>
    <cellStyle name="20% - Accent3 7 7" xfId="458" xr:uid="{9E47F528-DF0F-46AE-8707-DC5910F28D4A}"/>
    <cellStyle name="20% - Accent3 8" xfId="459" xr:uid="{EDD1B348-E3D9-46B7-8909-EE2E729BB7DE}"/>
    <cellStyle name="20% - Accent3 8 2" xfId="460" xr:uid="{063F2FEF-F180-4F92-9F40-E6936B3C3ED4}"/>
    <cellStyle name="20% - Accent3 8 2 2" xfId="8504" xr:uid="{B672E20F-08DB-4B6F-A352-B08B7A72093A}"/>
    <cellStyle name="20% - Accent3 8 2 2 2" xfId="20625" xr:uid="{E029F189-17FB-4419-9A7C-04F5444E865C}"/>
    <cellStyle name="20% - Accent3 8 2 2 2 2" xfId="41287" xr:uid="{E523A3E3-CBA9-42F4-8D37-C6BBB5CFC6CB}"/>
    <cellStyle name="20% - Accent3 8 2 2 3" xfId="29167" xr:uid="{F6B9FF1B-9538-4EB8-B76E-D25EF3E6272C}"/>
    <cellStyle name="20% - Accent3 8 2 3" xfId="17010" xr:uid="{B2E8557A-CD49-4A8B-A628-5151C89A66B4}"/>
    <cellStyle name="20% - Accent3 8 2 3 2" xfId="37672" xr:uid="{4FE2262F-098E-4D20-A663-1BA6D51AF202}"/>
    <cellStyle name="20% - Accent3 8 2 4" xfId="12966" xr:uid="{8E12501A-1D67-427C-A536-AC2A1AAE9B6B}"/>
    <cellStyle name="20% - Accent3 8 2 4 2" xfId="33628" xr:uid="{BFA1B93E-5BC4-4D57-A002-53258B88346A}"/>
    <cellStyle name="20% - Accent3 8 2 5" xfId="24332" xr:uid="{E73E391F-338F-4746-A866-2F440EBE1201}"/>
    <cellStyle name="20% - Accent3 8 3" xfId="461" xr:uid="{D8DECEAC-0E39-49DB-AB23-64A93D290430}"/>
    <cellStyle name="20% - Accent3 8 3 2" xfId="8505" xr:uid="{DCF88C44-5BA1-4E0C-9414-6E31D28EAD84}"/>
    <cellStyle name="20% - Accent3 8 3 2 2" xfId="20626" xr:uid="{6A91F1C4-0FAD-447A-BAF0-F73FA6334D30}"/>
    <cellStyle name="20% - Accent3 8 3 2 2 2" xfId="41288" xr:uid="{8B7C2962-6B1D-4334-A3A5-4337E9B495C4}"/>
    <cellStyle name="20% - Accent3 8 3 2 3" xfId="29168" xr:uid="{46DBF55F-A2BE-41E6-86DC-D2FA631D88D6}"/>
    <cellStyle name="20% - Accent3 8 3 3" xfId="17011" xr:uid="{5E0F6E88-0020-487B-98F3-A900876BC90B}"/>
    <cellStyle name="20% - Accent3 8 3 3 2" xfId="37673" xr:uid="{440BCEF6-A33A-4571-B3CC-4CDB17E26345}"/>
    <cellStyle name="20% - Accent3 8 3 4" xfId="12967" xr:uid="{78E0BBAC-CD34-44E8-8BEA-F06B7DB195BF}"/>
    <cellStyle name="20% - Accent3 8 3 4 2" xfId="33629" xr:uid="{81FE2B1D-2202-478D-83A7-8A6FD0E2DFA9}"/>
    <cellStyle name="20% - Accent3 8 3 5" xfId="24333" xr:uid="{E4D22970-D4E4-4635-8178-583B81AC52E8}"/>
    <cellStyle name="20% - Accent3 8 4" xfId="462" xr:uid="{79392CE5-F103-478C-AF19-511D4FE8F0FD}"/>
    <cellStyle name="20% - Accent3 8 5" xfId="463" xr:uid="{24029D76-43CA-4D35-8D63-28C53F1DAEF7}"/>
    <cellStyle name="20% - Accent3 8 5 2" xfId="8506" xr:uid="{7E3D6C5C-87F3-418D-94E8-CACD3EA0533B}"/>
    <cellStyle name="20% - Accent3 8 5 2 2" xfId="20627" xr:uid="{B9AB935C-27B3-4437-88FD-F378EEF0E1B6}"/>
    <cellStyle name="20% - Accent3 8 5 2 2 2" xfId="41289" xr:uid="{DCC5C78A-42BB-4F36-834E-7BF6B51FEA39}"/>
    <cellStyle name="20% - Accent3 8 5 2 3" xfId="29169" xr:uid="{2F3B9315-8720-44C7-B386-B745DDA9D201}"/>
    <cellStyle name="20% - Accent3 8 5 3" xfId="17012" xr:uid="{282AD10A-76CF-4240-88A8-FAD058B5F88D}"/>
    <cellStyle name="20% - Accent3 8 5 3 2" xfId="37674" xr:uid="{5D72CB99-0E6A-4EE7-8BE1-2B080D257CC6}"/>
    <cellStyle name="20% - Accent3 8 5 4" xfId="12968" xr:uid="{95F02591-3E25-4789-89D5-696A5B805B00}"/>
    <cellStyle name="20% - Accent3 8 5 4 2" xfId="33630" xr:uid="{5CE971A5-C213-471E-B875-08E90AA53161}"/>
    <cellStyle name="20% - Accent3 8 5 5" xfId="24334" xr:uid="{90F48A68-E319-48D3-A165-6041E109DE30}"/>
    <cellStyle name="20% - Accent3 8 6" xfId="464" xr:uid="{B55A2C16-374C-479D-B301-189F1C666566}"/>
    <cellStyle name="20% - Accent3 9" xfId="465" xr:uid="{9B9BA54A-D684-442F-A945-7D9AA0DE9EDC}"/>
    <cellStyle name="20% - Accent4 10" xfId="466" xr:uid="{2D180AFF-8FD2-4B42-B0CE-0CF90D651CF5}"/>
    <cellStyle name="20% - Accent4 11" xfId="467" xr:uid="{875917AC-33E0-440F-96EF-9E5988F3FEE6}"/>
    <cellStyle name="20% - Accent4 12" xfId="468" xr:uid="{5F6D63C0-268E-4F44-819D-CB762BB106C5}"/>
    <cellStyle name="20% - Accent4 13" xfId="469" xr:uid="{ED624ACD-AD40-4BAA-AB11-3ACE04F6F0EA}"/>
    <cellStyle name="20% - Accent4 14" xfId="470" xr:uid="{7F874AE1-8D42-451F-9536-4E6E32BE4504}"/>
    <cellStyle name="20% - Accent4 14 2" xfId="471" xr:uid="{E69A7423-6D8D-4F98-80CB-189C9EC425AA}"/>
    <cellStyle name="20% - Accent4 14 2 2" xfId="8508" xr:uid="{17D9AC8A-7804-4877-B915-7816DF247748}"/>
    <cellStyle name="20% - Accent4 14 2 2 2" xfId="20629" xr:uid="{0FB7B1E2-AD6A-46D2-8521-65CF93E60BB7}"/>
    <cellStyle name="20% - Accent4 14 2 2 2 2" xfId="41291" xr:uid="{A30DA6D1-E8F6-4202-9BE9-0BB76536DE51}"/>
    <cellStyle name="20% - Accent4 14 2 2 3" xfId="29171" xr:uid="{2B3EB55C-AB5A-4ECC-AF83-0B94E176ACF0}"/>
    <cellStyle name="20% - Accent4 14 2 3" xfId="17014" xr:uid="{1193A256-ED07-491F-972A-7485A94D71CA}"/>
    <cellStyle name="20% - Accent4 14 2 3 2" xfId="37676" xr:uid="{F3F0C1F6-4A13-4B30-A2A0-BE09CED15734}"/>
    <cellStyle name="20% - Accent4 14 2 4" xfId="12970" xr:uid="{1CF41592-5C2E-4461-93D2-61AD8DF86B22}"/>
    <cellStyle name="20% - Accent4 14 2 4 2" xfId="33632" xr:uid="{A12C0EA9-ECD1-4918-B029-45559F435AF7}"/>
    <cellStyle name="20% - Accent4 14 2 5" xfId="24336" xr:uid="{F92AC658-F544-4F32-A1C0-0E79E03D08C1}"/>
    <cellStyle name="20% - Accent4 14 3" xfId="8507" xr:uid="{58AB4F44-6041-4C0A-96A3-4282E76A0D5B}"/>
    <cellStyle name="20% - Accent4 14 3 2" xfId="20628" xr:uid="{E8DDF156-4C83-47AC-A32C-E6D04764C613}"/>
    <cellStyle name="20% - Accent4 14 3 2 2" xfId="41290" xr:uid="{95AE025D-7179-461B-9C7C-62116C9E9F9A}"/>
    <cellStyle name="20% - Accent4 14 3 3" xfId="29170" xr:uid="{190DCF53-D4FB-4668-82D1-38F977BEADC0}"/>
    <cellStyle name="20% - Accent4 14 4" xfId="17013" xr:uid="{9D6335D2-A9A8-4842-B6F5-5D0FFC4D5C53}"/>
    <cellStyle name="20% - Accent4 14 4 2" xfId="37675" xr:uid="{A8590ADC-15D0-4782-B74C-36EEDF8CEEC2}"/>
    <cellStyle name="20% - Accent4 14 5" xfId="12969" xr:uid="{412C327A-999F-48FB-9A0A-0C24DDAC1116}"/>
    <cellStyle name="20% - Accent4 14 5 2" xfId="33631" xr:uid="{18EF78BD-14C3-4B87-9310-C1C0F87E4ECE}"/>
    <cellStyle name="20% - Accent4 14 6" xfId="24335" xr:uid="{98BC7255-0DD5-49B1-8E93-0671270CC083}"/>
    <cellStyle name="20% - Accent4 15" xfId="472" xr:uid="{401A70F0-6E33-4DF3-B265-57933FAB02A9}"/>
    <cellStyle name="20% - Accent4 2" xfId="473" xr:uid="{6283A678-052C-4DC8-B3D6-E6C85D3E6B0B}"/>
    <cellStyle name="20% - Accent4 2 10" xfId="474" xr:uid="{727ACC47-FC2A-4967-9ADB-383CDB829AEC}"/>
    <cellStyle name="20% - Accent4 2 10 2" xfId="8509" xr:uid="{36607051-1ABF-4B04-B554-20E33E722912}"/>
    <cellStyle name="20% - Accent4 2 10 2 2" xfId="20630" xr:uid="{176492CF-C32F-4858-836C-3AE9B5B96BA7}"/>
    <cellStyle name="20% - Accent4 2 10 2 2 2" xfId="41292" xr:uid="{7C0FBE0B-65F1-4A81-AC2C-9D03413B8D94}"/>
    <cellStyle name="20% - Accent4 2 10 2 3" xfId="29172" xr:uid="{823B388F-D6F9-4C29-B886-ACD286F7CC88}"/>
    <cellStyle name="20% - Accent4 2 10 3" xfId="17015" xr:uid="{1F6D66E7-F91A-4EBC-9F4C-774AB7E75115}"/>
    <cellStyle name="20% - Accent4 2 10 3 2" xfId="37677" xr:uid="{D96F9DE7-7529-4215-85E3-19339BA8F720}"/>
    <cellStyle name="20% - Accent4 2 10 4" xfId="12971" xr:uid="{2DF90533-432C-4A75-BE54-AACFBEBBFB10}"/>
    <cellStyle name="20% - Accent4 2 10 4 2" xfId="33633" xr:uid="{BB54862B-8438-4A1A-BA3B-4A47089D06F7}"/>
    <cellStyle name="20% - Accent4 2 10 5" xfId="24337" xr:uid="{EE54BAE7-C28A-4321-A983-EB8040CC52F8}"/>
    <cellStyle name="20% - Accent4 2 11" xfId="475" xr:uid="{59325959-7C1B-435D-BF62-2068AF9FF37D}"/>
    <cellStyle name="20% - Accent4 2 2" xfId="476" xr:uid="{777E5732-C8A0-4CD4-864C-E81C55E27213}"/>
    <cellStyle name="20% - Accent4 2 2 2" xfId="477" xr:uid="{B3644A28-BE26-49A6-A2AB-D00D09572B9D}"/>
    <cellStyle name="20% - Accent4 2 2 2 2" xfId="478" xr:uid="{28D51E43-F44B-4B6F-B3C1-E936C7494F99}"/>
    <cellStyle name="20% - Accent4 2 2 2 2 2" xfId="479" xr:uid="{4D0474CA-56EA-4D26-B78E-C8AAC3942216}"/>
    <cellStyle name="20% - Accent4 2 2 2 2 2 2" xfId="8511" xr:uid="{48FC767E-6E4D-4010-977A-B7A7A4A6DE8A}"/>
    <cellStyle name="20% - Accent4 2 2 2 2 2 2 2" xfId="20632" xr:uid="{072D65F4-5FE1-492C-91A1-5E56CB39E5B7}"/>
    <cellStyle name="20% - Accent4 2 2 2 2 2 2 2 2" xfId="41294" xr:uid="{9F43E0F1-79A7-46AF-81C4-DFFC7A58BCBA}"/>
    <cellStyle name="20% - Accent4 2 2 2 2 2 2 3" xfId="29174" xr:uid="{00463572-1A09-47D0-ACDA-2AFFE8C26BE3}"/>
    <cellStyle name="20% - Accent4 2 2 2 2 2 3" xfId="17017" xr:uid="{B8D20A0E-1E0D-45C8-BAB3-AB9505A940D3}"/>
    <cellStyle name="20% - Accent4 2 2 2 2 2 3 2" xfId="37679" xr:uid="{3F412F07-6DC3-4E83-8045-373DDE5DB654}"/>
    <cellStyle name="20% - Accent4 2 2 2 2 2 4" xfId="12973" xr:uid="{E6A77481-5789-42ED-B023-DC14B50E3797}"/>
    <cellStyle name="20% - Accent4 2 2 2 2 2 4 2" xfId="33635" xr:uid="{97ACEB67-4E69-444E-999E-19DED1D9F295}"/>
    <cellStyle name="20% - Accent4 2 2 2 2 2 5" xfId="24339" xr:uid="{8ED0FCDB-7B57-4525-A5FA-A1F8C6B65AF9}"/>
    <cellStyle name="20% - Accent4 2 2 2 2 3" xfId="480" xr:uid="{14F0A9B0-8138-4C8B-9E1D-4FF7710EECC1}"/>
    <cellStyle name="20% - Accent4 2 2 2 2 3 2" xfId="8512" xr:uid="{673F42B7-7C75-47F2-BE05-C6851AF6235E}"/>
    <cellStyle name="20% - Accent4 2 2 2 2 3 2 2" xfId="20633" xr:uid="{18D4170B-F01C-4048-A98C-2358F405ED47}"/>
    <cellStyle name="20% - Accent4 2 2 2 2 3 2 2 2" xfId="41295" xr:uid="{E048D4AB-2AD9-4BA5-AEC3-8AC9377BD707}"/>
    <cellStyle name="20% - Accent4 2 2 2 2 3 2 3" xfId="29175" xr:uid="{043E8E09-187D-477C-A316-61F774CED91F}"/>
    <cellStyle name="20% - Accent4 2 2 2 2 3 3" xfId="17018" xr:uid="{CAEB162F-B803-47F8-8C9D-5ADEE203AD29}"/>
    <cellStyle name="20% - Accent4 2 2 2 2 3 3 2" xfId="37680" xr:uid="{A16EFB27-8758-4398-8FD2-A32C98077249}"/>
    <cellStyle name="20% - Accent4 2 2 2 2 3 4" xfId="12974" xr:uid="{E51356DC-F0E3-41EE-A730-95E81DC48208}"/>
    <cellStyle name="20% - Accent4 2 2 2 2 3 4 2" xfId="33636" xr:uid="{AD1FA170-22CC-437E-969A-44DBAFF5AE2E}"/>
    <cellStyle name="20% - Accent4 2 2 2 2 3 5" xfId="24340" xr:uid="{D2271E6D-3CFE-4640-B558-37A11969105A}"/>
    <cellStyle name="20% - Accent4 2 2 2 2 4" xfId="8510" xr:uid="{C4EBD7E3-56F1-450D-9D4E-C73879DE2176}"/>
    <cellStyle name="20% - Accent4 2 2 2 2 4 2" xfId="20631" xr:uid="{448C0814-4050-4883-831F-B1B011F63CB0}"/>
    <cellStyle name="20% - Accent4 2 2 2 2 4 2 2" xfId="41293" xr:uid="{1A2BA0A8-E3B7-4502-ADEB-1F3E66558E90}"/>
    <cellStyle name="20% - Accent4 2 2 2 2 4 3" xfId="29173" xr:uid="{260C1663-FE1A-496B-B1CD-66471A0277C5}"/>
    <cellStyle name="20% - Accent4 2 2 2 2 5" xfId="17016" xr:uid="{CAF6E5AA-4079-40BE-B7E4-C9502824B94E}"/>
    <cellStyle name="20% - Accent4 2 2 2 2 5 2" xfId="37678" xr:uid="{B8F409EC-F06F-443D-99D3-B5C5AC8D6573}"/>
    <cellStyle name="20% - Accent4 2 2 2 2 6" xfId="12972" xr:uid="{5C560896-5927-4D25-BC0A-456584D83EAF}"/>
    <cellStyle name="20% - Accent4 2 2 2 2 6 2" xfId="33634" xr:uid="{48150EED-4DF7-4797-BEE0-CD07BDD13656}"/>
    <cellStyle name="20% - Accent4 2 2 2 2 7" xfId="24338" xr:uid="{9D41234E-D091-4B12-B308-B3E93625E17E}"/>
    <cellStyle name="20% - Accent4 2 2 2 3" xfId="481" xr:uid="{6D5DD443-2636-4B89-B47F-F8FB8B193AAF}"/>
    <cellStyle name="20% - Accent4 2 2 2 3 2" xfId="8513" xr:uid="{DFB9983E-6792-49AD-A060-067FAF5E3249}"/>
    <cellStyle name="20% - Accent4 2 2 2 3 2 2" xfId="20634" xr:uid="{6D5CA37C-6332-4280-955E-2C0902C70C30}"/>
    <cellStyle name="20% - Accent4 2 2 2 3 2 2 2" xfId="41296" xr:uid="{98CA03FE-AF52-4FA1-895D-223F127CA48F}"/>
    <cellStyle name="20% - Accent4 2 2 2 3 2 3" xfId="29176" xr:uid="{B7747DCB-CA74-4662-9F7E-BE159551D7C9}"/>
    <cellStyle name="20% - Accent4 2 2 2 3 3" xfId="17019" xr:uid="{66B1A364-9A34-4F5C-BFBB-E01A38C99BE0}"/>
    <cellStyle name="20% - Accent4 2 2 2 3 3 2" xfId="37681" xr:uid="{432AFCBA-26D0-46A7-8FBB-33840CB8E6D6}"/>
    <cellStyle name="20% - Accent4 2 2 2 3 4" xfId="12975" xr:uid="{6D443B66-A6EB-475C-9CD0-B973FD4E8812}"/>
    <cellStyle name="20% - Accent4 2 2 2 3 4 2" xfId="33637" xr:uid="{C7DAC8B3-317A-45E6-9024-BE5AEB4ADB82}"/>
    <cellStyle name="20% - Accent4 2 2 2 3 5" xfId="24341" xr:uid="{E1629205-A488-4E31-85D9-D2F1C6511678}"/>
    <cellStyle name="20% - Accent4 2 2 2 4" xfId="482" xr:uid="{588FED49-8E31-4F06-A274-417813E2C6EB}"/>
    <cellStyle name="20% - Accent4 2 2 2 4 2" xfId="8514" xr:uid="{B04F4748-BADA-4088-AABD-0B5C538EECB2}"/>
    <cellStyle name="20% - Accent4 2 2 2 4 2 2" xfId="20635" xr:uid="{B1CED666-20E7-4794-972B-03F64A4F079F}"/>
    <cellStyle name="20% - Accent4 2 2 2 4 2 2 2" xfId="41297" xr:uid="{393A3BCE-9263-4899-88B6-99AC9DB248C9}"/>
    <cellStyle name="20% - Accent4 2 2 2 4 2 3" xfId="29177" xr:uid="{D2741F4A-E235-4DCA-A42D-017888416513}"/>
    <cellStyle name="20% - Accent4 2 2 2 4 3" xfId="17020" xr:uid="{1976C1F5-D0E9-42AA-91DF-C77762156457}"/>
    <cellStyle name="20% - Accent4 2 2 2 4 3 2" xfId="37682" xr:uid="{A0BFAC2B-EFDE-46CB-B281-FAA04922CB1D}"/>
    <cellStyle name="20% - Accent4 2 2 2 4 4" xfId="12976" xr:uid="{8B14AD52-0D33-4848-B16E-13D95A1847DF}"/>
    <cellStyle name="20% - Accent4 2 2 2 4 4 2" xfId="33638" xr:uid="{FF2E6061-C079-45E6-B8AD-05D476BA4B22}"/>
    <cellStyle name="20% - Accent4 2 2 2 4 5" xfId="24342" xr:uid="{F158EC18-D4FB-459F-8B65-2D6765B2A8C0}"/>
    <cellStyle name="20% - Accent4 2 2 3" xfId="483" xr:uid="{EBFC2B6C-0371-45AF-ABF2-37F43A42FFE4}"/>
    <cellStyle name="20% - Accent4 2 2 3 2" xfId="484" xr:uid="{1AA3A26D-BACD-4638-8585-512865D0DF84}"/>
    <cellStyle name="20% - Accent4 2 2 3 2 2" xfId="8516" xr:uid="{E4C4C1D9-24E4-4968-84FC-A4AB97A0C911}"/>
    <cellStyle name="20% - Accent4 2 2 3 2 2 2" xfId="20637" xr:uid="{EB6B6638-48E6-4AD1-8A34-A7E1DC1984DE}"/>
    <cellStyle name="20% - Accent4 2 2 3 2 2 2 2" xfId="41299" xr:uid="{042634AA-9FA3-411A-861D-49C822844F9A}"/>
    <cellStyle name="20% - Accent4 2 2 3 2 2 3" xfId="29179" xr:uid="{1FAC9F8C-76E8-4688-8BEE-F8AD81BFFADC}"/>
    <cellStyle name="20% - Accent4 2 2 3 2 3" xfId="17022" xr:uid="{D44B2DDF-B0E4-45EB-B353-5B791325BE88}"/>
    <cellStyle name="20% - Accent4 2 2 3 2 3 2" xfId="37684" xr:uid="{ACB61D9E-A7BB-4F00-81E0-082629278AD1}"/>
    <cellStyle name="20% - Accent4 2 2 3 2 4" xfId="12978" xr:uid="{99877577-A809-4C49-9B3B-13E6993628C4}"/>
    <cellStyle name="20% - Accent4 2 2 3 2 4 2" xfId="33640" xr:uid="{20F8F641-AD0B-4D2A-BF25-EF49055BE506}"/>
    <cellStyle name="20% - Accent4 2 2 3 2 5" xfId="24344" xr:uid="{6D1C05B6-3031-4776-840E-9C1909522614}"/>
    <cellStyle name="20% - Accent4 2 2 3 3" xfId="485" xr:uid="{9205F6D0-BF60-45A4-8D40-1CF8573D3C89}"/>
    <cellStyle name="20% - Accent4 2 2 3 3 2" xfId="8517" xr:uid="{D53B3F6B-38EA-4D8D-AA06-C4EBE46F08E3}"/>
    <cellStyle name="20% - Accent4 2 2 3 3 2 2" xfId="20638" xr:uid="{0C4C11F8-50DE-4CA0-846C-4E094B405DF4}"/>
    <cellStyle name="20% - Accent4 2 2 3 3 2 2 2" xfId="41300" xr:uid="{E547938D-1CBB-4687-A22E-B75788C12E13}"/>
    <cellStyle name="20% - Accent4 2 2 3 3 2 3" xfId="29180" xr:uid="{1C880808-BE57-42FF-A998-AAAA9FA99389}"/>
    <cellStyle name="20% - Accent4 2 2 3 3 3" xfId="17023" xr:uid="{EAB45907-9547-4265-89D4-06F5D458D72A}"/>
    <cellStyle name="20% - Accent4 2 2 3 3 3 2" xfId="37685" xr:uid="{FFEE908A-F888-4EE8-AEB9-48E37BF0C12B}"/>
    <cellStyle name="20% - Accent4 2 2 3 3 4" xfId="12979" xr:uid="{796158E3-6344-4231-B9F3-2570E1C41061}"/>
    <cellStyle name="20% - Accent4 2 2 3 3 4 2" xfId="33641" xr:uid="{19F3CB74-9520-4825-BD49-4E893687EC07}"/>
    <cellStyle name="20% - Accent4 2 2 3 3 5" xfId="24345" xr:uid="{CE1AC323-712A-4147-9E1C-2F86B52DA7D3}"/>
    <cellStyle name="20% - Accent4 2 2 3 4" xfId="8515" xr:uid="{59FA2B65-52BE-4C2B-BB45-1A36A3CB3F5F}"/>
    <cellStyle name="20% - Accent4 2 2 3 4 2" xfId="20636" xr:uid="{A3A6E243-6675-4360-BDE8-7BE73CCDCDE5}"/>
    <cellStyle name="20% - Accent4 2 2 3 4 2 2" xfId="41298" xr:uid="{7E526768-BFD1-4400-BE30-DF45ECC66D85}"/>
    <cellStyle name="20% - Accent4 2 2 3 4 3" xfId="29178" xr:uid="{07F998F3-3AB9-4F2C-B934-30404CC1CADA}"/>
    <cellStyle name="20% - Accent4 2 2 3 5" xfId="17021" xr:uid="{54A1FE84-48F8-4E5E-AA97-5DFF74B26A9D}"/>
    <cellStyle name="20% - Accent4 2 2 3 5 2" xfId="37683" xr:uid="{932D46CD-634D-4DDF-A198-D724147C8B6F}"/>
    <cellStyle name="20% - Accent4 2 2 3 6" xfId="12977" xr:uid="{41716604-21E9-4EC5-8353-FC0B9295ADAE}"/>
    <cellStyle name="20% - Accent4 2 2 3 6 2" xfId="33639" xr:uid="{0DF6399F-FE18-42DE-BBC1-72370C97D7FD}"/>
    <cellStyle name="20% - Accent4 2 2 3 7" xfId="24343" xr:uid="{CE0BE0CA-EBCE-4A6F-A784-4CC9CF20DCD5}"/>
    <cellStyle name="20% - Accent4 2 2 4" xfId="486" xr:uid="{61994A89-5583-4498-A087-6E20F07F345B}"/>
    <cellStyle name="20% - Accent4 2 2 4 2" xfId="487" xr:uid="{7A3F44FE-E3E3-40BF-9663-87C8137C1103}"/>
    <cellStyle name="20% - Accent4 2 2 4 2 2" xfId="8519" xr:uid="{EB25775C-8203-4EE8-8C69-B73881AE8F64}"/>
    <cellStyle name="20% - Accent4 2 2 4 2 2 2" xfId="20640" xr:uid="{AB262482-9999-4803-9E3A-5EDE373EBC1A}"/>
    <cellStyle name="20% - Accent4 2 2 4 2 2 2 2" xfId="41302" xr:uid="{A6BFE345-EA76-4946-984F-CA3D6834914D}"/>
    <cellStyle name="20% - Accent4 2 2 4 2 2 3" xfId="29182" xr:uid="{3B24C57F-0A97-4A71-82CC-BA5B71664118}"/>
    <cellStyle name="20% - Accent4 2 2 4 2 3" xfId="17025" xr:uid="{369D47BE-8CD0-48FA-8F59-2BD88111CD7C}"/>
    <cellStyle name="20% - Accent4 2 2 4 2 3 2" xfId="37687" xr:uid="{58BDDAB8-DDDF-4A09-8590-1F87D23E8503}"/>
    <cellStyle name="20% - Accent4 2 2 4 2 4" xfId="12981" xr:uid="{00557FC4-DEB7-4D32-9E74-0B1AFBE0A339}"/>
    <cellStyle name="20% - Accent4 2 2 4 2 4 2" xfId="33643" xr:uid="{11F72D64-F74B-4FF7-A508-F598247046F8}"/>
    <cellStyle name="20% - Accent4 2 2 4 2 5" xfId="24347" xr:uid="{8035D129-9DD4-4EE5-B005-5679430377BF}"/>
    <cellStyle name="20% - Accent4 2 2 4 3" xfId="488" xr:uid="{9DC25A70-E3EF-4121-8C44-6006189DDFAE}"/>
    <cellStyle name="20% - Accent4 2 2 4 3 2" xfId="8520" xr:uid="{30D9B52A-D5EF-427C-AF36-657E3794CB56}"/>
    <cellStyle name="20% - Accent4 2 2 4 3 2 2" xfId="20641" xr:uid="{8B7705C9-49DF-4820-9512-80CDF239D34F}"/>
    <cellStyle name="20% - Accent4 2 2 4 3 2 2 2" xfId="41303" xr:uid="{0D01140B-02A9-42C2-A673-41F1A2F988D0}"/>
    <cellStyle name="20% - Accent4 2 2 4 3 2 3" xfId="29183" xr:uid="{8ABE5FC8-32B4-4924-9C22-8C9F91FA6B93}"/>
    <cellStyle name="20% - Accent4 2 2 4 3 3" xfId="17026" xr:uid="{2C4A2FE2-AE37-4CC8-9F55-A67E25B0EC12}"/>
    <cellStyle name="20% - Accent4 2 2 4 3 3 2" xfId="37688" xr:uid="{8C102D2E-7ABE-4B15-9EDC-EDE9680335C4}"/>
    <cellStyle name="20% - Accent4 2 2 4 3 4" xfId="12982" xr:uid="{1A4C0FF6-2F42-4B87-8D88-79EF19D04957}"/>
    <cellStyle name="20% - Accent4 2 2 4 3 4 2" xfId="33644" xr:uid="{A069EF1B-ACB5-471B-B2B8-76EF18889FC5}"/>
    <cellStyle name="20% - Accent4 2 2 4 3 5" xfId="24348" xr:uid="{FC116F82-1350-41E7-8645-1B74D9B31063}"/>
    <cellStyle name="20% - Accent4 2 2 4 4" xfId="8518" xr:uid="{16396068-A323-48FE-9B5A-3260443BC100}"/>
    <cellStyle name="20% - Accent4 2 2 4 4 2" xfId="20639" xr:uid="{1A0F77CD-0992-40E0-9536-33BBFA7788A9}"/>
    <cellStyle name="20% - Accent4 2 2 4 4 2 2" xfId="41301" xr:uid="{3987DBED-023E-4095-BE86-6D7CFE2E6B39}"/>
    <cellStyle name="20% - Accent4 2 2 4 4 3" xfId="29181" xr:uid="{0939BE86-1E3F-4824-9C9A-47472DEF3F3B}"/>
    <cellStyle name="20% - Accent4 2 2 4 5" xfId="17024" xr:uid="{331012EB-CCD5-4221-82A1-83F2B7957F86}"/>
    <cellStyle name="20% - Accent4 2 2 4 5 2" xfId="37686" xr:uid="{8199D18D-1CB2-409D-BBDF-13C9919A6302}"/>
    <cellStyle name="20% - Accent4 2 2 4 6" xfId="12980" xr:uid="{671A2DF4-A05A-4855-94FD-38C9F68102E2}"/>
    <cellStyle name="20% - Accent4 2 2 4 6 2" xfId="33642" xr:uid="{2C4A589D-5876-45C7-A6F5-5B7F8997D101}"/>
    <cellStyle name="20% - Accent4 2 2 4 7" xfId="24346" xr:uid="{74139649-1594-4332-9CA3-89A0B0EAD4B1}"/>
    <cellStyle name="20% - Accent4 2 2 5" xfId="489" xr:uid="{C9CF4AA4-3525-4922-AECF-BFD6775AE4E8}"/>
    <cellStyle name="20% - Accent4 2 2 6" xfId="490" xr:uid="{22E1A945-118A-4BB3-A184-F23D1622DF17}"/>
    <cellStyle name="20% - Accent4 2 2 7" xfId="491" xr:uid="{B7E212FE-7B66-4D68-97A6-AB87E846CF49}"/>
    <cellStyle name="20% - Accent4 2 3" xfId="492" xr:uid="{127EE0A9-A1EB-4596-8B3A-CE47C5758571}"/>
    <cellStyle name="20% - Accent4 2 3 10" xfId="12983" xr:uid="{16328E60-6548-4F7D-B766-0F5879FA6BA9}"/>
    <cellStyle name="20% - Accent4 2 3 10 2" xfId="33645" xr:uid="{4BA2F9FD-E636-442B-9A38-1D58B762B735}"/>
    <cellStyle name="20% - Accent4 2 3 11" xfId="24349" xr:uid="{0452FA03-DA1F-4D83-8D9F-FFF44911826E}"/>
    <cellStyle name="20% - Accent4 2 3 2" xfId="493" xr:uid="{E79FE3DA-1358-4FCE-B084-08DE855CECEE}"/>
    <cellStyle name="20% - Accent4 2 3 2 2" xfId="494" xr:uid="{2FF70802-8B27-489D-9F29-A2D3E3D4238A}"/>
    <cellStyle name="20% - Accent4 2 3 2 2 2" xfId="495" xr:uid="{3957034E-92E1-42A6-A53C-978A1FB804EC}"/>
    <cellStyle name="20% - Accent4 2 3 2 2 2 2" xfId="8523" xr:uid="{8D5A0B90-C48A-421D-9A61-B71182DC5837}"/>
    <cellStyle name="20% - Accent4 2 3 2 2 2 2 2" xfId="20644" xr:uid="{700D0A2A-4F93-46BF-A104-86FA37413AD8}"/>
    <cellStyle name="20% - Accent4 2 3 2 2 2 2 2 2" xfId="41306" xr:uid="{3DBF94A3-FFC9-41F1-8397-BFC9602B85B7}"/>
    <cellStyle name="20% - Accent4 2 3 2 2 2 2 3" xfId="29186" xr:uid="{F67E3A06-667C-44AE-8B6D-EBA554545FB5}"/>
    <cellStyle name="20% - Accent4 2 3 2 2 2 3" xfId="17029" xr:uid="{0B406703-1747-490F-9BB0-33AD0A0589E2}"/>
    <cellStyle name="20% - Accent4 2 3 2 2 2 3 2" xfId="37691" xr:uid="{5E445E43-F0A1-496C-9A92-F5252CCE29B6}"/>
    <cellStyle name="20% - Accent4 2 3 2 2 2 4" xfId="12985" xr:uid="{714AF52A-D24F-4A5F-83DD-836B73C3B8DF}"/>
    <cellStyle name="20% - Accent4 2 3 2 2 2 4 2" xfId="33647" xr:uid="{BC8AD859-3282-449B-83A0-EF6DD7EB53E1}"/>
    <cellStyle name="20% - Accent4 2 3 2 2 2 5" xfId="24351" xr:uid="{B8F83E19-0372-4E11-AAF4-26D7782CA7BA}"/>
    <cellStyle name="20% - Accent4 2 3 2 2 3" xfId="496" xr:uid="{44A15E28-37F8-45E7-8979-0C17D05B92CA}"/>
    <cellStyle name="20% - Accent4 2 3 2 2 3 2" xfId="8524" xr:uid="{27013F0F-DD1E-4429-B900-4720F4700573}"/>
    <cellStyle name="20% - Accent4 2 3 2 2 3 2 2" xfId="20645" xr:uid="{DA7E9F16-5590-4A9C-AD24-8AE2CA351012}"/>
    <cellStyle name="20% - Accent4 2 3 2 2 3 2 2 2" xfId="41307" xr:uid="{D94A4929-2D3D-46E3-9065-F189A82DF0E2}"/>
    <cellStyle name="20% - Accent4 2 3 2 2 3 2 3" xfId="29187" xr:uid="{6E340566-C503-4E88-8365-ABA0029C6305}"/>
    <cellStyle name="20% - Accent4 2 3 2 2 3 3" xfId="17030" xr:uid="{A6AECC87-13F6-4E2D-A8B0-DE63610D072C}"/>
    <cellStyle name="20% - Accent4 2 3 2 2 3 3 2" xfId="37692" xr:uid="{3FBD6256-77A4-47F5-BA4F-764168C51AD4}"/>
    <cellStyle name="20% - Accent4 2 3 2 2 3 4" xfId="12986" xr:uid="{84E6C419-0C73-42F7-9025-FDF7B20A723B}"/>
    <cellStyle name="20% - Accent4 2 3 2 2 3 4 2" xfId="33648" xr:uid="{2F69B436-639E-46D3-B7D4-50722B25DFC4}"/>
    <cellStyle name="20% - Accent4 2 3 2 2 3 5" xfId="24352" xr:uid="{1795D81B-0E6F-4373-A47F-2F019A857ABD}"/>
    <cellStyle name="20% - Accent4 2 3 2 2 4" xfId="8522" xr:uid="{36156CAA-77D6-4F60-B233-D866892DE0AC}"/>
    <cellStyle name="20% - Accent4 2 3 2 2 4 2" xfId="20643" xr:uid="{CE9EF6C7-746C-450A-8B1C-64F8F1778D91}"/>
    <cellStyle name="20% - Accent4 2 3 2 2 4 2 2" xfId="41305" xr:uid="{C52CC9D3-7593-4ACE-BB73-D27FFBFBAE66}"/>
    <cellStyle name="20% - Accent4 2 3 2 2 4 3" xfId="29185" xr:uid="{FB540797-220E-435F-A37F-72EB5FA84D82}"/>
    <cellStyle name="20% - Accent4 2 3 2 2 5" xfId="17028" xr:uid="{F904D870-2A52-4507-906E-0487AE02D1BB}"/>
    <cellStyle name="20% - Accent4 2 3 2 2 5 2" xfId="37690" xr:uid="{1F9BB3DD-A55A-48D6-897E-9CDEBABF4222}"/>
    <cellStyle name="20% - Accent4 2 3 2 2 6" xfId="12984" xr:uid="{CA524E0C-6E01-4AEE-B908-ED16889CD910}"/>
    <cellStyle name="20% - Accent4 2 3 2 2 6 2" xfId="33646" xr:uid="{FA6C0197-EEBB-4ED5-A5B8-94EAAC05959F}"/>
    <cellStyle name="20% - Accent4 2 3 2 2 7" xfId="24350" xr:uid="{90D51E09-1691-4C03-9669-30BA077CAE73}"/>
    <cellStyle name="20% - Accent4 2 3 2 3" xfId="497" xr:uid="{778CE29E-CD7E-464E-B51D-5704F3946F2D}"/>
    <cellStyle name="20% - Accent4 2 3 2 3 2" xfId="8525" xr:uid="{0AF17D52-11D3-4EC0-AFB1-80069FAB7EAE}"/>
    <cellStyle name="20% - Accent4 2 3 2 3 2 2" xfId="20646" xr:uid="{72A39F2F-D178-406E-BAF4-FF42ECEB1B57}"/>
    <cellStyle name="20% - Accent4 2 3 2 3 2 2 2" xfId="41308" xr:uid="{B7A7D809-85EC-4A7C-BAD8-742059950186}"/>
    <cellStyle name="20% - Accent4 2 3 2 3 2 3" xfId="29188" xr:uid="{A3C8A317-2254-43BB-AF11-60CC139380A7}"/>
    <cellStyle name="20% - Accent4 2 3 2 3 3" xfId="17031" xr:uid="{C8C44324-DBCD-4E4B-B735-DEFC4786A56B}"/>
    <cellStyle name="20% - Accent4 2 3 2 3 3 2" xfId="37693" xr:uid="{160DD72D-21CB-4F1F-B313-6590C17D9591}"/>
    <cellStyle name="20% - Accent4 2 3 2 3 4" xfId="12987" xr:uid="{55F1FA9A-A8A5-4694-B848-9F6828E4329D}"/>
    <cellStyle name="20% - Accent4 2 3 2 3 4 2" xfId="33649" xr:uid="{38F021C1-7E0C-4288-9D85-6950DCA22AE9}"/>
    <cellStyle name="20% - Accent4 2 3 2 3 5" xfId="24353" xr:uid="{F40C2601-103C-425E-97C2-4A2E9BF55ACB}"/>
    <cellStyle name="20% - Accent4 2 3 2 4" xfId="498" xr:uid="{8EBDB126-81F3-4BEB-AA67-BC4772F05B4D}"/>
    <cellStyle name="20% - Accent4 2 3 2 4 2" xfId="8526" xr:uid="{1B7913E6-BA69-4F3A-ADCE-153AFE40533C}"/>
    <cellStyle name="20% - Accent4 2 3 2 4 2 2" xfId="20647" xr:uid="{B4394736-F35B-411C-8325-805F244D2FED}"/>
    <cellStyle name="20% - Accent4 2 3 2 4 2 2 2" xfId="41309" xr:uid="{89E3A5B5-6EBA-4218-B93F-0E961E197BA1}"/>
    <cellStyle name="20% - Accent4 2 3 2 4 2 3" xfId="29189" xr:uid="{C984D2E6-8506-488C-987E-567C44A5BE4A}"/>
    <cellStyle name="20% - Accent4 2 3 2 4 3" xfId="17032" xr:uid="{A5F6CA40-887B-4676-9824-036C66485A01}"/>
    <cellStyle name="20% - Accent4 2 3 2 4 3 2" xfId="37694" xr:uid="{B751B018-2AED-4146-AE10-DD7644226D63}"/>
    <cellStyle name="20% - Accent4 2 3 2 4 4" xfId="12988" xr:uid="{0C7AE2A6-F132-4343-83E7-B9940DA08BC9}"/>
    <cellStyle name="20% - Accent4 2 3 2 4 4 2" xfId="33650" xr:uid="{0874C94B-AF24-4F77-A65C-E415A750A516}"/>
    <cellStyle name="20% - Accent4 2 3 2 4 5" xfId="24354" xr:uid="{25C851BD-EA4D-4C0B-8290-7CEC983E9A7E}"/>
    <cellStyle name="20% - Accent4 2 3 3" xfId="499" xr:uid="{1CA797D9-BF20-4952-8055-A822CCEC5AAB}"/>
    <cellStyle name="20% - Accent4 2 3 3 2" xfId="500" xr:uid="{36B62010-34F2-4903-A815-2EC346AEF3E1}"/>
    <cellStyle name="20% - Accent4 2 3 3 2 2" xfId="8528" xr:uid="{73305EAF-C711-4B34-9716-77F29ABABA44}"/>
    <cellStyle name="20% - Accent4 2 3 3 2 2 2" xfId="20649" xr:uid="{489BD18C-3091-46EE-A4C4-FB8B3D3992DD}"/>
    <cellStyle name="20% - Accent4 2 3 3 2 2 2 2" xfId="41311" xr:uid="{FC3FC352-919E-4613-984B-4AFA5E26F8E8}"/>
    <cellStyle name="20% - Accent4 2 3 3 2 2 3" xfId="29191" xr:uid="{98B172A6-AE1D-473A-8771-7CB92AA9DD95}"/>
    <cellStyle name="20% - Accent4 2 3 3 2 3" xfId="17034" xr:uid="{98D01DA1-71EA-44A0-AC6A-A029F23FF34D}"/>
    <cellStyle name="20% - Accent4 2 3 3 2 3 2" xfId="37696" xr:uid="{4926738F-9F8C-4A86-90A2-A827378ED241}"/>
    <cellStyle name="20% - Accent4 2 3 3 2 4" xfId="12990" xr:uid="{D0EAD056-E48F-4E35-BFEB-11B35321DE33}"/>
    <cellStyle name="20% - Accent4 2 3 3 2 4 2" xfId="33652" xr:uid="{A0080E86-28F1-4BB7-89CF-495BB29E213C}"/>
    <cellStyle name="20% - Accent4 2 3 3 2 5" xfId="24356" xr:uid="{7498B29F-83F1-4944-A0C1-48D2BAE36327}"/>
    <cellStyle name="20% - Accent4 2 3 3 3" xfId="501" xr:uid="{877EE76F-36FF-43BB-9125-8C3421DD3A35}"/>
    <cellStyle name="20% - Accent4 2 3 3 3 2" xfId="8529" xr:uid="{E7608A98-9803-4F1E-8FCD-3018BBC4E16A}"/>
    <cellStyle name="20% - Accent4 2 3 3 3 2 2" xfId="20650" xr:uid="{6F2BAB58-6F3D-414A-8EB9-0836EB6A8648}"/>
    <cellStyle name="20% - Accent4 2 3 3 3 2 2 2" xfId="41312" xr:uid="{F3567572-DF56-49B0-ADC5-5EC352F8D024}"/>
    <cellStyle name="20% - Accent4 2 3 3 3 2 3" xfId="29192" xr:uid="{EE8AD008-6572-4651-808E-EB35CDA270E1}"/>
    <cellStyle name="20% - Accent4 2 3 3 3 3" xfId="17035" xr:uid="{89DF5636-D27F-41B9-A2CB-334437D5CB7E}"/>
    <cellStyle name="20% - Accent4 2 3 3 3 3 2" xfId="37697" xr:uid="{EDC9CE68-F738-4472-B0A3-C41359030387}"/>
    <cellStyle name="20% - Accent4 2 3 3 3 4" xfId="12991" xr:uid="{D02EE11B-88DB-4DFE-AEDB-2D5AE9DD1C51}"/>
    <cellStyle name="20% - Accent4 2 3 3 3 4 2" xfId="33653" xr:uid="{F7718292-956E-4306-A028-963664B232D2}"/>
    <cellStyle name="20% - Accent4 2 3 3 3 5" xfId="24357" xr:uid="{966F4DE9-407C-432B-9684-B6A12A96AF47}"/>
    <cellStyle name="20% - Accent4 2 3 3 4" xfId="8527" xr:uid="{146FE976-B13A-42C3-B77A-EE77E20001BE}"/>
    <cellStyle name="20% - Accent4 2 3 3 4 2" xfId="20648" xr:uid="{854C9BF0-496C-476E-A8CA-098AFD7AFF41}"/>
    <cellStyle name="20% - Accent4 2 3 3 4 2 2" xfId="41310" xr:uid="{8FCE8395-A8FB-4C1F-8D1D-4A4CD868C53C}"/>
    <cellStyle name="20% - Accent4 2 3 3 4 3" xfId="29190" xr:uid="{40FE1483-5653-4B75-9487-B749251E0C94}"/>
    <cellStyle name="20% - Accent4 2 3 3 5" xfId="17033" xr:uid="{11CA09A3-F507-47BE-8EA9-870EDE8310BC}"/>
    <cellStyle name="20% - Accent4 2 3 3 5 2" xfId="37695" xr:uid="{8704D3D0-575F-47D1-873D-1F885E35C9AC}"/>
    <cellStyle name="20% - Accent4 2 3 3 6" xfId="12989" xr:uid="{3DC38DC6-217F-4863-BC34-2A96F5D5DD83}"/>
    <cellStyle name="20% - Accent4 2 3 3 6 2" xfId="33651" xr:uid="{BD773122-0CC3-4577-B5FB-F1168D1CCA75}"/>
    <cellStyle name="20% - Accent4 2 3 3 7" xfId="24355" xr:uid="{377E758C-2D4E-4340-943E-6E0BF9D5014E}"/>
    <cellStyle name="20% - Accent4 2 3 4" xfId="502" xr:uid="{568DB3D5-0704-4322-AFBC-C7329192FE8B}"/>
    <cellStyle name="20% - Accent4 2 3 4 2" xfId="8530" xr:uid="{7A2A69AC-A70F-4B31-A790-F9A57AEABFD4}"/>
    <cellStyle name="20% - Accent4 2 3 4 2 2" xfId="20651" xr:uid="{069A28CA-B41D-484E-A60D-CEB9681AD374}"/>
    <cellStyle name="20% - Accent4 2 3 4 2 2 2" xfId="41313" xr:uid="{5E9F9F3B-A62A-425A-8F16-14955356CE60}"/>
    <cellStyle name="20% - Accent4 2 3 4 2 3" xfId="29193" xr:uid="{A86FFED4-E804-4465-9458-4CE41ED8E5DF}"/>
    <cellStyle name="20% - Accent4 2 3 4 3" xfId="17036" xr:uid="{8FA6C853-1467-4891-8998-79DD36B6FFB9}"/>
    <cellStyle name="20% - Accent4 2 3 4 3 2" xfId="37698" xr:uid="{9EB883FA-542B-448E-8DE5-8B79ED262B52}"/>
    <cellStyle name="20% - Accent4 2 3 4 4" xfId="12992" xr:uid="{18C9AB03-E205-4DED-9E29-E324C1CBB181}"/>
    <cellStyle name="20% - Accent4 2 3 4 4 2" xfId="33654" xr:uid="{559CE964-6E6C-4B02-8E0A-A987B85DB873}"/>
    <cellStyle name="20% - Accent4 2 3 4 5" xfId="24358" xr:uid="{955C04DF-E39C-4291-A5EC-DE9105603DFF}"/>
    <cellStyle name="20% - Accent4 2 3 5" xfId="503" xr:uid="{A94C5268-2B3C-4CCE-A68D-C13D10A49090}"/>
    <cellStyle name="20% - Accent4 2 3 5 2" xfId="8531" xr:uid="{7BD9BB60-A1AD-4523-AEDC-DB9EAAC7BD44}"/>
    <cellStyle name="20% - Accent4 2 3 5 2 2" xfId="20652" xr:uid="{1B91252C-F27F-4EB4-B966-A3E40BF279A9}"/>
    <cellStyle name="20% - Accent4 2 3 5 2 2 2" xfId="41314" xr:uid="{42DEE489-286D-4DD8-B6F8-FC02D3AD6D52}"/>
    <cellStyle name="20% - Accent4 2 3 5 2 3" xfId="29194" xr:uid="{B0FB41C0-7E40-4B7A-B239-B53C93C23288}"/>
    <cellStyle name="20% - Accent4 2 3 5 3" xfId="17037" xr:uid="{E84DADAC-F8E4-457B-8719-91EFBA702D08}"/>
    <cellStyle name="20% - Accent4 2 3 5 3 2" xfId="37699" xr:uid="{1A668950-9589-45D2-B5C6-BAA64FB84A58}"/>
    <cellStyle name="20% - Accent4 2 3 5 4" xfId="12993" xr:uid="{149BBCA0-DEE0-4ED7-88FF-69D4B50CC2AC}"/>
    <cellStyle name="20% - Accent4 2 3 5 4 2" xfId="33655" xr:uid="{3EF1A1C9-255A-4F9D-863B-3DE08C3FDF20}"/>
    <cellStyle name="20% - Accent4 2 3 5 5" xfId="24359" xr:uid="{993581CB-21ED-4DB7-ADD3-3E9D87667B1E}"/>
    <cellStyle name="20% - Accent4 2 3 6" xfId="504" xr:uid="{40AE7C5F-BE46-4459-94CA-79B894B7BD39}"/>
    <cellStyle name="20% - Accent4 2 3 7" xfId="505" xr:uid="{EF7D9168-A725-44C2-BD0E-BC0C0878278D}"/>
    <cellStyle name="20% - Accent4 2 3 7 2" xfId="8532" xr:uid="{C7FE8747-2177-4CD7-9E4F-B5EF22E2951D}"/>
    <cellStyle name="20% - Accent4 2 3 7 2 2" xfId="20653" xr:uid="{9995D021-9FD1-488B-B740-0CA43FBB2BA2}"/>
    <cellStyle name="20% - Accent4 2 3 7 2 2 2" xfId="41315" xr:uid="{B6408744-375C-411C-8CD6-99E02B2A5EF7}"/>
    <cellStyle name="20% - Accent4 2 3 7 2 3" xfId="29195" xr:uid="{B4693078-197A-4491-ADAE-E14B2E2B9DEB}"/>
    <cellStyle name="20% - Accent4 2 3 7 3" xfId="17038" xr:uid="{B2A9719E-0C72-4351-9EA0-F5795CEF607D}"/>
    <cellStyle name="20% - Accent4 2 3 7 3 2" xfId="37700" xr:uid="{D2B59376-61FB-4E69-9327-780390389866}"/>
    <cellStyle name="20% - Accent4 2 3 7 4" xfId="12994" xr:uid="{00D1023C-D5D1-435A-8A81-9C893D6C4123}"/>
    <cellStyle name="20% - Accent4 2 3 7 4 2" xfId="33656" xr:uid="{3CFDEFCB-6EE2-4D29-BF65-D98A91FDCE4A}"/>
    <cellStyle name="20% - Accent4 2 3 7 5" xfId="24360" xr:uid="{48B6A769-BA5F-4B45-848C-DEFC01805F42}"/>
    <cellStyle name="20% - Accent4 2 3 8" xfId="8521" xr:uid="{07A9B4B3-81B8-4ED1-B478-4B304D236962}"/>
    <cellStyle name="20% - Accent4 2 3 8 2" xfId="20642" xr:uid="{2309FD76-7C74-47D7-8A2A-F62FF9BD5663}"/>
    <cellStyle name="20% - Accent4 2 3 8 2 2" xfId="41304" xr:uid="{AE5951CD-4029-4D08-8A09-6FA1199B94AE}"/>
    <cellStyle name="20% - Accent4 2 3 8 3" xfId="29184" xr:uid="{94901A22-F918-4103-AA6A-375D0F046A14}"/>
    <cellStyle name="20% - Accent4 2 3 9" xfId="17027" xr:uid="{E07F907B-99E0-4A6C-890B-43475925408B}"/>
    <cellStyle name="20% - Accent4 2 3 9 2" xfId="37689" xr:uid="{42520B8B-F076-446D-B5E4-97E1964BA9C6}"/>
    <cellStyle name="20% - Accent4 2 4" xfId="506" xr:uid="{B5119573-782C-4879-B78D-ACFF76260F1D}"/>
    <cellStyle name="20% - Accent4 2 4 2" xfId="507" xr:uid="{31D1868A-2CB4-4D46-917A-DEC08CB7B0AB}"/>
    <cellStyle name="20% - Accent4 2 4 2 2" xfId="508" xr:uid="{05189334-7E3F-44BA-9A07-8561F4042279}"/>
    <cellStyle name="20% - Accent4 2 4 2 2 2" xfId="8534" xr:uid="{A8F89D88-47E2-468C-AAE6-AB537E7929D2}"/>
    <cellStyle name="20% - Accent4 2 4 2 2 2 2" xfId="20655" xr:uid="{3A4E85D5-2EF4-4E49-B655-DBB894E6E6FF}"/>
    <cellStyle name="20% - Accent4 2 4 2 2 2 2 2" xfId="41317" xr:uid="{EBE5B149-DB7A-45E0-8EA5-A5F882BE8EDD}"/>
    <cellStyle name="20% - Accent4 2 4 2 2 2 3" xfId="29197" xr:uid="{C73BD6DA-06D4-4CAC-81C2-88F27C4F9572}"/>
    <cellStyle name="20% - Accent4 2 4 2 2 3" xfId="17040" xr:uid="{32A8B187-C142-40FB-899C-CBB95EC2C407}"/>
    <cellStyle name="20% - Accent4 2 4 2 2 3 2" xfId="37702" xr:uid="{4C1967ED-1AB1-41C2-A17C-BD6196AA68D8}"/>
    <cellStyle name="20% - Accent4 2 4 2 2 4" xfId="12996" xr:uid="{625F0F27-121B-456C-B7E6-8F03AD36CBA9}"/>
    <cellStyle name="20% - Accent4 2 4 2 2 4 2" xfId="33658" xr:uid="{06C6B09C-3569-4F4B-90B6-A7583DE1A843}"/>
    <cellStyle name="20% - Accent4 2 4 2 2 5" xfId="24362" xr:uid="{4C47D725-962C-4ECE-AECF-10AB645732E5}"/>
    <cellStyle name="20% - Accent4 2 4 2 3" xfId="509" xr:uid="{A10017EA-8F92-45E0-85E4-F15F5711BE69}"/>
    <cellStyle name="20% - Accent4 2 4 2 3 2" xfId="8535" xr:uid="{4AF1E9CA-E351-4586-BA7B-0E961DA7AA8C}"/>
    <cellStyle name="20% - Accent4 2 4 2 3 2 2" xfId="20656" xr:uid="{DE39752A-DA18-408A-AF19-F83351025F7A}"/>
    <cellStyle name="20% - Accent4 2 4 2 3 2 2 2" xfId="41318" xr:uid="{7D010E58-9E02-4D59-B7E2-94E3C5D6621D}"/>
    <cellStyle name="20% - Accent4 2 4 2 3 2 3" xfId="29198" xr:uid="{829D26E7-1D92-4098-A6B3-51E52BB907E7}"/>
    <cellStyle name="20% - Accent4 2 4 2 3 3" xfId="17041" xr:uid="{9284C15A-720F-4EDE-A250-810954A2A521}"/>
    <cellStyle name="20% - Accent4 2 4 2 3 3 2" xfId="37703" xr:uid="{EA09BAA9-F60B-4204-9110-7600E2CB4FB5}"/>
    <cellStyle name="20% - Accent4 2 4 2 3 4" xfId="12997" xr:uid="{1BA36341-AFC7-4D25-8B45-FB99FC95A8D6}"/>
    <cellStyle name="20% - Accent4 2 4 2 3 4 2" xfId="33659" xr:uid="{030AADB9-308C-4576-A746-84839B37EA29}"/>
    <cellStyle name="20% - Accent4 2 4 2 3 5" xfId="24363" xr:uid="{AD265D22-3F6B-41D8-A933-9F60ED6F8C41}"/>
    <cellStyle name="20% - Accent4 2 4 2 4" xfId="8533" xr:uid="{1F1F5DEB-AB23-4139-A67C-D120E4361AF3}"/>
    <cellStyle name="20% - Accent4 2 4 2 4 2" xfId="20654" xr:uid="{BEA05976-BFC2-4D37-8132-54BBFC11D399}"/>
    <cellStyle name="20% - Accent4 2 4 2 4 2 2" xfId="41316" xr:uid="{3FB7FB16-37DC-4D88-92CE-0DEA386DEEF6}"/>
    <cellStyle name="20% - Accent4 2 4 2 4 3" xfId="29196" xr:uid="{7AD26745-EC3A-443D-8BAE-BF211EE2DC9E}"/>
    <cellStyle name="20% - Accent4 2 4 2 5" xfId="17039" xr:uid="{B7DB23E4-80D8-44B4-89C5-1DF29593D37F}"/>
    <cellStyle name="20% - Accent4 2 4 2 5 2" xfId="37701" xr:uid="{86A96C50-2234-4C5C-A3AA-E0FA6756E0C4}"/>
    <cellStyle name="20% - Accent4 2 4 2 6" xfId="12995" xr:uid="{C19C8285-AC1D-4ABB-A82F-D275F9E8FF20}"/>
    <cellStyle name="20% - Accent4 2 4 2 6 2" xfId="33657" xr:uid="{8C78C8F5-2671-4B18-9761-45BCABEDF6B4}"/>
    <cellStyle name="20% - Accent4 2 4 2 7" xfId="24361" xr:uid="{53F89EE6-4921-481F-B7B5-12C22FABC70B}"/>
    <cellStyle name="20% - Accent4 2 4 3" xfId="510" xr:uid="{8378DCA1-F33B-426B-A136-2B3612B86D87}"/>
    <cellStyle name="20% - Accent4 2 4 3 2" xfId="8536" xr:uid="{41F1FD23-9E38-4E9F-95B6-70CF24221112}"/>
    <cellStyle name="20% - Accent4 2 4 3 2 2" xfId="20657" xr:uid="{033E5207-5F4C-4B19-A82B-1281F51B0994}"/>
    <cellStyle name="20% - Accent4 2 4 3 2 2 2" xfId="41319" xr:uid="{7B8EBD36-6A65-464E-A6B8-63899F62A470}"/>
    <cellStyle name="20% - Accent4 2 4 3 2 3" xfId="29199" xr:uid="{41E35B87-9DCD-4E40-82AF-E88B200AAA4E}"/>
    <cellStyle name="20% - Accent4 2 4 3 3" xfId="17042" xr:uid="{E6E0C907-D97E-4195-A71E-DEC06A1B4C3B}"/>
    <cellStyle name="20% - Accent4 2 4 3 3 2" xfId="37704" xr:uid="{1BAA8162-CEBA-462B-81B8-8E0D45CBC714}"/>
    <cellStyle name="20% - Accent4 2 4 3 4" xfId="12998" xr:uid="{ABD6EC20-FDB4-48B9-A511-3EAB0FD8A60E}"/>
    <cellStyle name="20% - Accent4 2 4 3 4 2" xfId="33660" xr:uid="{4EFB117A-29DA-4AAA-89CD-BAD56A7BB960}"/>
    <cellStyle name="20% - Accent4 2 4 3 5" xfId="24364" xr:uid="{AB0D4955-4D02-469F-8FC5-5EC24EE63525}"/>
    <cellStyle name="20% - Accent4 2 4 4" xfId="511" xr:uid="{308ACF35-7ACB-44F7-A0BC-E1538BEC9DD9}"/>
    <cellStyle name="20% - Accent4 2 4 4 2" xfId="8537" xr:uid="{C412F7CC-C173-40D3-88E5-F93A45460856}"/>
    <cellStyle name="20% - Accent4 2 4 4 2 2" xfId="20658" xr:uid="{3069A090-F415-4187-8612-3B9CFA680300}"/>
    <cellStyle name="20% - Accent4 2 4 4 2 2 2" xfId="41320" xr:uid="{627B2609-5987-493C-A759-77FAAADDB292}"/>
    <cellStyle name="20% - Accent4 2 4 4 2 3" xfId="29200" xr:uid="{CC016E5C-25C9-4FF4-B64B-BF430CD3DBFC}"/>
    <cellStyle name="20% - Accent4 2 4 4 3" xfId="17043" xr:uid="{91312941-81E4-475A-9A05-3CC0667E66CD}"/>
    <cellStyle name="20% - Accent4 2 4 4 3 2" xfId="37705" xr:uid="{E02AF350-1F20-4325-B7F4-131FFB8065D7}"/>
    <cellStyle name="20% - Accent4 2 4 4 4" xfId="12999" xr:uid="{D7D4892D-B67E-49C4-BFA1-A2C8D2C0CBE0}"/>
    <cellStyle name="20% - Accent4 2 4 4 4 2" xfId="33661" xr:uid="{78E31CB7-70B7-4FFD-B429-FB364DB935D0}"/>
    <cellStyle name="20% - Accent4 2 4 4 5" xfId="24365" xr:uid="{DF280AA7-DABD-4EBA-AB79-08D3FC4203F4}"/>
    <cellStyle name="20% - Accent4 2 5" xfId="512" xr:uid="{D50C6E2E-23F2-473E-9636-A4E626E0662D}"/>
    <cellStyle name="20% - Accent4 2 5 2" xfId="513" xr:uid="{943C1A53-F093-470F-AA1C-1549A9206E29}"/>
    <cellStyle name="20% - Accent4 2 5 2 2" xfId="8539" xr:uid="{A4A68CF4-BEA2-458A-AB5B-D51250B2BCB1}"/>
    <cellStyle name="20% - Accent4 2 5 2 2 2" xfId="20660" xr:uid="{0B38CD70-2856-42CB-A766-BE18C64D50A6}"/>
    <cellStyle name="20% - Accent4 2 5 2 2 2 2" xfId="41322" xr:uid="{E282D465-BA98-4EE0-9A18-3EE3F03705B8}"/>
    <cellStyle name="20% - Accent4 2 5 2 2 3" xfId="29202" xr:uid="{2857CA2A-B1BB-4B39-A5F1-D5395C819C99}"/>
    <cellStyle name="20% - Accent4 2 5 2 3" xfId="17045" xr:uid="{4A5997CB-32BA-4705-9CA0-B0C700C98E6E}"/>
    <cellStyle name="20% - Accent4 2 5 2 3 2" xfId="37707" xr:uid="{56844EDE-6ED7-4E54-9E37-E999FAA0B1CD}"/>
    <cellStyle name="20% - Accent4 2 5 2 4" xfId="13001" xr:uid="{DC4CC44E-D559-43DF-8F86-CE95A828DA6A}"/>
    <cellStyle name="20% - Accent4 2 5 2 4 2" xfId="33663" xr:uid="{ADE09D71-3823-4DA4-8A52-409D88425B08}"/>
    <cellStyle name="20% - Accent4 2 5 2 5" xfId="24367" xr:uid="{5BEFEAEA-FD43-4C7F-870E-7E7358AE8A70}"/>
    <cellStyle name="20% - Accent4 2 5 3" xfId="514" xr:uid="{4C783EEC-EF19-4921-8C3C-C1EE25EF9633}"/>
    <cellStyle name="20% - Accent4 2 5 3 2" xfId="8540" xr:uid="{3F1F2058-FEC6-473C-A6AF-B7C96B68C3A6}"/>
    <cellStyle name="20% - Accent4 2 5 3 2 2" xfId="20661" xr:uid="{447FB5FC-EB55-4BD8-AFB3-078ABEF8CD23}"/>
    <cellStyle name="20% - Accent4 2 5 3 2 2 2" xfId="41323" xr:uid="{05E8CF54-D6EA-406F-A724-C47FB505C561}"/>
    <cellStyle name="20% - Accent4 2 5 3 2 3" xfId="29203" xr:uid="{B2FCD088-F089-43E3-8BCF-EC46519FC276}"/>
    <cellStyle name="20% - Accent4 2 5 3 3" xfId="17046" xr:uid="{AC064AE4-2551-4276-BAB2-14ACC9F097A5}"/>
    <cellStyle name="20% - Accent4 2 5 3 3 2" xfId="37708" xr:uid="{F13D7372-30E3-4E8B-A1C7-29CBAD6E3434}"/>
    <cellStyle name="20% - Accent4 2 5 3 4" xfId="13002" xr:uid="{74FA88C9-5FD3-4B54-9E74-7EE5319C27E7}"/>
    <cellStyle name="20% - Accent4 2 5 3 4 2" xfId="33664" xr:uid="{866BBFDD-7A69-4389-B255-5A4E9944067D}"/>
    <cellStyle name="20% - Accent4 2 5 3 5" xfId="24368" xr:uid="{CCC8ADD6-08F8-4F22-B899-BD0988D3950F}"/>
    <cellStyle name="20% - Accent4 2 5 4" xfId="8538" xr:uid="{B6884B36-7F9C-43EB-AB0B-9D4BB68506D4}"/>
    <cellStyle name="20% - Accent4 2 5 4 2" xfId="20659" xr:uid="{81A672C1-59D3-4B5A-855B-7B87BDE3EDD8}"/>
    <cellStyle name="20% - Accent4 2 5 4 2 2" xfId="41321" xr:uid="{AF1889F1-442D-4439-9B85-CECF73AB5BFB}"/>
    <cellStyle name="20% - Accent4 2 5 4 3" xfId="29201" xr:uid="{A74FEC5A-897D-4319-8A6D-1AAE655CAB0A}"/>
    <cellStyle name="20% - Accent4 2 5 5" xfId="17044" xr:uid="{D0EC896B-DF15-45BF-8AA2-10E6B07DE4E0}"/>
    <cellStyle name="20% - Accent4 2 5 5 2" xfId="37706" xr:uid="{ED966862-CBCD-4BAC-9EAB-57DDEF05B13C}"/>
    <cellStyle name="20% - Accent4 2 5 6" xfId="13000" xr:uid="{5D62C3B3-6BC4-40A0-B485-9CD0A82F3557}"/>
    <cellStyle name="20% - Accent4 2 5 6 2" xfId="33662" xr:uid="{11156703-EA3D-4B36-8331-110B5E2D2846}"/>
    <cellStyle name="20% - Accent4 2 5 7" xfId="24366" xr:uid="{5368DE19-5B9C-4266-842B-B3B5D88BA5FA}"/>
    <cellStyle name="20% - Accent4 2 6" xfId="515" xr:uid="{8442ACE8-D47F-4386-A1AF-A829F55A9FA2}"/>
    <cellStyle name="20% - Accent4 2 6 2" xfId="516" xr:uid="{21052BA7-85AF-431F-BB15-5F0A6DA4A15F}"/>
    <cellStyle name="20% - Accent4 2 6 2 2" xfId="8542" xr:uid="{76E6849D-5049-4AEA-8EBC-FDD880757555}"/>
    <cellStyle name="20% - Accent4 2 6 2 2 2" xfId="20663" xr:uid="{13AA9D85-9985-4035-B26C-707DA5BB1B10}"/>
    <cellStyle name="20% - Accent4 2 6 2 2 2 2" xfId="41325" xr:uid="{CD603989-BD94-4BB4-B5DB-9E7C30C9FF9F}"/>
    <cellStyle name="20% - Accent4 2 6 2 2 3" xfId="29205" xr:uid="{FE6AAD11-E509-46D5-A3A6-A0F984E94C5B}"/>
    <cellStyle name="20% - Accent4 2 6 2 3" xfId="17048" xr:uid="{34CA737A-C834-482B-9B25-80E59F3FD98B}"/>
    <cellStyle name="20% - Accent4 2 6 2 3 2" xfId="37710" xr:uid="{F40603ED-798C-4FC7-AA6F-186959B5FC9C}"/>
    <cellStyle name="20% - Accent4 2 6 2 4" xfId="13004" xr:uid="{2C255B74-F7A9-451B-B56E-A4ACC62EA98C}"/>
    <cellStyle name="20% - Accent4 2 6 2 4 2" xfId="33666" xr:uid="{0703348E-5FAD-4A2C-A75E-A5BB6737C6A9}"/>
    <cellStyle name="20% - Accent4 2 6 2 5" xfId="24370" xr:uid="{74D3AAAA-C83C-4DBA-825A-26B9B817402F}"/>
    <cellStyle name="20% - Accent4 2 6 3" xfId="517" xr:uid="{6B88DFC9-1905-446D-BBA6-444AD339E4E1}"/>
    <cellStyle name="20% - Accent4 2 6 3 2" xfId="8543" xr:uid="{965B0206-1E80-4FCF-850C-F80E8FBB8B91}"/>
    <cellStyle name="20% - Accent4 2 6 3 2 2" xfId="20664" xr:uid="{320DFF94-EF22-4754-BCEF-7AF56DA0D19A}"/>
    <cellStyle name="20% - Accent4 2 6 3 2 2 2" xfId="41326" xr:uid="{D0DB239A-F24F-4CCB-8951-54A1AEC335F8}"/>
    <cellStyle name="20% - Accent4 2 6 3 2 3" xfId="29206" xr:uid="{7AA35081-5D0A-496A-81E0-06B8E745B938}"/>
    <cellStyle name="20% - Accent4 2 6 3 3" xfId="17049" xr:uid="{CDB58119-B89A-4369-A06B-29859526F978}"/>
    <cellStyle name="20% - Accent4 2 6 3 3 2" xfId="37711" xr:uid="{ED1E8F45-9D43-4B99-875B-6DD11576C4F0}"/>
    <cellStyle name="20% - Accent4 2 6 3 4" xfId="13005" xr:uid="{286E33D2-6C7A-496A-86D7-4BFBC457CC46}"/>
    <cellStyle name="20% - Accent4 2 6 3 4 2" xfId="33667" xr:uid="{8AE6AD78-8372-4898-9704-A12E0A7396B3}"/>
    <cellStyle name="20% - Accent4 2 6 3 5" xfId="24371" xr:uid="{4BCA9444-F431-45C7-83E6-60E8CF5766FE}"/>
    <cellStyle name="20% - Accent4 2 6 4" xfId="8541" xr:uid="{154A02F5-F9B7-4B7D-A0A3-27E771B99F1E}"/>
    <cellStyle name="20% - Accent4 2 6 4 2" xfId="20662" xr:uid="{BBCF3CD6-A0C8-42FA-9424-573B9502F6C7}"/>
    <cellStyle name="20% - Accent4 2 6 4 2 2" xfId="41324" xr:uid="{0216C533-A026-4843-86A5-B7DB9C9964DF}"/>
    <cellStyle name="20% - Accent4 2 6 4 3" xfId="29204" xr:uid="{CC5CE984-B111-4A4D-B03E-3CB66D29287F}"/>
    <cellStyle name="20% - Accent4 2 6 5" xfId="17047" xr:uid="{B3610E6A-274B-44BD-BF77-69058B49DCB8}"/>
    <cellStyle name="20% - Accent4 2 6 5 2" xfId="37709" xr:uid="{4A089F77-32AD-498C-9419-73B9470B1A85}"/>
    <cellStyle name="20% - Accent4 2 6 6" xfId="13003" xr:uid="{740FD2D2-D886-45DA-9612-23307AE1BC87}"/>
    <cellStyle name="20% - Accent4 2 6 6 2" xfId="33665" xr:uid="{7EE01219-0957-489A-9F66-49646E2CB3DD}"/>
    <cellStyle name="20% - Accent4 2 6 7" xfId="24369" xr:uid="{D24FCB84-5873-40E9-9277-9BE9DEE87182}"/>
    <cellStyle name="20% - Accent4 2 7" xfId="518" xr:uid="{E2D687E4-232F-49A2-9AD3-C6D6A36597F3}"/>
    <cellStyle name="20% - Accent4 2 7 2" xfId="519" xr:uid="{EFB22483-79BA-4F69-9FBC-8A985EFCA538}"/>
    <cellStyle name="20% - Accent4 2 7 2 2" xfId="8545" xr:uid="{F5A30C43-8C0F-48B2-9F6F-9E25BBB03293}"/>
    <cellStyle name="20% - Accent4 2 7 2 2 2" xfId="20666" xr:uid="{E344F4BF-A568-437C-8332-9E2598522C65}"/>
    <cellStyle name="20% - Accent4 2 7 2 2 2 2" xfId="41328" xr:uid="{C7ACFE05-7C6B-4CF1-90C6-918FA86BD6C5}"/>
    <cellStyle name="20% - Accent4 2 7 2 2 3" xfId="29208" xr:uid="{B4F51EF9-AC11-4D6D-8D6A-8E73FF286C11}"/>
    <cellStyle name="20% - Accent4 2 7 2 3" xfId="17051" xr:uid="{06F4EA44-2F1F-4E8A-9835-ADA9A9786D5E}"/>
    <cellStyle name="20% - Accent4 2 7 2 3 2" xfId="37713" xr:uid="{FD782DE1-D88C-4047-A13B-6D1BEB7A88EE}"/>
    <cellStyle name="20% - Accent4 2 7 2 4" xfId="13007" xr:uid="{2496143D-3A64-49EB-AFBC-E25FFA541568}"/>
    <cellStyle name="20% - Accent4 2 7 2 4 2" xfId="33669" xr:uid="{CAEF4513-641D-499B-A6B7-6F6D8AD28146}"/>
    <cellStyle name="20% - Accent4 2 7 2 5" xfId="24373" xr:uid="{AE5B8DC1-BCD0-42B5-BFAF-538BC797039A}"/>
    <cellStyle name="20% - Accent4 2 7 3" xfId="8544" xr:uid="{B0AEC6C9-83E8-4813-A444-376F5F5D1199}"/>
    <cellStyle name="20% - Accent4 2 7 3 2" xfId="20665" xr:uid="{C639C572-E15A-4AA5-AA22-6845631B95D7}"/>
    <cellStyle name="20% - Accent4 2 7 3 2 2" xfId="41327" xr:uid="{BDD23243-9C4F-444A-B255-304324FEA923}"/>
    <cellStyle name="20% - Accent4 2 7 3 3" xfId="29207" xr:uid="{81B54525-9AE2-4CCF-8547-523BA9D0406F}"/>
    <cellStyle name="20% - Accent4 2 7 4" xfId="17050" xr:uid="{D1C21182-6026-44D6-8133-53B24DFD5660}"/>
    <cellStyle name="20% - Accent4 2 7 4 2" xfId="37712" xr:uid="{18E029F3-6246-483C-882B-ECF3784D29BD}"/>
    <cellStyle name="20% - Accent4 2 7 5" xfId="13006" xr:uid="{08EC9233-D61A-4241-A59F-0FCA50B96819}"/>
    <cellStyle name="20% - Accent4 2 7 5 2" xfId="33668" xr:uid="{A934536D-9E71-4469-84CF-9FF708FFA806}"/>
    <cellStyle name="20% - Accent4 2 7 6" xfId="24372" xr:uid="{D837808E-CDB5-4BAC-806C-23ECFD3B0EDC}"/>
    <cellStyle name="20% - Accent4 2 8" xfId="520" xr:uid="{113512AD-46E9-4532-A609-6D113A06AEDD}"/>
    <cellStyle name="20% - Accent4 2 8 2" xfId="8546" xr:uid="{D79C117C-43B4-4896-B823-A1ED0F29B24F}"/>
    <cellStyle name="20% - Accent4 2 8 2 2" xfId="20667" xr:uid="{39332C0C-9F47-47EF-A4F5-CE307D5EB46A}"/>
    <cellStyle name="20% - Accent4 2 8 2 2 2" xfId="41329" xr:uid="{97F67127-7984-415E-B923-D8EAACB254B4}"/>
    <cellStyle name="20% - Accent4 2 8 2 3" xfId="29209" xr:uid="{03DBCFC4-9E40-4BE7-8600-9BBC2A14378B}"/>
    <cellStyle name="20% - Accent4 2 8 3" xfId="17052" xr:uid="{F85E7472-1384-4037-B7F2-3E5AC08B0957}"/>
    <cellStyle name="20% - Accent4 2 8 3 2" xfId="37714" xr:uid="{47D801D3-783A-4A25-A940-A5BE680D4072}"/>
    <cellStyle name="20% - Accent4 2 8 4" xfId="13008" xr:uid="{834D1E46-7AF6-42FD-9207-DDF3DB9F876A}"/>
    <cellStyle name="20% - Accent4 2 8 4 2" xfId="33670" xr:uid="{DFA87930-6406-4E8D-B073-1C6A2F2390B5}"/>
    <cellStyle name="20% - Accent4 2 8 5" xfId="24374" xr:uid="{D5FEB4A9-3203-484C-9CA0-BFE85247DED9}"/>
    <cellStyle name="20% - Accent4 2 9" xfId="521" xr:uid="{F858A383-0D45-4971-9FF8-9AD9402E4964}"/>
    <cellStyle name="20% - Accent4 3" xfId="522" xr:uid="{714BDB86-264B-4B9D-AF63-8E171B86706D}"/>
    <cellStyle name="20% - Accent4 3 2" xfId="523" xr:uid="{06D17C34-1969-4413-B4F1-49573C3A3FD7}"/>
    <cellStyle name="20% - Accent4 3 2 2" xfId="524" xr:uid="{B73217F3-BD2D-4569-AF22-3CF2B01E8984}"/>
    <cellStyle name="20% - Accent4 3 2 2 2" xfId="525" xr:uid="{0924BF35-AA1F-441F-87CB-1C3FDFAEDE67}"/>
    <cellStyle name="20% - Accent4 3 2 2 2 2" xfId="8548" xr:uid="{8105A60F-4B83-4096-AE95-FFEB4448AAE2}"/>
    <cellStyle name="20% - Accent4 3 2 2 2 2 2" xfId="20669" xr:uid="{82AEBBF1-1500-4541-B8E6-F326C4E89194}"/>
    <cellStyle name="20% - Accent4 3 2 2 2 2 2 2" xfId="41331" xr:uid="{A69A0B11-1222-44F0-A587-FF4F72C8E9D1}"/>
    <cellStyle name="20% - Accent4 3 2 2 2 2 3" xfId="29211" xr:uid="{36A46EA8-AEF3-4AC8-A373-C1A49BF0E4C4}"/>
    <cellStyle name="20% - Accent4 3 2 2 2 3" xfId="17054" xr:uid="{8A066ACF-852B-44D0-856D-FA9FF24235E6}"/>
    <cellStyle name="20% - Accent4 3 2 2 2 3 2" xfId="37716" xr:uid="{B09BE09A-BC5C-404C-95E4-47A21520A333}"/>
    <cellStyle name="20% - Accent4 3 2 2 2 4" xfId="13010" xr:uid="{7C2F4C62-DF97-44C6-A6C5-E8506954A2FC}"/>
    <cellStyle name="20% - Accent4 3 2 2 2 4 2" xfId="33672" xr:uid="{D919D349-5254-418E-9E73-746798E54602}"/>
    <cellStyle name="20% - Accent4 3 2 2 2 5" xfId="24376" xr:uid="{FE6B36DD-8E58-4619-9EC3-67EEFADB8F20}"/>
    <cellStyle name="20% - Accent4 3 2 2 3" xfId="526" xr:uid="{93435FB5-1C6A-45E0-97E6-B64AF307581F}"/>
    <cellStyle name="20% - Accent4 3 2 2 3 2" xfId="8549" xr:uid="{D2AC54B0-4CA3-4231-90EE-1EBE6E224D9D}"/>
    <cellStyle name="20% - Accent4 3 2 2 3 2 2" xfId="20670" xr:uid="{F30E88D0-E480-4501-AF88-216EF0071E18}"/>
    <cellStyle name="20% - Accent4 3 2 2 3 2 2 2" xfId="41332" xr:uid="{6D31D4A1-DC5C-4E5F-9B93-0BEF2198E96C}"/>
    <cellStyle name="20% - Accent4 3 2 2 3 2 3" xfId="29212" xr:uid="{DF3FEC0B-DD58-4CF0-871F-98CB263DCA50}"/>
    <cellStyle name="20% - Accent4 3 2 2 3 3" xfId="17055" xr:uid="{83263F1A-E029-4B88-B06A-5D3EB51D1DC7}"/>
    <cellStyle name="20% - Accent4 3 2 2 3 3 2" xfId="37717" xr:uid="{81EF4F96-AC78-4A51-8249-7AC698F630A0}"/>
    <cellStyle name="20% - Accent4 3 2 2 3 4" xfId="13011" xr:uid="{D449F335-1172-4AB5-83AF-1A601D02104D}"/>
    <cellStyle name="20% - Accent4 3 2 2 3 4 2" xfId="33673" xr:uid="{0306F7DB-DF1A-4710-AD46-67ED7863EC2E}"/>
    <cellStyle name="20% - Accent4 3 2 2 3 5" xfId="24377" xr:uid="{07B61EBF-8DD8-4188-AC8B-315A16B76BAB}"/>
    <cellStyle name="20% - Accent4 3 2 2 4" xfId="8547" xr:uid="{3A64ADA2-1097-4859-93DB-5C59EBD92C2E}"/>
    <cellStyle name="20% - Accent4 3 2 2 4 2" xfId="20668" xr:uid="{27A9DBE7-A25D-4159-BEF1-79119D9A54FB}"/>
    <cellStyle name="20% - Accent4 3 2 2 4 2 2" xfId="41330" xr:uid="{3D6B741A-0C3B-4ACD-8686-8EF448EF2965}"/>
    <cellStyle name="20% - Accent4 3 2 2 4 3" xfId="29210" xr:uid="{073AFDA8-CAAF-42F9-A2A4-59A54BCFFBA2}"/>
    <cellStyle name="20% - Accent4 3 2 2 5" xfId="17053" xr:uid="{8AAFE10A-0349-4D6B-ADDE-7F87D27D4E10}"/>
    <cellStyle name="20% - Accent4 3 2 2 5 2" xfId="37715" xr:uid="{A17BD420-1EB3-44C8-A569-1BD6EA172860}"/>
    <cellStyle name="20% - Accent4 3 2 2 6" xfId="13009" xr:uid="{8F18B7DD-A386-4292-AEF3-CA27EC16FDEC}"/>
    <cellStyle name="20% - Accent4 3 2 2 6 2" xfId="33671" xr:uid="{ED93975D-E9FD-454D-9DBB-04F6B2D55653}"/>
    <cellStyle name="20% - Accent4 3 2 2 7" xfId="24375" xr:uid="{A6753158-40CF-4FED-8275-FE841395BAE0}"/>
    <cellStyle name="20% - Accent4 3 2 3" xfId="527" xr:uid="{1A899F2A-E0A8-44DE-92AA-4C080C86E342}"/>
    <cellStyle name="20% - Accent4 3 2 3 2" xfId="528" xr:uid="{1F1B969E-85F3-4533-A86F-DB574B456B07}"/>
    <cellStyle name="20% - Accent4 3 2 3 2 2" xfId="8551" xr:uid="{65890DA1-F4A7-46DA-B5D4-769C41E5A921}"/>
    <cellStyle name="20% - Accent4 3 2 3 2 2 2" xfId="20672" xr:uid="{CAA15659-63BF-4569-B520-1D91FCDF8F7E}"/>
    <cellStyle name="20% - Accent4 3 2 3 2 2 2 2" xfId="41334" xr:uid="{6CBA403F-8848-4321-B8CC-49672E5C1415}"/>
    <cellStyle name="20% - Accent4 3 2 3 2 2 3" xfId="29214" xr:uid="{97EA8361-EA99-4072-B898-045EFCB68E5F}"/>
    <cellStyle name="20% - Accent4 3 2 3 2 3" xfId="17057" xr:uid="{B43EEA49-387B-46C7-BDA8-B5927E244B80}"/>
    <cellStyle name="20% - Accent4 3 2 3 2 3 2" xfId="37719" xr:uid="{AECC7DA3-859D-4294-8389-3E86872AEFEB}"/>
    <cellStyle name="20% - Accent4 3 2 3 2 4" xfId="13013" xr:uid="{06A51875-96AB-446E-969D-D31C8A218F15}"/>
    <cellStyle name="20% - Accent4 3 2 3 2 4 2" xfId="33675" xr:uid="{57F2676F-76C0-48F3-B39A-E7C52DCCFE20}"/>
    <cellStyle name="20% - Accent4 3 2 3 2 5" xfId="24379" xr:uid="{D7D34338-390F-43C4-8D8E-30FC3F0310E3}"/>
    <cellStyle name="20% - Accent4 3 2 3 3" xfId="529" xr:uid="{B4FAE631-2513-4CC7-ACBB-745FF8B85AA0}"/>
    <cellStyle name="20% - Accent4 3 2 3 3 2" xfId="8552" xr:uid="{00402439-F268-4C28-BD5B-2782418F964D}"/>
    <cellStyle name="20% - Accent4 3 2 3 3 2 2" xfId="20673" xr:uid="{E2FF9E17-1D48-4384-AFA3-233BE5F92DF2}"/>
    <cellStyle name="20% - Accent4 3 2 3 3 2 2 2" xfId="41335" xr:uid="{594B4BC8-7CD0-4F6C-9D63-C7FF65253B38}"/>
    <cellStyle name="20% - Accent4 3 2 3 3 2 3" xfId="29215" xr:uid="{EE21EF7B-48BA-43AC-86FE-1224F85B6617}"/>
    <cellStyle name="20% - Accent4 3 2 3 3 3" xfId="17058" xr:uid="{CE7F51AF-E4DB-4B8C-AD30-3A89C7D8330F}"/>
    <cellStyle name="20% - Accent4 3 2 3 3 3 2" xfId="37720" xr:uid="{2AB92AAC-4884-48F8-BDCA-0446220430EE}"/>
    <cellStyle name="20% - Accent4 3 2 3 3 4" xfId="13014" xr:uid="{CA4188AA-ECE0-4730-850B-D9A5136227CD}"/>
    <cellStyle name="20% - Accent4 3 2 3 3 4 2" xfId="33676" xr:uid="{B199CBEA-0F6F-4CB2-A2B0-06E189FC27F2}"/>
    <cellStyle name="20% - Accent4 3 2 3 3 5" xfId="24380" xr:uid="{15B2D6CB-FA5C-458C-9D3E-5FC1AC187123}"/>
    <cellStyle name="20% - Accent4 3 2 3 4" xfId="8550" xr:uid="{7E645537-B1A9-48CD-992C-C4902D711C42}"/>
    <cellStyle name="20% - Accent4 3 2 3 4 2" xfId="20671" xr:uid="{AECE9936-703B-4DC8-94E7-DD82F0D7BEA1}"/>
    <cellStyle name="20% - Accent4 3 2 3 4 2 2" xfId="41333" xr:uid="{B34628D5-2DC6-496B-977C-95E62C7AAB6F}"/>
    <cellStyle name="20% - Accent4 3 2 3 4 3" xfId="29213" xr:uid="{9777B5F8-CDF7-4B75-9626-E9D18A2EAAD3}"/>
    <cellStyle name="20% - Accent4 3 2 3 5" xfId="17056" xr:uid="{4C73AD20-5AF2-4EA7-8C77-1E1F4E6A0039}"/>
    <cellStyle name="20% - Accent4 3 2 3 5 2" xfId="37718" xr:uid="{FA0A135F-47EC-434B-B6DE-E3E3BE1B6043}"/>
    <cellStyle name="20% - Accent4 3 2 3 6" xfId="13012" xr:uid="{7BEEF4AB-663F-4593-B35E-39F005D736BA}"/>
    <cellStyle name="20% - Accent4 3 2 3 6 2" xfId="33674" xr:uid="{4AB9840C-626A-4473-A5F1-A5C99EC22C3D}"/>
    <cellStyle name="20% - Accent4 3 2 3 7" xfId="24378" xr:uid="{D2896052-2B8A-4661-B3DF-25AE5715148D}"/>
    <cellStyle name="20% - Accent4 3 2 4" xfId="530" xr:uid="{154A92E9-A932-42E9-8491-9F8F6BFAD4D0}"/>
    <cellStyle name="20% - Accent4 3 2 4 2" xfId="8553" xr:uid="{8B6FEC3A-0AD4-4DBF-927F-15414307AF3B}"/>
    <cellStyle name="20% - Accent4 3 2 4 2 2" xfId="20674" xr:uid="{A81922FE-BEC5-4DB4-B8A1-3159B8856242}"/>
    <cellStyle name="20% - Accent4 3 2 4 2 2 2" xfId="41336" xr:uid="{9663F5CB-6675-4381-BA63-5E6E00F7F0B1}"/>
    <cellStyle name="20% - Accent4 3 2 4 2 3" xfId="29216" xr:uid="{52DA038A-F02A-41B6-929B-36B743E666A0}"/>
    <cellStyle name="20% - Accent4 3 2 4 3" xfId="17059" xr:uid="{87A19FE8-04B8-493C-8DAE-7303F4E2241F}"/>
    <cellStyle name="20% - Accent4 3 2 4 3 2" xfId="37721" xr:uid="{6B1A5712-AE07-458B-9BC5-5223BB2BA145}"/>
    <cellStyle name="20% - Accent4 3 2 4 4" xfId="13015" xr:uid="{E7D52730-995C-4DE1-8382-7D6DFABAC00C}"/>
    <cellStyle name="20% - Accent4 3 2 4 4 2" xfId="33677" xr:uid="{279C916B-D770-4CBB-8000-C597D411C90D}"/>
    <cellStyle name="20% - Accent4 3 2 4 5" xfId="24381" xr:uid="{AAE6D743-2266-455C-A5E3-4BB3CDDE5FF4}"/>
    <cellStyle name="20% - Accent4 3 2 5" xfId="531" xr:uid="{EC7159C5-E107-423E-8B09-34103E19FE2F}"/>
    <cellStyle name="20% - Accent4 3 2 5 2" xfId="8554" xr:uid="{828692AB-DEAE-4225-B035-C280473EAC3A}"/>
    <cellStyle name="20% - Accent4 3 2 5 2 2" xfId="20675" xr:uid="{631215EF-F944-4136-9C25-3AD0362961AB}"/>
    <cellStyle name="20% - Accent4 3 2 5 2 2 2" xfId="41337" xr:uid="{F6F96896-E7C6-41A6-AA5D-B8DA4E0C69AB}"/>
    <cellStyle name="20% - Accent4 3 2 5 2 3" xfId="29217" xr:uid="{7647AAFD-E5A7-4C38-B3B1-1AF524CA6B5A}"/>
    <cellStyle name="20% - Accent4 3 2 5 3" xfId="17060" xr:uid="{2F8A5C39-FF06-44DC-9953-9631BD224532}"/>
    <cellStyle name="20% - Accent4 3 2 5 3 2" xfId="37722" xr:uid="{50C5893C-AFBF-4CD5-9009-9C5F52FE1472}"/>
    <cellStyle name="20% - Accent4 3 2 5 4" xfId="13016" xr:uid="{B1D6B219-0124-4DAA-9297-922767F94C3D}"/>
    <cellStyle name="20% - Accent4 3 2 5 4 2" xfId="33678" xr:uid="{080B4928-176B-4B87-BDA0-26ECB09404A7}"/>
    <cellStyle name="20% - Accent4 3 2 5 5" xfId="24382" xr:uid="{8EF9E856-E1EA-462D-BE5A-754F7AA4880C}"/>
    <cellStyle name="20% - Accent4 3 3" xfId="532" xr:uid="{14F1EBE4-2671-453A-8038-40638485BAB9}"/>
    <cellStyle name="20% - Accent4 3 3 2" xfId="533" xr:uid="{D2F9AB26-8FC5-4691-BA71-AF0B28D176BE}"/>
    <cellStyle name="20% - Accent4 3 3 2 2" xfId="8555" xr:uid="{4E5D2B58-E440-4F9C-B06E-74CD7567585E}"/>
    <cellStyle name="20% - Accent4 3 3 2 2 2" xfId="20676" xr:uid="{C504F4A7-B6C6-4C52-85B1-B0177F3B5E11}"/>
    <cellStyle name="20% - Accent4 3 3 2 2 2 2" xfId="41338" xr:uid="{D6BD9E2F-5EF6-456C-ABE0-A30744DC57F9}"/>
    <cellStyle name="20% - Accent4 3 3 2 2 3" xfId="29218" xr:uid="{AAF2B0B5-8ABB-4C7A-BF66-901F1D5ED933}"/>
    <cellStyle name="20% - Accent4 3 3 2 3" xfId="17061" xr:uid="{4322AD44-04B3-450D-AE39-34F69B5F7147}"/>
    <cellStyle name="20% - Accent4 3 3 2 3 2" xfId="37723" xr:uid="{A1B75C96-42E6-4B6C-96B4-9C6631789B1F}"/>
    <cellStyle name="20% - Accent4 3 3 2 4" xfId="13017" xr:uid="{7443D0B0-E952-4FE5-B9BA-8427C2D8CBC2}"/>
    <cellStyle name="20% - Accent4 3 3 2 4 2" xfId="33679" xr:uid="{591445A3-7F9F-496E-B753-245E69186485}"/>
    <cellStyle name="20% - Accent4 3 3 2 5" xfId="24383" xr:uid="{F59BE320-E872-4912-9761-AB28A0442E39}"/>
    <cellStyle name="20% - Accent4 3 3 3" xfId="534" xr:uid="{DA2AC9C9-568A-4AC8-ACDE-5DD04661059B}"/>
    <cellStyle name="20% - Accent4 3 3 3 2" xfId="8556" xr:uid="{5C5DE099-C6AA-449E-9C9F-CDC327640F87}"/>
    <cellStyle name="20% - Accent4 3 3 3 2 2" xfId="20677" xr:uid="{A447DC39-4F83-4508-BA8B-62793CB3C4F5}"/>
    <cellStyle name="20% - Accent4 3 3 3 2 2 2" xfId="41339" xr:uid="{B9D9A531-72D8-4A2F-8092-0B803F568641}"/>
    <cellStyle name="20% - Accent4 3 3 3 2 3" xfId="29219" xr:uid="{F42C8D3E-472B-4AEC-AEAD-6EC4DF7FF29E}"/>
    <cellStyle name="20% - Accent4 3 3 3 3" xfId="17062" xr:uid="{7229A29C-BD71-4D84-8D89-A41CBC6BE1D4}"/>
    <cellStyle name="20% - Accent4 3 3 3 3 2" xfId="37724" xr:uid="{62CE88D8-E909-4973-B424-D8EDA3562DF9}"/>
    <cellStyle name="20% - Accent4 3 3 3 4" xfId="13018" xr:uid="{9039389E-9341-4AC1-8BF0-A0F3C25A08F8}"/>
    <cellStyle name="20% - Accent4 3 3 3 4 2" xfId="33680" xr:uid="{38AE1C8F-F6F8-462C-87BB-1583D074A091}"/>
    <cellStyle name="20% - Accent4 3 3 3 5" xfId="24384" xr:uid="{6FBF0FBA-44EA-49D4-82FF-69E0BA2B077C}"/>
    <cellStyle name="20% - Accent4 3 4" xfId="535" xr:uid="{8A358A0B-9ED5-40B6-9390-87506A18944B}"/>
    <cellStyle name="20% - Accent4 3 4 2" xfId="536" xr:uid="{62D3F095-0E27-4182-9739-D1509A00C7B7}"/>
    <cellStyle name="20% - Accent4 3 4 2 2" xfId="8558" xr:uid="{06907E28-F64C-472C-8439-28A669CF2B73}"/>
    <cellStyle name="20% - Accent4 3 4 2 2 2" xfId="20679" xr:uid="{EFF88757-5C02-4DF9-85B1-50BFBA020092}"/>
    <cellStyle name="20% - Accent4 3 4 2 2 2 2" xfId="41341" xr:uid="{FD7E1CB4-3435-4BFE-BC56-A77B0D4DE818}"/>
    <cellStyle name="20% - Accent4 3 4 2 2 3" xfId="29221" xr:uid="{972607AE-16AC-472E-926E-FA0093B6C63D}"/>
    <cellStyle name="20% - Accent4 3 4 2 3" xfId="17064" xr:uid="{44DF71D1-3F13-4988-BC0E-9412F9E3D0A5}"/>
    <cellStyle name="20% - Accent4 3 4 2 3 2" xfId="37726" xr:uid="{F5D6470B-43F9-4F2B-ABB3-1CB161EDC134}"/>
    <cellStyle name="20% - Accent4 3 4 2 4" xfId="13020" xr:uid="{6B91D000-8040-42D2-B9AC-3047CD0FF6DD}"/>
    <cellStyle name="20% - Accent4 3 4 2 4 2" xfId="33682" xr:uid="{DF2FD942-DC02-499E-8DBC-C1A382A3957E}"/>
    <cellStyle name="20% - Accent4 3 4 2 5" xfId="24386" xr:uid="{4C8E8D21-2E0C-42BE-AD15-F4C7A9CDF90D}"/>
    <cellStyle name="20% - Accent4 3 4 3" xfId="537" xr:uid="{1F9F7D2B-4B66-4481-AB7E-3D36B085BE11}"/>
    <cellStyle name="20% - Accent4 3 4 3 2" xfId="8559" xr:uid="{8E5A5843-A6A3-4EA2-AB6F-DA3D14AF68CB}"/>
    <cellStyle name="20% - Accent4 3 4 3 2 2" xfId="20680" xr:uid="{0D5D40D2-42D6-4B50-B0CC-0BFE1E3E7571}"/>
    <cellStyle name="20% - Accent4 3 4 3 2 2 2" xfId="41342" xr:uid="{B1F8943A-E3CF-48A3-8406-C7804C01D72A}"/>
    <cellStyle name="20% - Accent4 3 4 3 2 3" xfId="29222" xr:uid="{069DBF20-3E41-447A-839E-357FB44BB4B9}"/>
    <cellStyle name="20% - Accent4 3 4 3 3" xfId="17065" xr:uid="{E5458CF5-CB71-4B7A-9E16-7B321C2C349E}"/>
    <cellStyle name="20% - Accent4 3 4 3 3 2" xfId="37727" xr:uid="{E7258831-EDB0-46ED-BF91-9F6821BA73E7}"/>
    <cellStyle name="20% - Accent4 3 4 3 4" xfId="13021" xr:uid="{DE224831-CAA2-4EAA-90E1-7F1D04689E6C}"/>
    <cellStyle name="20% - Accent4 3 4 3 4 2" xfId="33683" xr:uid="{29ABEBE8-7ADF-423C-B04B-2EBA8C1C2949}"/>
    <cellStyle name="20% - Accent4 3 4 3 5" xfId="24387" xr:uid="{A4247E68-F737-4A73-BDD4-F071C7BBC0A3}"/>
    <cellStyle name="20% - Accent4 3 4 4" xfId="8557" xr:uid="{48B21B66-68FA-41FF-A3D7-CF14DD6E2286}"/>
    <cellStyle name="20% - Accent4 3 4 4 2" xfId="20678" xr:uid="{CD2E75CE-50BF-4930-B0D2-90B28159F40C}"/>
    <cellStyle name="20% - Accent4 3 4 4 2 2" xfId="41340" xr:uid="{B5E2A0F7-0E50-4C91-8225-19405728DEBC}"/>
    <cellStyle name="20% - Accent4 3 4 4 3" xfId="29220" xr:uid="{31A2EEDE-49EA-44CA-BC0D-02733B5B43E9}"/>
    <cellStyle name="20% - Accent4 3 4 5" xfId="17063" xr:uid="{E8ACB659-A2B0-4DF7-8995-635DCDF3008B}"/>
    <cellStyle name="20% - Accent4 3 4 5 2" xfId="37725" xr:uid="{A770AFD8-657D-4958-85EA-C5459592D561}"/>
    <cellStyle name="20% - Accent4 3 4 6" xfId="13019" xr:uid="{66E7497C-EC8F-45AE-B6D0-C7E8E9E7E7EC}"/>
    <cellStyle name="20% - Accent4 3 4 6 2" xfId="33681" xr:uid="{E1B90AA8-D0D3-4752-ABB5-5E7733D915EB}"/>
    <cellStyle name="20% - Accent4 3 4 7" xfId="24385" xr:uid="{F76FD89A-3C87-4575-B8C6-AB087D8F6930}"/>
    <cellStyle name="20% - Accent4 3 5" xfId="538" xr:uid="{52EF5E44-F77E-45F3-BC73-65002533A7E1}"/>
    <cellStyle name="20% - Accent4 3 5 2" xfId="539" xr:uid="{9C04E780-AA36-40AD-8A23-789154922C19}"/>
    <cellStyle name="20% - Accent4 3 5 2 2" xfId="8561" xr:uid="{B231F1F0-26DC-45CC-8F0B-688CF743EE92}"/>
    <cellStyle name="20% - Accent4 3 5 2 2 2" xfId="20682" xr:uid="{74AA6249-5CB1-48A6-89EA-3CBB6DCA3156}"/>
    <cellStyle name="20% - Accent4 3 5 2 2 2 2" xfId="41344" xr:uid="{5FDE53A5-C93D-4310-ACCE-4E9CD941CA85}"/>
    <cellStyle name="20% - Accent4 3 5 2 2 3" xfId="29224" xr:uid="{C9F1A2F5-CCDB-4390-9D4F-695071ADDAF3}"/>
    <cellStyle name="20% - Accent4 3 5 2 3" xfId="17067" xr:uid="{5D33D17C-D3E5-4F67-819F-B02C721B888D}"/>
    <cellStyle name="20% - Accent4 3 5 2 3 2" xfId="37729" xr:uid="{57BBFE38-41B7-4CBC-B652-5087140FF275}"/>
    <cellStyle name="20% - Accent4 3 5 2 4" xfId="13023" xr:uid="{06E83363-AC77-4E50-9810-B23B163B79CF}"/>
    <cellStyle name="20% - Accent4 3 5 2 4 2" xfId="33685" xr:uid="{969CB44B-C3A1-4589-8BDD-F3493FC10F9F}"/>
    <cellStyle name="20% - Accent4 3 5 2 5" xfId="24389" xr:uid="{FA665297-B13F-49B0-A70A-45CE38BB06C0}"/>
    <cellStyle name="20% - Accent4 3 5 3" xfId="8560" xr:uid="{C067F893-3A78-43D9-8BAC-CE456A246BA8}"/>
    <cellStyle name="20% - Accent4 3 5 3 2" xfId="20681" xr:uid="{D75E5529-499B-49B7-8D71-F7A59558A34B}"/>
    <cellStyle name="20% - Accent4 3 5 3 2 2" xfId="41343" xr:uid="{CE03F841-D642-419A-9060-ED22627759E9}"/>
    <cellStyle name="20% - Accent4 3 5 3 3" xfId="29223" xr:uid="{F43EE0C5-5001-4AD3-A364-5ADF3322EDA2}"/>
    <cellStyle name="20% - Accent4 3 5 4" xfId="17066" xr:uid="{FC6F9685-2988-4069-BE22-8B70B7841687}"/>
    <cellStyle name="20% - Accent4 3 5 4 2" xfId="37728" xr:uid="{1C57FB5E-4E9C-4039-9EE7-D0D3F138762B}"/>
    <cellStyle name="20% - Accent4 3 5 5" xfId="13022" xr:uid="{7FC612A2-C65F-4C45-817A-15E5446CD60C}"/>
    <cellStyle name="20% - Accent4 3 5 5 2" xfId="33684" xr:uid="{C30F8BA1-ACE0-4804-BC83-4B7FEA0B34B6}"/>
    <cellStyle name="20% - Accent4 3 5 6" xfId="24388" xr:uid="{764AA910-1F85-4EB1-A4D2-A2D3E8A9678E}"/>
    <cellStyle name="20% - Accent4 3 6" xfId="540" xr:uid="{480D0E5C-85F4-4B32-B977-07D78EE6E545}"/>
    <cellStyle name="20% - Accent4 3 6 2" xfId="8562" xr:uid="{9223DADB-E7BB-46F4-A3F8-A68CA04B5B7A}"/>
    <cellStyle name="20% - Accent4 3 6 2 2" xfId="20683" xr:uid="{55CFD24E-FB62-4FE4-B56E-E183CBA3EA13}"/>
    <cellStyle name="20% - Accent4 3 6 2 2 2" xfId="41345" xr:uid="{11DCE538-92D8-47CB-836A-3878359ABB6F}"/>
    <cellStyle name="20% - Accent4 3 6 2 3" xfId="29225" xr:uid="{05828ACA-A294-49BA-A1B7-D277982E55E6}"/>
    <cellStyle name="20% - Accent4 3 6 3" xfId="17068" xr:uid="{49BBC08A-627C-4931-8B61-3142F0E37250}"/>
    <cellStyle name="20% - Accent4 3 6 3 2" xfId="37730" xr:uid="{1A46748C-78C0-4CAB-9605-E114BA2E8336}"/>
    <cellStyle name="20% - Accent4 3 6 4" xfId="13024" xr:uid="{1EB29B3C-46F2-4752-83A4-6686AD835968}"/>
    <cellStyle name="20% - Accent4 3 6 4 2" xfId="33686" xr:uid="{2371D69F-D111-426B-A58B-AAEAB50CC48F}"/>
    <cellStyle name="20% - Accent4 3 6 5" xfId="24390" xr:uid="{6C81BA4D-7E8C-42F5-9EF4-E1F9FB8F635C}"/>
    <cellStyle name="20% - Accent4 3 7" xfId="541" xr:uid="{566DE7E9-CC33-4118-B00E-613F3DDDB916}"/>
    <cellStyle name="20% - Accent4 3 8" xfId="542" xr:uid="{77887E8F-E49E-424D-A40B-BEF17DF88C33}"/>
    <cellStyle name="20% - Accent4 3 9" xfId="543" xr:uid="{28BE13B6-4FC0-4C36-A785-68B6A70B59CC}"/>
    <cellStyle name="20% - Accent4 4" xfId="544" xr:uid="{5BE1D470-4BC9-40FF-9072-22A62B9E4C84}"/>
    <cellStyle name="20% - Accent4 4 2" xfId="545" xr:uid="{696F1FAB-939A-4740-8571-F7388DEEEFFE}"/>
    <cellStyle name="20% - Accent4 4 2 2" xfId="546" xr:uid="{C22B2BA7-7569-4221-A7E2-D88E24478156}"/>
    <cellStyle name="20% - Accent4 4 2 2 2" xfId="547" xr:uid="{B26FF46C-7880-4EE4-AB11-952076636326}"/>
    <cellStyle name="20% - Accent4 4 2 2 2 2" xfId="8565" xr:uid="{33EF012E-81B1-4E48-96C6-B2C08BC44DE7}"/>
    <cellStyle name="20% - Accent4 4 2 2 2 2 2" xfId="20686" xr:uid="{D7770862-9890-4EB2-B103-61432BEDCDC2}"/>
    <cellStyle name="20% - Accent4 4 2 2 2 2 2 2" xfId="41348" xr:uid="{A3B72EC6-4365-4323-A7DE-46643FDB29FD}"/>
    <cellStyle name="20% - Accent4 4 2 2 2 2 3" xfId="29228" xr:uid="{CF082B45-523B-4D4E-8D98-CBFD9A28B0FC}"/>
    <cellStyle name="20% - Accent4 4 2 2 2 3" xfId="17071" xr:uid="{5A45B250-265F-4818-AA5C-D931DD10C2CF}"/>
    <cellStyle name="20% - Accent4 4 2 2 2 3 2" xfId="37733" xr:uid="{69F4DFB2-5518-4A7D-B0DC-34A8188FAE7D}"/>
    <cellStyle name="20% - Accent4 4 2 2 2 4" xfId="13027" xr:uid="{7CAF0E20-15F6-45BF-9900-D3329A35FF30}"/>
    <cellStyle name="20% - Accent4 4 2 2 2 4 2" xfId="33689" xr:uid="{85A703B0-5907-4D40-82C9-69F66FBDB896}"/>
    <cellStyle name="20% - Accent4 4 2 2 2 5" xfId="24393" xr:uid="{1C731C4B-B1FB-41A7-947E-9A76A4F21A21}"/>
    <cellStyle name="20% - Accent4 4 2 2 3" xfId="548" xr:uid="{8654CC71-E790-405E-A23E-ECEEC75C5B7D}"/>
    <cellStyle name="20% - Accent4 4 2 2 3 2" xfId="8566" xr:uid="{5715A864-BD13-4250-BA84-07A2081C6B93}"/>
    <cellStyle name="20% - Accent4 4 2 2 3 2 2" xfId="20687" xr:uid="{541FF79A-0157-4345-AFDC-025CC974BA45}"/>
    <cellStyle name="20% - Accent4 4 2 2 3 2 2 2" xfId="41349" xr:uid="{5333B4AD-836C-492C-9FA6-517D2F2EDD5A}"/>
    <cellStyle name="20% - Accent4 4 2 2 3 2 3" xfId="29229" xr:uid="{8229117B-EAA9-4B69-B009-7E46516D49D4}"/>
    <cellStyle name="20% - Accent4 4 2 2 3 3" xfId="17072" xr:uid="{E4AF612B-C4FC-418D-9269-2EF345F2080D}"/>
    <cellStyle name="20% - Accent4 4 2 2 3 3 2" xfId="37734" xr:uid="{CDEA8758-07CE-4C39-8BA1-887BACC35E45}"/>
    <cellStyle name="20% - Accent4 4 2 2 3 4" xfId="13028" xr:uid="{4963EECE-1805-4B6A-8DA8-92BFF1426242}"/>
    <cellStyle name="20% - Accent4 4 2 2 3 4 2" xfId="33690" xr:uid="{9173A9EA-E2AB-4830-B6EA-4E883FB934F8}"/>
    <cellStyle name="20% - Accent4 4 2 2 3 5" xfId="24394" xr:uid="{4E5F309B-30B6-48B5-ABDB-BABF5D5C1A8A}"/>
    <cellStyle name="20% - Accent4 4 2 2 4" xfId="8564" xr:uid="{406AC752-9B40-4162-87D7-F01F3AF7992E}"/>
    <cellStyle name="20% - Accent4 4 2 2 4 2" xfId="20685" xr:uid="{A7F9FF99-80D2-4AED-AC7F-11C94E5EE27E}"/>
    <cellStyle name="20% - Accent4 4 2 2 4 2 2" xfId="41347" xr:uid="{09FD8D17-EB74-4873-8BF2-307FC6DA9DED}"/>
    <cellStyle name="20% - Accent4 4 2 2 4 3" xfId="29227" xr:uid="{FBE50455-7971-485C-B643-4DFF338EEEB6}"/>
    <cellStyle name="20% - Accent4 4 2 2 5" xfId="17070" xr:uid="{E18A649F-22D9-4505-A9C0-EDE11C22CE20}"/>
    <cellStyle name="20% - Accent4 4 2 2 5 2" xfId="37732" xr:uid="{E5239DDE-C3A9-451F-9276-9925DF46C111}"/>
    <cellStyle name="20% - Accent4 4 2 2 6" xfId="13026" xr:uid="{18FB224D-2A75-40FD-BFBE-A7D4CA1DAE31}"/>
    <cellStyle name="20% - Accent4 4 2 2 6 2" xfId="33688" xr:uid="{F019B2C3-788F-4981-964F-F1A91425FAF7}"/>
    <cellStyle name="20% - Accent4 4 2 2 7" xfId="24392" xr:uid="{0C1FC92E-904F-433D-A7F8-76B2D9A6DBBE}"/>
    <cellStyle name="20% - Accent4 4 2 3" xfId="549" xr:uid="{833253C9-1879-4BD6-96CB-A3480507C978}"/>
    <cellStyle name="20% - Accent4 4 2 3 2" xfId="8567" xr:uid="{2DEC529D-C731-4110-8C92-654F3D4AC3A2}"/>
    <cellStyle name="20% - Accent4 4 2 3 2 2" xfId="20688" xr:uid="{CD781DF8-BE21-44B8-B5BD-89CFAA999824}"/>
    <cellStyle name="20% - Accent4 4 2 3 2 2 2" xfId="41350" xr:uid="{C3B7DFD5-C0F9-471F-8A68-56E18F4D7D42}"/>
    <cellStyle name="20% - Accent4 4 2 3 2 3" xfId="29230" xr:uid="{E31B84E9-01F9-47A0-A9D2-7A80811B0DF7}"/>
    <cellStyle name="20% - Accent4 4 2 3 3" xfId="17073" xr:uid="{0BE4A311-936A-43AA-8B59-7DFBC1872A98}"/>
    <cellStyle name="20% - Accent4 4 2 3 3 2" xfId="37735" xr:uid="{ACC9F2ED-DF96-4C1F-8628-B871C9CB7DBD}"/>
    <cellStyle name="20% - Accent4 4 2 3 4" xfId="13029" xr:uid="{6D62ADB7-BAC0-4F8B-B7B7-7E6871245E1F}"/>
    <cellStyle name="20% - Accent4 4 2 3 4 2" xfId="33691" xr:uid="{4773C717-F402-4797-A775-0B2E23994C47}"/>
    <cellStyle name="20% - Accent4 4 2 3 5" xfId="24395" xr:uid="{3CB63052-EF9E-4651-8873-7353A4FB6550}"/>
    <cellStyle name="20% - Accent4 4 2 4" xfId="550" xr:uid="{5FAD67C1-64FC-4891-A30E-A294F9EF0E7D}"/>
    <cellStyle name="20% - Accent4 4 2 4 2" xfId="8568" xr:uid="{211B3E66-40B9-4E0D-8E80-0178E1ECE8AB}"/>
    <cellStyle name="20% - Accent4 4 2 4 2 2" xfId="20689" xr:uid="{9131424B-7FB8-4A4D-88F7-15AD1B1AFE8A}"/>
    <cellStyle name="20% - Accent4 4 2 4 2 2 2" xfId="41351" xr:uid="{7866BC00-A0F2-4DF3-B1D0-218294C6AC75}"/>
    <cellStyle name="20% - Accent4 4 2 4 2 3" xfId="29231" xr:uid="{786D6089-984A-4CC2-94A8-AFD135280692}"/>
    <cellStyle name="20% - Accent4 4 2 4 3" xfId="17074" xr:uid="{CD7C4F30-FDDF-4067-B951-156161B7BE21}"/>
    <cellStyle name="20% - Accent4 4 2 4 3 2" xfId="37736" xr:uid="{CD6B8994-D892-44C0-8379-4B86B29BE4CE}"/>
    <cellStyle name="20% - Accent4 4 2 4 4" xfId="13030" xr:uid="{F6471CCB-D56A-4053-9712-A5028D34EA77}"/>
    <cellStyle name="20% - Accent4 4 2 4 4 2" xfId="33692" xr:uid="{00F74D72-71CD-4CC9-BDD0-BAC3F86A838D}"/>
    <cellStyle name="20% - Accent4 4 2 4 5" xfId="24396" xr:uid="{238F0572-AD40-449D-84DC-A3AD38BBD8F2}"/>
    <cellStyle name="20% - Accent4 4 2 5" xfId="8563" xr:uid="{E6C779DB-D72A-4298-BB87-B1DD36F2B43D}"/>
    <cellStyle name="20% - Accent4 4 2 5 2" xfId="20684" xr:uid="{722690F4-3CCF-4C64-BC5B-DF712901F7E8}"/>
    <cellStyle name="20% - Accent4 4 2 5 2 2" xfId="41346" xr:uid="{5D88924D-7229-4E6A-967B-33B6D7CF10E5}"/>
    <cellStyle name="20% - Accent4 4 2 5 3" xfId="29226" xr:uid="{B3FF3FF5-EDBD-468C-9AA2-D4B73876C9B2}"/>
    <cellStyle name="20% - Accent4 4 2 6" xfId="17069" xr:uid="{46A910E1-E673-407E-B5F4-C08247A150B7}"/>
    <cellStyle name="20% - Accent4 4 2 6 2" xfId="37731" xr:uid="{63A1E977-F16F-46EB-A6A4-D08F264C302B}"/>
    <cellStyle name="20% - Accent4 4 2 7" xfId="13025" xr:uid="{E4A22BEB-7437-4160-A194-2D4563F5188B}"/>
    <cellStyle name="20% - Accent4 4 2 7 2" xfId="33687" xr:uid="{8321C27A-06A7-4B58-934B-DD4B2030FBCF}"/>
    <cellStyle name="20% - Accent4 4 2 8" xfId="24391" xr:uid="{348D863C-0BC2-4785-9762-7BAE0BB2452F}"/>
    <cellStyle name="20% - Accent4 4 3" xfId="551" xr:uid="{FF21AEA0-DC00-4728-82F7-C0E4E53E6928}"/>
    <cellStyle name="20% - Accent4 4 3 2" xfId="552" xr:uid="{F67B2233-1BD7-445B-B75C-B6D9C860DBE6}"/>
    <cellStyle name="20% - Accent4 4 3 2 2" xfId="8570" xr:uid="{6118DAD8-0DB8-4220-ACEE-C3AD0E4C9931}"/>
    <cellStyle name="20% - Accent4 4 3 2 2 2" xfId="20691" xr:uid="{DF9FE109-7038-4D18-90A5-110ADA1E7691}"/>
    <cellStyle name="20% - Accent4 4 3 2 2 2 2" xfId="41353" xr:uid="{1EC0C384-4EE9-428C-9805-B0D7982987AC}"/>
    <cellStyle name="20% - Accent4 4 3 2 2 3" xfId="29233" xr:uid="{E0FB69AD-D6E0-4447-ABDA-002E5AAE13D7}"/>
    <cellStyle name="20% - Accent4 4 3 2 3" xfId="17076" xr:uid="{AD977569-388F-4846-AFBD-B91591876D71}"/>
    <cellStyle name="20% - Accent4 4 3 2 3 2" xfId="37738" xr:uid="{E16EEE69-0AA9-4906-A2EA-5D6F723AE1EC}"/>
    <cellStyle name="20% - Accent4 4 3 2 4" xfId="13032" xr:uid="{B1CC7371-981A-49E8-AD0E-360221A66623}"/>
    <cellStyle name="20% - Accent4 4 3 2 4 2" xfId="33694" xr:uid="{E493F731-570B-492E-B7A8-A4216A246C71}"/>
    <cellStyle name="20% - Accent4 4 3 2 5" xfId="24398" xr:uid="{CD72F6F9-B6B2-4811-8C0C-84A5174BF687}"/>
    <cellStyle name="20% - Accent4 4 3 3" xfId="553" xr:uid="{6FB42201-B287-42E1-90CC-BA1D18BF8E01}"/>
    <cellStyle name="20% - Accent4 4 3 3 2" xfId="8571" xr:uid="{B893C571-5217-4879-AB5D-9A5A0E2C7D5D}"/>
    <cellStyle name="20% - Accent4 4 3 3 2 2" xfId="20692" xr:uid="{258FEB13-9D72-48F3-9875-DCD8101680F4}"/>
    <cellStyle name="20% - Accent4 4 3 3 2 2 2" xfId="41354" xr:uid="{5F903824-1A04-4AAA-A6BE-044F0D87BFF7}"/>
    <cellStyle name="20% - Accent4 4 3 3 2 3" xfId="29234" xr:uid="{D3214C21-2518-496B-B9EE-74F22AB7EACE}"/>
    <cellStyle name="20% - Accent4 4 3 3 3" xfId="17077" xr:uid="{48F152BE-7259-44E9-B181-0423622B44E6}"/>
    <cellStyle name="20% - Accent4 4 3 3 3 2" xfId="37739" xr:uid="{AA89EAAB-98B0-4C3B-857D-9B6209257478}"/>
    <cellStyle name="20% - Accent4 4 3 3 4" xfId="13033" xr:uid="{5632903A-23FD-47E4-81A8-02B2B547E0BC}"/>
    <cellStyle name="20% - Accent4 4 3 3 4 2" xfId="33695" xr:uid="{2B9B6989-DB73-4A9E-85F8-50B6164A4A98}"/>
    <cellStyle name="20% - Accent4 4 3 3 5" xfId="24399" xr:uid="{EC182478-09E7-4CAC-AD62-4E63F3C9DF4C}"/>
    <cellStyle name="20% - Accent4 4 3 4" xfId="8569" xr:uid="{F6D1D489-C1BE-49E0-AC85-56818CAFA542}"/>
    <cellStyle name="20% - Accent4 4 3 4 2" xfId="20690" xr:uid="{A9E12BDE-9A01-48FA-B830-CF11AE378FD3}"/>
    <cellStyle name="20% - Accent4 4 3 4 2 2" xfId="41352" xr:uid="{F4DB9D17-34C0-48A1-B537-1F381485E13C}"/>
    <cellStyle name="20% - Accent4 4 3 4 3" xfId="29232" xr:uid="{C704211D-3D0E-4E37-AE52-14FAFD2E61AF}"/>
    <cellStyle name="20% - Accent4 4 3 5" xfId="17075" xr:uid="{4362999E-79D6-4438-A3D2-B6BC6BF979A6}"/>
    <cellStyle name="20% - Accent4 4 3 5 2" xfId="37737" xr:uid="{D2BE2D04-FBDF-4E3D-8862-D59C793C2FE0}"/>
    <cellStyle name="20% - Accent4 4 3 6" xfId="13031" xr:uid="{BE256F7C-9A8C-4B57-8F4E-32DD206C1B0D}"/>
    <cellStyle name="20% - Accent4 4 3 6 2" xfId="33693" xr:uid="{D9E1945B-C1F8-4CF2-823A-7EF6047F1D6C}"/>
    <cellStyle name="20% - Accent4 4 3 7" xfId="24397" xr:uid="{7BB8F214-8457-49F5-BC60-2622091F2EDF}"/>
    <cellStyle name="20% - Accent4 4 4" xfId="554" xr:uid="{92516C1D-87CD-45D2-990E-527EFF86E399}"/>
    <cellStyle name="20% - Accent4 4 5" xfId="555" xr:uid="{5D8F06C7-1CBE-43AD-A83A-BC9E256569E2}"/>
    <cellStyle name="20% - Accent4 4 5 2" xfId="8572" xr:uid="{D2138824-4EE4-4EA6-9FEF-BBAE3D9F72B6}"/>
    <cellStyle name="20% - Accent4 4 5 2 2" xfId="20693" xr:uid="{989EAF03-AABD-4F21-91A4-FEF50F4DAACA}"/>
    <cellStyle name="20% - Accent4 4 5 2 2 2" xfId="41355" xr:uid="{9E5A4983-4772-415D-A362-6F8C768C5455}"/>
    <cellStyle name="20% - Accent4 4 5 2 3" xfId="29235" xr:uid="{7DE668FD-17B1-4DBF-99A6-AA4AB0EDDDE1}"/>
    <cellStyle name="20% - Accent4 4 5 3" xfId="17078" xr:uid="{7D39480C-425E-4DE0-A4A7-E384941227A5}"/>
    <cellStyle name="20% - Accent4 4 5 3 2" xfId="37740" xr:uid="{15C0526D-89AB-45ED-B831-E8B098588305}"/>
    <cellStyle name="20% - Accent4 4 5 4" xfId="13034" xr:uid="{21141F71-9828-4E82-BC7D-685F4C044F56}"/>
    <cellStyle name="20% - Accent4 4 5 4 2" xfId="33696" xr:uid="{52608F60-F267-4B51-8A19-84C47F909AEA}"/>
    <cellStyle name="20% - Accent4 4 5 5" xfId="24400" xr:uid="{4BB24C0F-B8F2-4CC2-AF7E-CFC892CAD81C}"/>
    <cellStyle name="20% - Accent4 5" xfId="556" xr:uid="{50C09310-2D61-47DF-A257-1866A98F7308}"/>
    <cellStyle name="20% - Accent4 5 2" xfId="557" xr:uid="{A7BDE63F-03CD-422B-9881-22A2CC1F88A4}"/>
    <cellStyle name="20% - Accent4 5 3" xfId="558" xr:uid="{DE90D648-7762-41E0-86E4-90B49BF57664}"/>
    <cellStyle name="20% - Accent4 5 4" xfId="559" xr:uid="{14776D89-2247-4C98-9DE3-D6A34BEB0EFA}"/>
    <cellStyle name="20% - Accent4 5 5" xfId="560" xr:uid="{09FB0CC4-57CD-46D4-88B4-8FC11B9A3618}"/>
    <cellStyle name="20% - Accent4 6" xfId="561" xr:uid="{A69691A5-15FF-4FD1-A24A-B2398D26DCF8}"/>
    <cellStyle name="20% - Accent4 6 2" xfId="562" xr:uid="{59AF0E99-2297-47D8-8BCC-8CE6BD0A66C5}"/>
    <cellStyle name="20% - Accent4 6 2 2" xfId="563" xr:uid="{682D4D89-5B68-438A-BDFB-E56965625B09}"/>
    <cellStyle name="20% - Accent4 6 2 2 2" xfId="8574" xr:uid="{072EAA14-92C3-41DD-A15E-2C91A7D49E53}"/>
    <cellStyle name="20% - Accent4 6 2 2 2 2" xfId="20695" xr:uid="{87E33348-1209-4A90-A317-6EAD44540C11}"/>
    <cellStyle name="20% - Accent4 6 2 2 2 2 2" xfId="41357" xr:uid="{F3725800-1EFC-4846-BAFA-CB07F2D0EFA9}"/>
    <cellStyle name="20% - Accent4 6 2 2 2 3" xfId="29237" xr:uid="{CF309EB4-341B-4DC6-ACAD-A60C616DC1D2}"/>
    <cellStyle name="20% - Accent4 6 2 2 3" xfId="17080" xr:uid="{7E8F8857-6758-478F-AC8D-BA2BC8173EF4}"/>
    <cellStyle name="20% - Accent4 6 2 2 3 2" xfId="37742" xr:uid="{D8793388-0FBA-455C-BD7A-F85234E1CF3B}"/>
    <cellStyle name="20% - Accent4 6 2 2 4" xfId="13036" xr:uid="{E4BAA237-FD70-421C-9B00-426016C35B46}"/>
    <cellStyle name="20% - Accent4 6 2 2 4 2" xfId="33698" xr:uid="{0975EE81-6343-4678-8488-10DEDAD8A032}"/>
    <cellStyle name="20% - Accent4 6 2 2 5" xfId="24402" xr:uid="{5C5711D2-05D2-47B8-BE53-E581D64E1599}"/>
    <cellStyle name="20% - Accent4 6 2 3" xfId="564" xr:uid="{66C91172-1CE2-4306-AB5E-E5167A0E4CDC}"/>
    <cellStyle name="20% - Accent4 6 2 3 2" xfId="8575" xr:uid="{DF3A9BF8-0CB1-41FE-894B-01EC98342342}"/>
    <cellStyle name="20% - Accent4 6 2 3 2 2" xfId="20696" xr:uid="{80201D71-9910-4513-BB4C-1988361CB787}"/>
    <cellStyle name="20% - Accent4 6 2 3 2 2 2" xfId="41358" xr:uid="{D6157146-C8EB-4CB8-BD89-3D3A59017C1F}"/>
    <cellStyle name="20% - Accent4 6 2 3 2 3" xfId="29238" xr:uid="{BBFCCFEE-7951-4905-B892-1B9FC55CB00B}"/>
    <cellStyle name="20% - Accent4 6 2 3 3" xfId="17081" xr:uid="{A17B2AB2-AD7A-42EE-BF6D-90BF1E9FB04C}"/>
    <cellStyle name="20% - Accent4 6 2 3 3 2" xfId="37743" xr:uid="{44BA2164-382C-4CDA-AD20-99B576BF4B0D}"/>
    <cellStyle name="20% - Accent4 6 2 3 4" xfId="13037" xr:uid="{1401F95E-6683-4778-B5E5-85DA9F73238E}"/>
    <cellStyle name="20% - Accent4 6 2 3 4 2" xfId="33699" xr:uid="{94C99452-D09E-473E-B4FE-9B2B9D830463}"/>
    <cellStyle name="20% - Accent4 6 2 3 5" xfId="24403" xr:uid="{61EEC98A-4F35-4B71-9D22-9DC6219DA19D}"/>
    <cellStyle name="20% - Accent4 6 2 4" xfId="8573" xr:uid="{4A68AD31-C3B5-44BC-B012-531E97C79097}"/>
    <cellStyle name="20% - Accent4 6 2 4 2" xfId="20694" xr:uid="{C11F2DAA-66FE-4AF7-9394-75484EBFB217}"/>
    <cellStyle name="20% - Accent4 6 2 4 2 2" xfId="41356" xr:uid="{FEB9FCEE-1A11-4695-ADEA-6A40D74940F9}"/>
    <cellStyle name="20% - Accent4 6 2 4 3" xfId="29236" xr:uid="{E6B9512F-6767-4E14-BD19-A258B596B34B}"/>
    <cellStyle name="20% - Accent4 6 2 5" xfId="17079" xr:uid="{2675BBA2-36BE-455A-889D-1FECE6D1BFB5}"/>
    <cellStyle name="20% - Accent4 6 2 5 2" xfId="37741" xr:uid="{59D92CAA-4A76-4563-A23B-B0D760145337}"/>
    <cellStyle name="20% - Accent4 6 2 6" xfId="13035" xr:uid="{8048A024-4D1D-4153-9523-84A427F7EE76}"/>
    <cellStyle name="20% - Accent4 6 2 6 2" xfId="33697" xr:uid="{A9BE2184-4747-4F0F-AD89-B72F15A55185}"/>
    <cellStyle name="20% - Accent4 6 2 7" xfId="24401" xr:uid="{3E059ED6-DEBE-4E96-A3FA-5FA4BB9F1A05}"/>
    <cellStyle name="20% - Accent4 6 3" xfId="565" xr:uid="{A4317C1C-D067-40D6-9E83-2137EE6F22EA}"/>
    <cellStyle name="20% - Accent4 6 3 2" xfId="8576" xr:uid="{E74D5C22-419B-4290-A283-83BD2D39FF09}"/>
    <cellStyle name="20% - Accent4 6 3 2 2" xfId="20697" xr:uid="{7087D182-300B-46BA-BBA5-E34A80383277}"/>
    <cellStyle name="20% - Accent4 6 3 2 2 2" xfId="41359" xr:uid="{A3159F3C-7DEF-4ED9-88D0-2F8928B94424}"/>
    <cellStyle name="20% - Accent4 6 3 2 3" xfId="29239" xr:uid="{BABF4E38-7EA6-46A0-A1C5-6ED285C8063F}"/>
    <cellStyle name="20% - Accent4 6 3 3" xfId="17082" xr:uid="{D61AE70E-0315-47E5-84B6-C2562474007F}"/>
    <cellStyle name="20% - Accent4 6 3 3 2" xfId="37744" xr:uid="{36D42E75-7985-429D-B250-D047A4791A68}"/>
    <cellStyle name="20% - Accent4 6 3 4" xfId="13038" xr:uid="{2D3FC025-3C8E-43ED-9B6F-6E36570DDFF5}"/>
    <cellStyle name="20% - Accent4 6 3 4 2" xfId="33700" xr:uid="{75BAD974-F773-4C3B-9209-6AB7C1B70B1B}"/>
    <cellStyle name="20% - Accent4 6 3 5" xfId="24404" xr:uid="{A099E972-7AE3-43B8-95C8-F25E115F7C2D}"/>
    <cellStyle name="20% - Accent4 6 4" xfId="566" xr:uid="{70BC22A9-B495-4B24-B83C-771B0822AE00}"/>
    <cellStyle name="20% - Accent4 6 4 2" xfId="8577" xr:uid="{03125BEC-B047-4ACB-A363-1A79AD73EE48}"/>
    <cellStyle name="20% - Accent4 6 4 2 2" xfId="20698" xr:uid="{F3A278BD-CFB3-4AE3-9B3C-D19208097CA1}"/>
    <cellStyle name="20% - Accent4 6 4 2 2 2" xfId="41360" xr:uid="{67451219-77DA-4099-87BF-8076C12051B5}"/>
    <cellStyle name="20% - Accent4 6 4 2 3" xfId="29240" xr:uid="{3778DC38-FE17-4942-A1FC-1F96A7B76278}"/>
    <cellStyle name="20% - Accent4 6 4 3" xfId="17083" xr:uid="{2DA7CEEC-3D78-42EB-A777-CFE9FC0C8788}"/>
    <cellStyle name="20% - Accent4 6 4 3 2" xfId="37745" xr:uid="{AE094A6A-ED3E-48E8-9372-DADD52DE201C}"/>
    <cellStyle name="20% - Accent4 6 4 4" xfId="13039" xr:uid="{D0ABBD52-31AC-4294-8B1B-EB3E8B866C30}"/>
    <cellStyle name="20% - Accent4 6 4 4 2" xfId="33701" xr:uid="{FDE47419-B3C9-4090-A682-147A9D74C8C2}"/>
    <cellStyle name="20% - Accent4 6 4 5" xfId="24405" xr:uid="{C8F48FCB-90DE-4F8F-98EF-62FB2BF7ADB9}"/>
    <cellStyle name="20% - Accent4 6 5" xfId="567" xr:uid="{CB482C0C-A2B3-46BE-8E00-4EB61C4F1AB1}"/>
    <cellStyle name="20% - Accent4 6 6" xfId="568" xr:uid="{36AB03AE-0EDD-4944-9B34-864848517AD4}"/>
    <cellStyle name="20% - Accent4 6 6 2" xfId="8578" xr:uid="{C93A86F5-69BB-4549-883C-1A1DF95C0D06}"/>
    <cellStyle name="20% - Accent4 6 6 2 2" xfId="20699" xr:uid="{DE7EBA3C-D9E6-4F84-A92B-A0341775D479}"/>
    <cellStyle name="20% - Accent4 6 6 2 2 2" xfId="41361" xr:uid="{14305057-D7F5-4D1C-9711-3F165E4B46F1}"/>
    <cellStyle name="20% - Accent4 6 6 2 3" xfId="29241" xr:uid="{79E70E51-5E18-4214-83FF-81663889AE7F}"/>
    <cellStyle name="20% - Accent4 6 6 3" xfId="17084" xr:uid="{0A48C46E-816F-4EE8-80F1-D0B429458C67}"/>
    <cellStyle name="20% - Accent4 6 6 3 2" xfId="37746" xr:uid="{37BE3C14-294F-48D7-A55E-FC82F91C0A34}"/>
    <cellStyle name="20% - Accent4 6 6 4" xfId="13040" xr:uid="{037B1D0A-2F2F-406F-8F48-EC4B23684069}"/>
    <cellStyle name="20% - Accent4 6 6 4 2" xfId="33702" xr:uid="{4EAFEAB6-206F-4F28-AED4-C8E0EBC1899B}"/>
    <cellStyle name="20% - Accent4 6 6 5" xfId="24406" xr:uid="{F0BB1D35-04B7-44F7-A9E4-7E9431AB1AEE}"/>
    <cellStyle name="20% - Accent4 6 7" xfId="569" xr:uid="{5E9F63D4-DE30-4DF9-BF28-78DB1E25A806}"/>
    <cellStyle name="20% - Accent4 7" xfId="570" xr:uid="{C898C3E2-F3FC-4939-B6DF-8B4D0D5D719C}"/>
    <cellStyle name="20% - Accent4 7 2" xfId="571" xr:uid="{6173657D-9892-4E80-A821-2E6EA852D3FB}"/>
    <cellStyle name="20% - Accent4 7 2 2" xfId="572" xr:uid="{2627994A-FF56-47A3-9BC2-A60B1C54EEF9}"/>
    <cellStyle name="20% - Accent4 7 2 2 2" xfId="8580" xr:uid="{7295B76B-08B4-430C-9D8F-605296351690}"/>
    <cellStyle name="20% - Accent4 7 2 2 2 2" xfId="20701" xr:uid="{656DBF4C-A508-486C-A0AB-0D1E773305EB}"/>
    <cellStyle name="20% - Accent4 7 2 2 2 2 2" xfId="41363" xr:uid="{671D68FB-08FE-43AB-B111-F2D7F3E1F6B6}"/>
    <cellStyle name="20% - Accent4 7 2 2 2 3" xfId="29243" xr:uid="{C0A80415-3BF9-44CB-AF3E-B87B1F3BE705}"/>
    <cellStyle name="20% - Accent4 7 2 2 3" xfId="17086" xr:uid="{1A64B25F-1DD8-4DC0-850F-9EF8EC486A80}"/>
    <cellStyle name="20% - Accent4 7 2 2 3 2" xfId="37748" xr:uid="{A145737C-C8A5-41DA-8183-A923488CB53C}"/>
    <cellStyle name="20% - Accent4 7 2 2 4" xfId="13042" xr:uid="{D136E909-BBB8-489D-AC5B-23FF3973734E}"/>
    <cellStyle name="20% - Accent4 7 2 2 4 2" xfId="33704" xr:uid="{03507B53-D30F-4083-A401-3F37BE0C05B1}"/>
    <cellStyle name="20% - Accent4 7 2 2 5" xfId="24408" xr:uid="{DF1A06CC-749D-4C53-8D93-E35D97EB70A0}"/>
    <cellStyle name="20% - Accent4 7 2 3" xfId="573" xr:uid="{F91BF9A9-0DA9-49B2-859E-5C03440626DE}"/>
    <cellStyle name="20% - Accent4 7 2 3 2" xfId="8581" xr:uid="{0AE7A8B6-4E9E-49AA-BBD9-F536E65C2583}"/>
    <cellStyle name="20% - Accent4 7 2 3 2 2" xfId="20702" xr:uid="{792FD648-A940-4D10-91E4-30B246A4A798}"/>
    <cellStyle name="20% - Accent4 7 2 3 2 2 2" xfId="41364" xr:uid="{6384F494-3C97-4B3E-A4B6-7B320133D920}"/>
    <cellStyle name="20% - Accent4 7 2 3 2 3" xfId="29244" xr:uid="{EF0AF42D-244C-4A8C-B9C7-873284EA4062}"/>
    <cellStyle name="20% - Accent4 7 2 3 3" xfId="17087" xr:uid="{25FB72D9-A8CF-4A8D-99B0-4DD517E44313}"/>
    <cellStyle name="20% - Accent4 7 2 3 3 2" xfId="37749" xr:uid="{AB6678F0-4338-4369-A84D-8791399562FA}"/>
    <cellStyle name="20% - Accent4 7 2 3 4" xfId="13043" xr:uid="{A9E8423C-846D-4A8D-914B-6B11AC1C25D6}"/>
    <cellStyle name="20% - Accent4 7 2 3 4 2" xfId="33705" xr:uid="{0E75DE3D-A830-49E8-BEB1-48A4C1DBA408}"/>
    <cellStyle name="20% - Accent4 7 2 3 5" xfId="24409" xr:uid="{C56D0B24-E6FD-4266-B6A9-1B97698FAC51}"/>
    <cellStyle name="20% - Accent4 7 2 4" xfId="8579" xr:uid="{2B3CE33E-BF7A-41C7-8F02-1FDF50D5B2A2}"/>
    <cellStyle name="20% - Accent4 7 2 4 2" xfId="20700" xr:uid="{AB816DBA-F7FD-4226-8297-A86AF1B1D4AE}"/>
    <cellStyle name="20% - Accent4 7 2 4 2 2" xfId="41362" xr:uid="{4179931A-70F0-4803-886C-35F4E4FDFB5A}"/>
    <cellStyle name="20% - Accent4 7 2 4 3" xfId="29242" xr:uid="{2F10823A-F083-452F-A7A7-30046D9FD12F}"/>
    <cellStyle name="20% - Accent4 7 2 5" xfId="17085" xr:uid="{E5F7252F-625C-4724-85CB-6E7A76AF4FD7}"/>
    <cellStyle name="20% - Accent4 7 2 5 2" xfId="37747" xr:uid="{26B8EB4F-AA11-4A3D-8900-5CDE1CE9B231}"/>
    <cellStyle name="20% - Accent4 7 2 6" xfId="13041" xr:uid="{5661E0EF-12F9-4F72-94B0-D07566760CDF}"/>
    <cellStyle name="20% - Accent4 7 2 6 2" xfId="33703" xr:uid="{871159BF-933D-411C-A63D-AEFE1EE7ADB9}"/>
    <cellStyle name="20% - Accent4 7 2 7" xfId="24407" xr:uid="{73F0D212-38E3-4920-98B7-4D768D5C1F9C}"/>
    <cellStyle name="20% - Accent4 7 3" xfId="574" xr:uid="{150C046A-1092-449C-9AC8-CF370C86999D}"/>
    <cellStyle name="20% - Accent4 7 3 2" xfId="8582" xr:uid="{E70E4E43-9DCB-4C35-A682-83D72D41C9A6}"/>
    <cellStyle name="20% - Accent4 7 3 2 2" xfId="20703" xr:uid="{F0691961-581A-43A3-A98D-4EA50E7BB74A}"/>
    <cellStyle name="20% - Accent4 7 3 2 2 2" xfId="41365" xr:uid="{312D75AD-A006-4C3E-860A-045A53A79727}"/>
    <cellStyle name="20% - Accent4 7 3 2 3" xfId="29245" xr:uid="{0D9C99D2-32D3-49D6-9C71-93DFB53E8B25}"/>
    <cellStyle name="20% - Accent4 7 3 3" xfId="17088" xr:uid="{7E3DD491-4B09-43DA-8245-E5EC0F27F9A2}"/>
    <cellStyle name="20% - Accent4 7 3 3 2" xfId="37750" xr:uid="{4D913CA5-D928-4FD5-8CF4-5DAE4720608C}"/>
    <cellStyle name="20% - Accent4 7 3 4" xfId="13044" xr:uid="{CF5BC8E7-5009-44A8-8D82-A617AB69F85E}"/>
    <cellStyle name="20% - Accent4 7 3 4 2" xfId="33706" xr:uid="{18B58408-96AC-452E-AB4D-00BD634285F6}"/>
    <cellStyle name="20% - Accent4 7 3 5" xfId="24410" xr:uid="{E436904F-0CC2-4615-9A20-C08611ABD4A0}"/>
    <cellStyle name="20% - Accent4 7 4" xfId="575" xr:uid="{5FEFC36A-DDC6-486A-A8B7-645E96663890}"/>
    <cellStyle name="20% - Accent4 7 4 2" xfId="8583" xr:uid="{2D613499-41C2-4164-BAA9-20C482C03264}"/>
    <cellStyle name="20% - Accent4 7 4 2 2" xfId="20704" xr:uid="{9214EA94-F2C6-409A-88EA-D62F016C02E0}"/>
    <cellStyle name="20% - Accent4 7 4 2 2 2" xfId="41366" xr:uid="{D0DACE5F-8384-4BAD-89E9-9B4716994CC8}"/>
    <cellStyle name="20% - Accent4 7 4 2 3" xfId="29246" xr:uid="{C023F582-2A6C-4BF3-AF99-905A0F402191}"/>
    <cellStyle name="20% - Accent4 7 4 3" xfId="17089" xr:uid="{1847139D-29CD-4F01-8396-9C91C1009948}"/>
    <cellStyle name="20% - Accent4 7 4 3 2" xfId="37751" xr:uid="{62286BB4-6086-49A2-89A3-5E3E33C418E6}"/>
    <cellStyle name="20% - Accent4 7 4 4" xfId="13045" xr:uid="{AACAF265-6965-49F4-A925-D50969E7048F}"/>
    <cellStyle name="20% - Accent4 7 4 4 2" xfId="33707" xr:uid="{1309C1A3-9621-4F75-80DC-3ADC028F7C6D}"/>
    <cellStyle name="20% - Accent4 7 4 5" xfId="24411" xr:uid="{7BD02E47-5811-4131-9854-2DDE6EF38CDA}"/>
    <cellStyle name="20% - Accent4 7 5" xfId="576" xr:uid="{6DADC0A1-ECF0-4764-8B71-69900B5FBF25}"/>
    <cellStyle name="20% - Accent4 7 6" xfId="577" xr:uid="{300BB842-20F0-4481-909B-35136DBA0422}"/>
    <cellStyle name="20% - Accent4 7 6 2" xfId="8584" xr:uid="{A918CC01-A83F-48BD-9B0A-EAFE6B5F4B99}"/>
    <cellStyle name="20% - Accent4 7 6 2 2" xfId="20705" xr:uid="{76588720-2FCB-4D69-AB61-515980E8AB54}"/>
    <cellStyle name="20% - Accent4 7 6 2 2 2" xfId="41367" xr:uid="{1689E26B-9B35-478C-ADFD-BDFF044D692C}"/>
    <cellStyle name="20% - Accent4 7 6 2 3" xfId="29247" xr:uid="{53498D95-211A-439D-887A-6E30A0EB8FE6}"/>
    <cellStyle name="20% - Accent4 7 6 3" xfId="17090" xr:uid="{63042858-0B6B-4082-A4B9-85D513E6E17C}"/>
    <cellStyle name="20% - Accent4 7 6 3 2" xfId="37752" xr:uid="{00F48796-2BEA-4288-BD36-B98FA1690304}"/>
    <cellStyle name="20% - Accent4 7 6 4" xfId="13046" xr:uid="{52E144F7-2F4B-4730-AA76-9087E77F41A5}"/>
    <cellStyle name="20% - Accent4 7 6 4 2" xfId="33708" xr:uid="{78779A6F-CD66-4414-81E0-29F5D022BEE1}"/>
    <cellStyle name="20% - Accent4 7 6 5" xfId="24412" xr:uid="{97EC8AB8-C3BD-4F56-8417-D43B0120BD59}"/>
    <cellStyle name="20% - Accent4 7 7" xfId="578" xr:uid="{E50E7487-9C8F-45EF-B085-4DABB77B9096}"/>
    <cellStyle name="20% - Accent4 8" xfId="579" xr:uid="{D2F4A719-D759-4605-AAA2-FCD0D9FA6B7D}"/>
    <cellStyle name="20% - Accent4 8 2" xfId="580" xr:uid="{B90D2386-CBF0-4C04-9D44-50513C567DB8}"/>
    <cellStyle name="20% - Accent4 8 2 2" xfId="8585" xr:uid="{0F6DBDC5-7D5C-40A1-A650-62588B6EDA52}"/>
    <cellStyle name="20% - Accent4 8 2 2 2" xfId="20706" xr:uid="{D3663922-9624-4BF2-BDD1-0AC68E70BF52}"/>
    <cellStyle name="20% - Accent4 8 2 2 2 2" xfId="41368" xr:uid="{F60E24B8-DC76-4C86-9A8C-8CD20E70FC57}"/>
    <cellStyle name="20% - Accent4 8 2 2 3" xfId="29248" xr:uid="{DC55156A-DCA3-4BE1-960C-B9888D411862}"/>
    <cellStyle name="20% - Accent4 8 2 3" xfId="17091" xr:uid="{108A0473-7B46-44FB-AFA5-16ABB9187E43}"/>
    <cellStyle name="20% - Accent4 8 2 3 2" xfId="37753" xr:uid="{D218EA0D-E7AA-4412-8084-6263E363412C}"/>
    <cellStyle name="20% - Accent4 8 2 4" xfId="13047" xr:uid="{5C47CEFF-5423-48E7-AC5C-3D872EA67F34}"/>
    <cellStyle name="20% - Accent4 8 2 4 2" xfId="33709" xr:uid="{E4B4B511-E1E1-47D0-8004-844F5F3E7426}"/>
    <cellStyle name="20% - Accent4 8 2 5" xfId="24413" xr:uid="{3DF89C1A-7A35-4AF3-8B63-A42F2BF4742E}"/>
    <cellStyle name="20% - Accent4 8 3" xfId="581" xr:uid="{B4E503CB-FE45-4D62-9179-0A155BCF9C9C}"/>
    <cellStyle name="20% - Accent4 8 3 2" xfId="8586" xr:uid="{3ACEF2C7-244E-401E-9417-F91745CE5206}"/>
    <cellStyle name="20% - Accent4 8 3 2 2" xfId="20707" xr:uid="{2E776ACB-0974-4BBB-8395-29A4E8957EF5}"/>
    <cellStyle name="20% - Accent4 8 3 2 2 2" xfId="41369" xr:uid="{B9E44D83-21FB-465D-BFC5-1D648A02DF10}"/>
    <cellStyle name="20% - Accent4 8 3 2 3" xfId="29249" xr:uid="{DA8BFA1A-9A51-4447-97A7-D5881B0C53FB}"/>
    <cellStyle name="20% - Accent4 8 3 3" xfId="17092" xr:uid="{A2F4E8F0-2E02-42AE-B5F0-7103A66F71A6}"/>
    <cellStyle name="20% - Accent4 8 3 3 2" xfId="37754" xr:uid="{13856EB0-912A-4371-AF44-CD29A7C72BFF}"/>
    <cellStyle name="20% - Accent4 8 3 4" xfId="13048" xr:uid="{87D0E3A9-D737-446E-AB8E-8C5DB58F19F9}"/>
    <cellStyle name="20% - Accent4 8 3 4 2" xfId="33710" xr:uid="{D386163F-0F7F-468C-B8F5-7C93C9EE2DB3}"/>
    <cellStyle name="20% - Accent4 8 3 5" xfId="24414" xr:uid="{69D62421-48EA-43AF-9EC8-3693E55E0E8C}"/>
    <cellStyle name="20% - Accent4 8 4" xfId="582" xr:uid="{D4BE7501-CB83-45CB-A5E8-243B9EBF55C4}"/>
    <cellStyle name="20% - Accent4 8 5" xfId="583" xr:uid="{6A817661-6A29-4FA9-814A-0B2BAA3F45FC}"/>
    <cellStyle name="20% - Accent4 8 5 2" xfId="8587" xr:uid="{BDBE940F-3A2C-4F69-90A2-78D6B93F8CB8}"/>
    <cellStyle name="20% - Accent4 8 5 2 2" xfId="20708" xr:uid="{056A7A02-1497-4228-8C4A-941B3ABB2A49}"/>
    <cellStyle name="20% - Accent4 8 5 2 2 2" xfId="41370" xr:uid="{03BED361-EC03-4ED7-BC43-36A69000CACA}"/>
    <cellStyle name="20% - Accent4 8 5 2 3" xfId="29250" xr:uid="{D1475A3F-A795-40DB-89A5-3D60904977E8}"/>
    <cellStyle name="20% - Accent4 8 5 3" xfId="17093" xr:uid="{47624AB5-0AA1-4369-A962-280960079A6E}"/>
    <cellStyle name="20% - Accent4 8 5 3 2" xfId="37755" xr:uid="{C677CED3-B639-4556-A2AF-19FF1F518671}"/>
    <cellStyle name="20% - Accent4 8 5 4" xfId="13049" xr:uid="{CF18AC7F-419E-479F-BC5E-1953A64452BB}"/>
    <cellStyle name="20% - Accent4 8 5 4 2" xfId="33711" xr:uid="{9D00BE67-8458-4CE3-BE0F-A6BD3DF3A5FB}"/>
    <cellStyle name="20% - Accent4 8 5 5" xfId="24415" xr:uid="{8DF6213B-A5ED-410D-B20F-DE2C79B7AFE2}"/>
    <cellStyle name="20% - Accent4 8 6" xfId="584" xr:uid="{E2BA7725-16A4-4467-8911-41D54BB6923E}"/>
    <cellStyle name="20% - Accent4 9" xfId="585" xr:uid="{6F32A9E1-BC13-4ED9-9DD1-215E18BE6A59}"/>
    <cellStyle name="20% - Accent5 10" xfId="586" xr:uid="{89C41E92-9E2E-4E6B-BE10-514B74D9DB48}"/>
    <cellStyle name="20% - Accent5 11" xfId="587" xr:uid="{1D81FBA2-42F8-4805-B715-3C89DD78C70E}"/>
    <cellStyle name="20% - Accent5 12" xfId="588" xr:uid="{F5049A59-6770-4CF8-B13C-0608DEC7253F}"/>
    <cellStyle name="20% - Accent5 13" xfId="589" xr:uid="{4C8CA93C-16D2-443A-B144-042DA4C41EC9}"/>
    <cellStyle name="20% - Accent5 14" xfId="590" xr:uid="{5FC34F34-0CFF-4250-B7B0-BC7B8649B95D}"/>
    <cellStyle name="20% - Accent5 14 2" xfId="591" xr:uid="{58ABBB57-2352-4BD8-BFD0-A36739D3DF15}"/>
    <cellStyle name="20% - Accent5 14 2 2" xfId="8589" xr:uid="{75FA5117-F93A-4967-853A-A327BF33A892}"/>
    <cellStyle name="20% - Accent5 14 2 2 2" xfId="20710" xr:uid="{C3DB8144-3BBA-4B71-B043-4AD659E7681B}"/>
    <cellStyle name="20% - Accent5 14 2 2 2 2" xfId="41372" xr:uid="{55727865-4380-4121-8A99-D8BB845FECF3}"/>
    <cellStyle name="20% - Accent5 14 2 2 3" xfId="29252" xr:uid="{6D19AA4D-D0FA-4811-A1E8-47B43AE2F960}"/>
    <cellStyle name="20% - Accent5 14 2 3" xfId="17095" xr:uid="{87FF076B-75AB-4C49-B8F5-63AF2289D834}"/>
    <cellStyle name="20% - Accent5 14 2 3 2" xfId="37757" xr:uid="{1D2582F9-1512-483F-919E-0EFD530CF969}"/>
    <cellStyle name="20% - Accent5 14 2 4" xfId="13051" xr:uid="{1090C707-A4EC-4564-A58B-4F17FAFE4F5A}"/>
    <cellStyle name="20% - Accent5 14 2 4 2" xfId="33713" xr:uid="{4E5E0B7A-B46D-438C-85D0-A26D47DA2295}"/>
    <cellStyle name="20% - Accent5 14 2 5" xfId="24417" xr:uid="{4B1936AB-B5C9-4916-9F02-BEBD6996EAC2}"/>
    <cellStyle name="20% - Accent5 14 3" xfId="8588" xr:uid="{8B6940E7-5ABF-488F-8672-727E130C3316}"/>
    <cellStyle name="20% - Accent5 14 3 2" xfId="20709" xr:uid="{CB0750F7-729E-480B-9B63-24E63BA68655}"/>
    <cellStyle name="20% - Accent5 14 3 2 2" xfId="41371" xr:uid="{4964C403-DF4A-4939-98EB-CB488897D9F9}"/>
    <cellStyle name="20% - Accent5 14 3 3" xfId="29251" xr:uid="{D6A40CE1-D0E6-474A-B429-49EC425ED5D3}"/>
    <cellStyle name="20% - Accent5 14 4" xfId="17094" xr:uid="{EB03E45D-686E-4C89-AFE5-8FFCF795D6F4}"/>
    <cellStyle name="20% - Accent5 14 4 2" xfId="37756" xr:uid="{1F6035EC-DAB6-4BB5-A8B5-CA15DA1EC241}"/>
    <cellStyle name="20% - Accent5 14 5" xfId="13050" xr:uid="{25242018-D8FA-4666-AD44-E7E95A4E2E82}"/>
    <cellStyle name="20% - Accent5 14 5 2" xfId="33712" xr:uid="{A2AC9479-53F9-4083-A682-A42A4645120F}"/>
    <cellStyle name="20% - Accent5 14 6" xfId="24416" xr:uid="{D68F7A48-8C84-4D67-9404-97BC17298733}"/>
    <cellStyle name="20% - Accent5 15" xfId="592" xr:uid="{44EEF93E-4B48-4082-8380-DBCDBAC830CE}"/>
    <cellStyle name="20% - Accent5 2" xfId="593" xr:uid="{650CA515-D921-4110-AA96-6851336F6F08}"/>
    <cellStyle name="20% - Accent5 2 10" xfId="594" xr:uid="{D167FEB4-6299-4B12-BD14-3547C6736BD8}"/>
    <cellStyle name="20% - Accent5 2 10 2" xfId="8590" xr:uid="{994AF2E2-09BC-41F7-BC4B-1DE40BC7BE86}"/>
    <cellStyle name="20% - Accent5 2 10 2 2" xfId="20711" xr:uid="{C68A60DC-AEAD-478C-BDC0-DA71CA8C7141}"/>
    <cellStyle name="20% - Accent5 2 10 2 2 2" xfId="41373" xr:uid="{DDBEE802-2D76-47DB-89DF-6898845894CE}"/>
    <cellStyle name="20% - Accent5 2 10 2 3" xfId="29253" xr:uid="{1D3C1E15-A649-40CF-AFAF-D3CB1F7C5C28}"/>
    <cellStyle name="20% - Accent5 2 10 3" xfId="17096" xr:uid="{BEBB311B-C96E-4AF6-BA24-724A0E81C8D6}"/>
    <cellStyle name="20% - Accent5 2 10 3 2" xfId="37758" xr:uid="{81D9DCC9-75C0-4AF9-91FA-DFE67FFAAA0A}"/>
    <cellStyle name="20% - Accent5 2 10 4" xfId="13052" xr:uid="{A2C53E95-0FC5-475C-AAE8-BCFF98E74118}"/>
    <cellStyle name="20% - Accent5 2 10 4 2" xfId="33714" xr:uid="{DAB34D5F-8591-4CE4-B6DD-90761C816695}"/>
    <cellStyle name="20% - Accent5 2 10 5" xfId="24418" xr:uid="{9DF3B06E-145C-4D39-B6C5-B65451DB2F26}"/>
    <cellStyle name="20% - Accent5 2 11" xfId="595" xr:uid="{1051C256-EB53-40B0-9E1A-0A06FBC54D7A}"/>
    <cellStyle name="20% - Accent5 2 2" xfId="596" xr:uid="{A64F93B3-7DD4-454A-AA1D-80BB13CFDB29}"/>
    <cellStyle name="20% - Accent5 2 2 2" xfId="597" xr:uid="{8311B9BA-FFA5-497E-B072-95DF1E179D67}"/>
    <cellStyle name="20% - Accent5 2 2 2 2" xfId="598" xr:uid="{FCDEAC1A-FC97-4542-A272-A79131D29B14}"/>
    <cellStyle name="20% - Accent5 2 2 2 2 2" xfId="599" xr:uid="{3CB96F8E-F03F-4277-A87E-B10B6938E514}"/>
    <cellStyle name="20% - Accent5 2 2 2 2 2 2" xfId="8592" xr:uid="{F1F802FE-F737-4905-8E65-5AF64646BAA8}"/>
    <cellStyle name="20% - Accent5 2 2 2 2 2 2 2" xfId="20713" xr:uid="{A1059CA0-4BED-4B12-A9CB-D956670753DA}"/>
    <cellStyle name="20% - Accent5 2 2 2 2 2 2 2 2" xfId="41375" xr:uid="{57344BD0-E856-4E7A-B56B-598F9907B01E}"/>
    <cellStyle name="20% - Accent5 2 2 2 2 2 2 3" xfId="29255" xr:uid="{85F48C13-F61D-4459-A64D-55259FB083B0}"/>
    <cellStyle name="20% - Accent5 2 2 2 2 2 3" xfId="17098" xr:uid="{6322AD9A-746A-4E00-B8F6-8D1F37E81E99}"/>
    <cellStyle name="20% - Accent5 2 2 2 2 2 3 2" xfId="37760" xr:uid="{84BF380C-D1CE-4C98-B3CB-557C9FFC7643}"/>
    <cellStyle name="20% - Accent5 2 2 2 2 2 4" xfId="13054" xr:uid="{A7889AC9-47D3-4B72-8E48-3E63AF7C8F43}"/>
    <cellStyle name="20% - Accent5 2 2 2 2 2 4 2" xfId="33716" xr:uid="{FD1D042D-90C2-4649-B44C-56C55F1B9349}"/>
    <cellStyle name="20% - Accent5 2 2 2 2 2 5" xfId="24420" xr:uid="{1882DE02-461B-4CE7-87FE-D1AE2D93A249}"/>
    <cellStyle name="20% - Accent5 2 2 2 2 3" xfId="600" xr:uid="{D6A7E302-10BF-43FD-BE35-4F5E83035609}"/>
    <cellStyle name="20% - Accent5 2 2 2 2 3 2" xfId="8593" xr:uid="{2C3823B4-55C1-4CC6-91BF-79E62213DE78}"/>
    <cellStyle name="20% - Accent5 2 2 2 2 3 2 2" xfId="20714" xr:uid="{CEC2D2B8-8A69-40E2-9222-F6C35436734B}"/>
    <cellStyle name="20% - Accent5 2 2 2 2 3 2 2 2" xfId="41376" xr:uid="{06BAF061-A396-456A-BE6B-1236A2540BB5}"/>
    <cellStyle name="20% - Accent5 2 2 2 2 3 2 3" xfId="29256" xr:uid="{B7C23B4B-9BB1-444C-A94F-7FE27D61CAFB}"/>
    <cellStyle name="20% - Accent5 2 2 2 2 3 3" xfId="17099" xr:uid="{231D1DA2-492A-4CB5-B282-B54F67C1758B}"/>
    <cellStyle name="20% - Accent5 2 2 2 2 3 3 2" xfId="37761" xr:uid="{807B75BF-0049-40DA-B32D-8913A9C4E268}"/>
    <cellStyle name="20% - Accent5 2 2 2 2 3 4" xfId="13055" xr:uid="{89CC82B5-BA6C-4CB2-91DD-BC77473C0FF9}"/>
    <cellStyle name="20% - Accent5 2 2 2 2 3 4 2" xfId="33717" xr:uid="{DA673CD3-DB31-48FE-A639-A9F187C45DF5}"/>
    <cellStyle name="20% - Accent5 2 2 2 2 3 5" xfId="24421" xr:uid="{50500050-5079-496A-A501-BBE3EE6A7703}"/>
    <cellStyle name="20% - Accent5 2 2 2 2 4" xfId="8591" xr:uid="{2D800E17-15F7-461C-BD33-1DE966B8C6F1}"/>
    <cellStyle name="20% - Accent5 2 2 2 2 4 2" xfId="20712" xr:uid="{C5D1E67D-BFE7-4F84-BA9C-E49AA777F70D}"/>
    <cellStyle name="20% - Accent5 2 2 2 2 4 2 2" xfId="41374" xr:uid="{898BF28E-C6F2-47AD-A7BE-4968D8821AC8}"/>
    <cellStyle name="20% - Accent5 2 2 2 2 4 3" xfId="29254" xr:uid="{10C34786-63F1-46EE-B3A8-C5FF53DAA848}"/>
    <cellStyle name="20% - Accent5 2 2 2 2 5" xfId="17097" xr:uid="{DBEC07EE-8CDB-4724-91E8-DF93EB3721FD}"/>
    <cellStyle name="20% - Accent5 2 2 2 2 5 2" xfId="37759" xr:uid="{C7154E6A-F45E-47A7-B467-80BA45A868E3}"/>
    <cellStyle name="20% - Accent5 2 2 2 2 6" xfId="13053" xr:uid="{40B67886-DBCC-4285-AC45-EFCF31A2A33D}"/>
    <cellStyle name="20% - Accent5 2 2 2 2 6 2" xfId="33715" xr:uid="{8CFBDE0E-A4F9-4747-880D-ADC0EA74B2A1}"/>
    <cellStyle name="20% - Accent5 2 2 2 2 7" xfId="24419" xr:uid="{FFAAD91E-63B4-4672-991D-A0118337A097}"/>
    <cellStyle name="20% - Accent5 2 2 2 3" xfId="601" xr:uid="{00934F67-DC17-4905-9744-48C744B84302}"/>
    <cellStyle name="20% - Accent5 2 2 2 3 2" xfId="8594" xr:uid="{6218A0B5-EC53-4293-88E4-A22476731B41}"/>
    <cellStyle name="20% - Accent5 2 2 2 3 2 2" xfId="20715" xr:uid="{CECE5561-D1D6-4CFD-842F-76D89C4CD06F}"/>
    <cellStyle name="20% - Accent5 2 2 2 3 2 2 2" xfId="41377" xr:uid="{41C1B313-DCA4-4818-B19F-24ABB23266B4}"/>
    <cellStyle name="20% - Accent5 2 2 2 3 2 3" xfId="29257" xr:uid="{2E2DAB27-F3C8-4C06-AB5C-016B23558C44}"/>
    <cellStyle name="20% - Accent5 2 2 2 3 3" xfId="17100" xr:uid="{F54AD5F8-3693-4B9E-A29D-8EDE84050F17}"/>
    <cellStyle name="20% - Accent5 2 2 2 3 3 2" xfId="37762" xr:uid="{167B5148-1832-41ED-BBA6-68E4F248E3D9}"/>
    <cellStyle name="20% - Accent5 2 2 2 3 4" xfId="13056" xr:uid="{83FBBB97-2D42-4F01-974F-20AE0D072DE9}"/>
    <cellStyle name="20% - Accent5 2 2 2 3 4 2" xfId="33718" xr:uid="{E44D308B-2C0E-44E6-AE6D-D60855176272}"/>
    <cellStyle name="20% - Accent5 2 2 2 3 5" xfId="24422" xr:uid="{99E9CBAD-86FB-4DD0-9A39-71F0F08ECD0B}"/>
    <cellStyle name="20% - Accent5 2 2 2 4" xfId="602" xr:uid="{9000C979-9AD1-4B10-A807-37E24DC0B624}"/>
    <cellStyle name="20% - Accent5 2 2 2 4 2" xfId="8595" xr:uid="{B2770918-B3E4-450C-8B90-8C12A327EFEF}"/>
    <cellStyle name="20% - Accent5 2 2 2 4 2 2" xfId="20716" xr:uid="{679E3800-E831-4838-8FD1-0D71F43538AD}"/>
    <cellStyle name="20% - Accent5 2 2 2 4 2 2 2" xfId="41378" xr:uid="{B95BFE5A-2B05-4987-973E-F1A9E43F3938}"/>
    <cellStyle name="20% - Accent5 2 2 2 4 2 3" xfId="29258" xr:uid="{0C956DFE-1589-4A4B-B8CD-C3859466433A}"/>
    <cellStyle name="20% - Accent5 2 2 2 4 3" xfId="17101" xr:uid="{2BB5F958-87F5-4D95-BEB1-DD9FB9D5BF53}"/>
    <cellStyle name="20% - Accent5 2 2 2 4 3 2" xfId="37763" xr:uid="{03419729-84C5-4989-A5F8-07D3C38D83F3}"/>
    <cellStyle name="20% - Accent5 2 2 2 4 4" xfId="13057" xr:uid="{FD685495-7CF9-4753-87E0-FC35E8FC755D}"/>
    <cellStyle name="20% - Accent5 2 2 2 4 4 2" xfId="33719" xr:uid="{5B3884DE-B7EB-499A-8FC5-327B2BBB5EA9}"/>
    <cellStyle name="20% - Accent5 2 2 2 4 5" xfId="24423" xr:uid="{12988CAA-D41E-4056-B649-853CD2220ED4}"/>
    <cellStyle name="20% - Accent5 2 2 3" xfId="603" xr:uid="{6F985FA8-1844-41B3-8D81-07741FB25328}"/>
    <cellStyle name="20% - Accent5 2 2 3 2" xfId="604" xr:uid="{AA765620-43EA-44AA-A47C-0EBDD8C89FDB}"/>
    <cellStyle name="20% - Accent5 2 2 3 2 2" xfId="8597" xr:uid="{EE8B0168-D7A4-4E53-83DF-5595DF146E35}"/>
    <cellStyle name="20% - Accent5 2 2 3 2 2 2" xfId="20718" xr:uid="{BC405461-C0ED-4870-A924-5DCA3807E632}"/>
    <cellStyle name="20% - Accent5 2 2 3 2 2 2 2" xfId="41380" xr:uid="{8E60445D-99AA-491C-8C9B-EBA2408021DD}"/>
    <cellStyle name="20% - Accent5 2 2 3 2 2 3" xfId="29260" xr:uid="{2FACF50B-EF89-4720-9536-94C2F5765816}"/>
    <cellStyle name="20% - Accent5 2 2 3 2 3" xfId="17103" xr:uid="{E6EF9984-48AA-4FF9-9DC9-F547B67A45A5}"/>
    <cellStyle name="20% - Accent5 2 2 3 2 3 2" xfId="37765" xr:uid="{CEB522FE-4284-45A3-A8C6-3AEC824BDE72}"/>
    <cellStyle name="20% - Accent5 2 2 3 2 4" xfId="13059" xr:uid="{DA5A1C64-EC55-4EFC-B874-1B4FF5A5AD48}"/>
    <cellStyle name="20% - Accent5 2 2 3 2 4 2" xfId="33721" xr:uid="{5ACEA54D-EB89-47E8-9D44-DADF8EA8CEF1}"/>
    <cellStyle name="20% - Accent5 2 2 3 2 5" xfId="24425" xr:uid="{A2A72893-7A42-48A2-B686-A28B622E84C6}"/>
    <cellStyle name="20% - Accent5 2 2 3 3" xfId="605" xr:uid="{93F7795F-5029-4D79-97B9-F6295EDF9296}"/>
    <cellStyle name="20% - Accent5 2 2 3 3 2" xfId="8598" xr:uid="{B0763C85-FAD7-4AFB-8260-88EC6B417A4F}"/>
    <cellStyle name="20% - Accent5 2 2 3 3 2 2" xfId="20719" xr:uid="{F833A600-2597-4B7E-8B2C-3FA847E6B7BC}"/>
    <cellStyle name="20% - Accent5 2 2 3 3 2 2 2" xfId="41381" xr:uid="{DF6BDAAA-73D0-4989-8CA8-F352D8E926E2}"/>
    <cellStyle name="20% - Accent5 2 2 3 3 2 3" xfId="29261" xr:uid="{A297B68B-AF11-4B4F-8A45-C0E36CC0F571}"/>
    <cellStyle name="20% - Accent5 2 2 3 3 3" xfId="17104" xr:uid="{0E3E42B3-C455-4665-A28B-3C8ADCB28C03}"/>
    <cellStyle name="20% - Accent5 2 2 3 3 3 2" xfId="37766" xr:uid="{E3357842-C94E-4C5F-921A-8EA09FFB36D0}"/>
    <cellStyle name="20% - Accent5 2 2 3 3 4" xfId="13060" xr:uid="{82433610-8E55-4286-A176-3C817C4D961C}"/>
    <cellStyle name="20% - Accent5 2 2 3 3 4 2" xfId="33722" xr:uid="{706F05A7-BE0E-4CA5-9C64-E430D6175C0D}"/>
    <cellStyle name="20% - Accent5 2 2 3 3 5" xfId="24426" xr:uid="{31640EB9-A3F8-45EA-8A0F-66A93DB350CB}"/>
    <cellStyle name="20% - Accent5 2 2 3 4" xfId="8596" xr:uid="{684E3237-A318-4B52-866B-DA0DC9254CE5}"/>
    <cellStyle name="20% - Accent5 2 2 3 4 2" xfId="20717" xr:uid="{FBA00E12-B51D-4623-ADCB-7309BE1A838B}"/>
    <cellStyle name="20% - Accent5 2 2 3 4 2 2" xfId="41379" xr:uid="{6026B087-F243-4F1F-8544-034E73DBB9A8}"/>
    <cellStyle name="20% - Accent5 2 2 3 4 3" xfId="29259" xr:uid="{307FABA0-979E-4992-B015-7D2E696246D2}"/>
    <cellStyle name="20% - Accent5 2 2 3 5" xfId="17102" xr:uid="{83DC82E1-1358-4E83-B5C6-4EC822D133E0}"/>
    <cellStyle name="20% - Accent5 2 2 3 5 2" xfId="37764" xr:uid="{222A70D5-6864-474E-9FC2-5863F6B3783A}"/>
    <cellStyle name="20% - Accent5 2 2 3 6" xfId="13058" xr:uid="{4DCAFCED-09F0-4B9C-BE34-74234C1D2E6D}"/>
    <cellStyle name="20% - Accent5 2 2 3 6 2" xfId="33720" xr:uid="{879599BC-D34D-49CD-963E-BC4A2FABA532}"/>
    <cellStyle name="20% - Accent5 2 2 3 7" xfId="24424" xr:uid="{5A854C9C-47FF-4752-B9EC-C611EA366371}"/>
    <cellStyle name="20% - Accent5 2 2 4" xfId="606" xr:uid="{7C3344D3-941A-4E16-B146-996ACE137497}"/>
    <cellStyle name="20% - Accent5 2 2 4 2" xfId="607" xr:uid="{753964D8-A741-47A5-BE46-218E7676D429}"/>
    <cellStyle name="20% - Accent5 2 2 4 2 2" xfId="8600" xr:uid="{1DA55742-B0CF-43AE-9015-2B973665D84D}"/>
    <cellStyle name="20% - Accent5 2 2 4 2 2 2" xfId="20721" xr:uid="{8FDCBA3C-1755-43CD-9B0B-155DDC6524C0}"/>
    <cellStyle name="20% - Accent5 2 2 4 2 2 2 2" xfId="41383" xr:uid="{BCD38CA6-203A-49F7-8AA9-DC88F3D620AE}"/>
    <cellStyle name="20% - Accent5 2 2 4 2 2 3" xfId="29263" xr:uid="{1A712B47-1999-42DD-97B3-7DD667D6EF9E}"/>
    <cellStyle name="20% - Accent5 2 2 4 2 3" xfId="17106" xr:uid="{345D6885-C584-42C3-9A75-DA32BBA56407}"/>
    <cellStyle name="20% - Accent5 2 2 4 2 3 2" xfId="37768" xr:uid="{DC63935E-39EA-48B1-B644-0A43967EC94A}"/>
    <cellStyle name="20% - Accent5 2 2 4 2 4" xfId="13062" xr:uid="{00DAA2C2-1B24-4CFE-BB95-043D88B72C41}"/>
    <cellStyle name="20% - Accent5 2 2 4 2 4 2" xfId="33724" xr:uid="{B2237E3E-E3F6-4F9D-8E58-BD25DDB557BA}"/>
    <cellStyle name="20% - Accent5 2 2 4 2 5" xfId="24428" xr:uid="{1CC08D7F-95AA-425F-8A94-36B095C3C192}"/>
    <cellStyle name="20% - Accent5 2 2 4 3" xfId="608" xr:uid="{1ED764C1-4F68-4AD5-B3D1-1A30B4D3C757}"/>
    <cellStyle name="20% - Accent5 2 2 4 3 2" xfId="8601" xr:uid="{76F9B0CF-54C9-4D74-A913-B2CBE4F5AB45}"/>
    <cellStyle name="20% - Accent5 2 2 4 3 2 2" xfId="20722" xr:uid="{FFA8A51F-BD5C-4C76-95F5-E0AB09C5CA8C}"/>
    <cellStyle name="20% - Accent5 2 2 4 3 2 2 2" xfId="41384" xr:uid="{1B03DB7A-523B-4597-BF64-665EFA92EA93}"/>
    <cellStyle name="20% - Accent5 2 2 4 3 2 3" xfId="29264" xr:uid="{939AFDF6-C0AA-404F-9558-77C7D6F041B6}"/>
    <cellStyle name="20% - Accent5 2 2 4 3 3" xfId="17107" xr:uid="{4DF2160C-CB37-4433-8502-E70D6071E087}"/>
    <cellStyle name="20% - Accent5 2 2 4 3 3 2" xfId="37769" xr:uid="{6253BBB9-6FC0-4B1A-AE32-7667DF07021F}"/>
    <cellStyle name="20% - Accent5 2 2 4 3 4" xfId="13063" xr:uid="{20F5B361-4E09-4A78-A00F-B2A8368AF3E3}"/>
    <cellStyle name="20% - Accent5 2 2 4 3 4 2" xfId="33725" xr:uid="{F671AA45-3D8C-4A2C-85A9-B6D80C59B21F}"/>
    <cellStyle name="20% - Accent5 2 2 4 3 5" xfId="24429" xr:uid="{42B4AE6E-C1C2-4BC2-B9A1-66E481DB8F52}"/>
    <cellStyle name="20% - Accent5 2 2 4 4" xfId="8599" xr:uid="{643A3B1A-56CC-4FC9-BD33-6B08948F95CE}"/>
    <cellStyle name="20% - Accent5 2 2 4 4 2" xfId="20720" xr:uid="{B74A4A8E-49EB-4E54-8D65-1C5974E01245}"/>
    <cellStyle name="20% - Accent5 2 2 4 4 2 2" xfId="41382" xr:uid="{520C9548-0799-4E5A-8AD0-C8F0096833B0}"/>
    <cellStyle name="20% - Accent5 2 2 4 4 3" xfId="29262" xr:uid="{1E0FB003-E039-4DF3-BA2A-EF3A73EB189F}"/>
    <cellStyle name="20% - Accent5 2 2 4 5" xfId="17105" xr:uid="{FA48D6DE-2C2F-417E-BDDC-4675307048B5}"/>
    <cellStyle name="20% - Accent5 2 2 4 5 2" xfId="37767" xr:uid="{025CA6C5-078D-4712-862E-06F4017CD4E9}"/>
    <cellStyle name="20% - Accent5 2 2 4 6" xfId="13061" xr:uid="{0DFAD30F-2FB7-473B-9687-E044E4C685E0}"/>
    <cellStyle name="20% - Accent5 2 2 4 6 2" xfId="33723" xr:uid="{06BF8B05-CEE2-4ECD-AEC2-79DE80637233}"/>
    <cellStyle name="20% - Accent5 2 2 4 7" xfId="24427" xr:uid="{7BEB77F4-1977-4158-B5CF-F12C83B1B7ED}"/>
    <cellStyle name="20% - Accent5 2 2 5" xfId="609" xr:uid="{A6E44AA3-9CDA-4E09-9380-E94734FB772A}"/>
    <cellStyle name="20% - Accent5 2 2 6" xfId="610" xr:uid="{65338ACA-0334-42BA-B63C-E9BCC40B822E}"/>
    <cellStyle name="20% - Accent5 2 2 7" xfId="611" xr:uid="{F98A7738-D5CA-4658-8535-5614320C22A7}"/>
    <cellStyle name="20% - Accent5 2 3" xfId="612" xr:uid="{B4368AFD-6DF2-4A4D-B485-E20767AB0DF3}"/>
    <cellStyle name="20% - Accent5 2 3 10" xfId="13064" xr:uid="{D3963043-99A9-4205-9D32-AA758F78794E}"/>
    <cellStyle name="20% - Accent5 2 3 10 2" xfId="33726" xr:uid="{C5942AFC-3326-4F23-B2ED-8F1CEFC750E5}"/>
    <cellStyle name="20% - Accent5 2 3 11" xfId="24430" xr:uid="{22C7699D-9759-443A-A385-B6B40F957B0A}"/>
    <cellStyle name="20% - Accent5 2 3 2" xfId="613" xr:uid="{A45B533F-5792-4E5E-9975-750804E410D1}"/>
    <cellStyle name="20% - Accent5 2 3 2 2" xfId="614" xr:uid="{F7D52118-7F95-4CD0-BAA0-AB122E95FE63}"/>
    <cellStyle name="20% - Accent5 2 3 2 2 2" xfId="615" xr:uid="{E2C43C69-360C-44C7-B8DA-BEF6A2B4545F}"/>
    <cellStyle name="20% - Accent5 2 3 2 2 2 2" xfId="8604" xr:uid="{596A8EE4-0F2C-48F9-979F-D88F1E6D36BE}"/>
    <cellStyle name="20% - Accent5 2 3 2 2 2 2 2" xfId="20725" xr:uid="{FDFF02D9-E2EB-469C-AB24-89BC1EE201ED}"/>
    <cellStyle name="20% - Accent5 2 3 2 2 2 2 2 2" xfId="41387" xr:uid="{091D14DF-CB09-468D-A5DA-086FC2544CDD}"/>
    <cellStyle name="20% - Accent5 2 3 2 2 2 2 3" xfId="29267" xr:uid="{B6759187-EB5B-40BA-AEF8-74545D0274D3}"/>
    <cellStyle name="20% - Accent5 2 3 2 2 2 3" xfId="17110" xr:uid="{9D960B49-BD96-48EE-81E3-28F2DF62E666}"/>
    <cellStyle name="20% - Accent5 2 3 2 2 2 3 2" xfId="37772" xr:uid="{4BFDA2F3-1D42-4449-8262-841692024C63}"/>
    <cellStyle name="20% - Accent5 2 3 2 2 2 4" xfId="13066" xr:uid="{38858FAA-AA51-4E76-9DE0-699672257982}"/>
    <cellStyle name="20% - Accent5 2 3 2 2 2 4 2" xfId="33728" xr:uid="{6E83541A-8E95-46F7-94FD-448A801AB0BE}"/>
    <cellStyle name="20% - Accent5 2 3 2 2 2 5" xfId="24432" xr:uid="{3477119A-BAD3-4631-B02C-392BB5CB51C1}"/>
    <cellStyle name="20% - Accent5 2 3 2 2 3" xfId="616" xr:uid="{9E88F99E-A639-4D27-9C6D-9E88474EC591}"/>
    <cellStyle name="20% - Accent5 2 3 2 2 3 2" xfId="8605" xr:uid="{723C5E5C-CB4B-4130-8640-6B4607CD43A8}"/>
    <cellStyle name="20% - Accent5 2 3 2 2 3 2 2" xfId="20726" xr:uid="{FB4B8371-991D-424D-AA64-4002E81529B2}"/>
    <cellStyle name="20% - Accent5 2 3 2 2 3 2 2 2" xfId="41388" xr:uid="{9A8A8F79-791D-41AE-9A89-56C28648948C}"/>
    <cellStyle name="20% - Accent5 2 3 2 2 3 2 3" xfId="29268" xr:uid="{062029F0-6ED3-4B60-91B0-3D8E18214900}"/>
    <cellStyle name="20% - Accent5 2 3 2 2 3 3" xfId="17111" xr:uid="{40D5E543-1AEE-47C3-ACA5-A9999148BE10}"/>
    <cellStyle name="20% - Accent5 2 3 2 2 3 3 2" xfId="37773" xr:uid="{E9E3DAB3-F925-4731-B5EC-15FEB0327DC9}"/>
    <cellStyle name="20% - Accent5 2 3 2 2 3 4" xfId="13067" xr:uid="{1E407821-F16D-4752-9D05-60F97E878958}"/>
    <cellStyle name="20% - Accent5 2 3 2 2 3 4 2" xfId="33729" xr:uid="{BD1C2663-5B3E-477A-B492-E3FA08654B6A}"/>
    <cellStyle name="20% - Accent5 2 3 2 2 3 5" xfId="24433" xr:uid="{AC30EAC2-B3CB-41CE-8911-AD9D4E7B3DAB}"/>
    <cellStyle name="20% - Accent5 2 3 2 2 4" xfId="8603" xr:uid="{305024D0-CF9C-43CC-B168-A6DBFB059491}"/>
    <cellStyle name="20% - Accent5 2 3 2 2 4 2" xfId="20724" xr:uid="{C36DA57B-442B-40E7-91B0-5114853A3CF2}"/>
    <cellStyle name="20% - Accent5 2 3 2 2 4 2 2" xfId="41386" xr:uid="{67CFE570-7C86-45AD-9EB7-2F8647079A0B}"/>
    <cellStyle name="20% - Accent5 2 3 2 2 4 3" xfId="29266" xr:uid="{1FFF8A37-13E7-4690-9B58-5BD0A4222D58}"/>
    <cellStyle name="20% - Accent5 2 3 2 2 5" xfId="17109" xr:uid="{E0C39D6F-2AA2-47C5-9091-B0F00C0A7CE0}"/>
    <cellStyle name="20% - Accent5 2 3 2 2 5 2" xfId="37771" xr:uid="{25A438C7-0C92-4118-B825-58B45A95C22C}"/>
    <cellStyle name="20% - Accent5 2 3 2 2 6" xfId="13065" xr:uid="{7E55AC39-A83C-4FD4-9C16-20E1FA5BF5AC}"/>
    <cellStyle name="20% - Accent5 2 3 2 2 6 2" xfId="33727" xr:uid="{91292BEB-AE35-4A1B-8CE3-6BF282733606}"/>
    <cellStyle name="20% - Accent5 2 3 2 2 7" xfId="24431" xr:uid="{9483D69F-D589-4E64-B7FB-E1CB97AA9F2F}"/>
    <cellStyle name="20% - Accent5 2 3 2 3" xfId="617" xr:uid="{05570910-D021-4809-ADCE-555089F26428}"/>
    <cellStyle name="20% - Accent5 2 3 2 3 2" xfId="8606" xr:uid="{794CA6AF-39BD-4085-AD26-87BB693B7505}"/>
    <cellStyle name="20% - Accent5 2 3 2 3 2 2" xfId="20727" xr:uid="{7FA86C5F-E0DB-4667-B255-AEBAE252D2F5}"/>
    <cellStyle name="20% - Accent5 2 3 2 3 2 2 2" xfId="41389" xr:uid="{1BB3E969-C781-444B-B2DE-18FCAACB2ADD}"/>
    <cellStyle name="20% - Accent5 2 3 2 3 2 3" xfId="29269" xr:uid="{28067199-92C7-4572-87CB-0E16A221F600}"/>
    <cellStyle name="20% - Accent5 2 3 2 3 3" xfId="17112" xr:uid="{B3EF3EF0-560B-4E55-9C02-8B9993A46647}"/>
    <cellStyle name="20% - Accent5 2 3 2 3 3 2" xfId="37774" xr:uid="{E6CCB61C-7FA5-4E86-8B61-7A588D08D327}"/>
    <cellStyle name="20% - Accent5 2 3 2 3 4" xfId="13068" xr:uid="{94B66346-991D-40F9-86FE-8FE8FFBADB6A}"/>
    <cellStyle name="20% - Accent5 2 3 2 3 4 2" xfId="33730" xr:uid="{7FECA848-9F09-4C2A-B41A-DE918A93A32D}"/>
    <cellStyle name="20% - Accent5 2 3 2 3 5" xfId="24434" xr:uid="{8D486D07-238C-4F5E-9255-D2D0CF3495B1}"/>
    <cellStyle name="20% - Accent5 2 3 2 4" xfId="618" xr:uid="{08B0C538-BEEB-4233-95AF-709A2F6A203D}"/>
    <cellStyle name="20% - Accent5 2 3 2 4 2" xfId="8607" xr:uid="{8A47620C-0E74-406C-85FD-6BDFCF9AFD9A}"/>
    <cellStyle name="20% - Accent5 2 3 2 4 2 2" xfId="20728" xr:uid="{1D921289-51F0-46AF-A889-172C446EE861}"/>
    <cellStyle name="20% - Accent5 2 3 2 4 2 2 2" xfId="41390" xr:uid="{1EECE454-CFF5-497E-8554-2DDA05A1B4C1}"/>
    <cellStyle name="20% - Accent5 2 3 2 4 2 3" xfId="29270" xr:uid="{9391FE1C-38C7-43C5-BCA7-AE6921B1B039}"/>
    <cellStyle name="20% - Accent5 2 3 2 4 3" xfId="17113" xr:uid="{8C1E137F-D06D-4403-B256-D591F456BFDF}"/>
    <cellStyle name="20% - Accent5 2 3 2 4 3 2" xfId="37775" xr:uid="{40F6CE55-40F5-41D7-A71D-7F96C1CF0B66}"/>
    <cellStyle name="20% - Accent5 2 3 2 4 4" xfId="13069" xr:uid="{9D2EB47C-1952-4F95-94F8-CB0E465E5162}"/>
    <cellStyle name="20% - Accent5 2 3 2 4 4 2" xfId="33731" xr:uid="{317CF5E0-71FF-4733-92ED-9862C065C3C9}"/>
    <cellStyle name="20% - Accent5 2 3 2 4 5" xfId="24435" xr:uid="{FD41E3F1-2064-44B0-A685-5E2F4BDD9C03}"/>
    <cellStyle name="20% - Accent5 2 3 3" xfId="619" xr:uid="{631EC129-B285-434C-834D-4BB166C85975}"/>
    <cellStyle name="20% - Accent5 2 3 3 2" xfId="620" xr:uid="{619C69C3-C545-47DD-AEE7-5F4A2A55751E}"/>
    <cellStyle name="20% - Accent5 2 3 3 2 2" xfId="8609" xr:uid="{46DD591B-5923-44DD-A703-CB33513658E6}"/>
    <cellStyle name="20% - Accent5 2 3 3 2 2 2" xfId="20730" xr:uid="{6BDCFF14-EFD4-45D6-A7E1-5B89B1290C80}"/>
    <cellStyle name="20% - Accent5 2 3 3 2 2 2 2" xfId="41392" xr:uid="{9C2C8B35-FDFC-4C6E-AFD2-A81FF7011C0C}"/>
    <cellStyle name="20% - Accent5 2 3 3 2 2 3" xfId="29272" xr:uid="{C08BE6CE-BE3A-408C-A531-23C6987EFC1A}"/>
    <cellStyle name="20% - Accent5 2 3 3 2 3" xfId="17115" xr:uid="{41DEA1C6-0E34-450C-B0C8-99618A92EDD1}"/>
    <cellStyle name="20% - Accent5 2 3 3 2 3 2" xfId="37777" xr:uid="{57550BBC-5DFE-4C33-AB09-25C56AEDC963}"/>
    <cellStyle name="20% - Accent5 2 3 3 2 4" xfId="13071" xr:uid="{C214D035-901F-4AE8-B34D-CFC96A3A013A}"/>
    <cellStyle name="20% - Accent5 2 3 3 2 4 2" xfId="33733" xr:uid="{9DC73FE8-C211-4A02-8FEC-6CAE99E7F480}"/>
    <cellStyle name="20% - Accent5 2 3 3 2 5" xfId="24437" xr:uid="{1CF6CF9A-9E5C-4709-9889-F780B6D71E19}"/>
    <cellStyle name="20% - Accent5 2 3 3 3" xfId="621" xr:uid="{4A71FE50-E4F3-4C1F-84D2-A05AB7ADBEA4}"/>
    <cellStyle name="20% - Accent5 2 3 3 3 2" xfId="8610" xr:uid="{73A4AC1D-70A6-413E-AB8F-13E9D29EF643}"/>
    <cellStyle name="20% - Accent5 2 3 3 3 2 2" xfId="20731" xr:uid="{B7257540-4BBD-40FA-B7F6-FAB6166655F9}"/>
    <cellStyle name="20% - Accent5 2 3 3 3 2 2 2" xfId="41393" xr:uid="{8B6560DD-1159-4125-AA3E-801B86F94022}"/>
    <cellStyle name="20% - Accent5 2 3 3 3 2 3" xfId="29273" xr:uid="{6B5F928B-4C3D-4DD4-A4CA-888563B8D5BC}"/>
    <cellStyle name="20% - Accent5 2 3 3 3 3" xfId="17116" xr:uid="{F6AFC767-B27E-4FAC-9203-4786C6185F90}"/>
    <cellStyle name="20% - Accent5 2 3 3 3 3 2" xfId="37778" xr:uid="{A19B6095-0DC3-4606-87B7-D7B4FB7841A1}"/>
    <cellStyle name="20% - Accent5 2 3 3 3 4" xfId="13072" xr:uid="{094C2259-FE01-4643-8736-B1BEB1871D33}"/>
    <cellStyle name="20% - Accent5 2 3 3 3 4 2" xfId="33734" xr:uid="{5C4913B2-6203-4E5A-9284-09DE649511ED}"/>
    <cellStyle name="20% - Accent5 2 3 3 3 5" xfId="24438" xr:uid="{9EFEAB40-DF7B-42E4-9848-50DA7E3B65C5}"/>
    <cellStyle name="20% - Accent5 2 3 3 4" xfId="8608" xr:uid="{188BA101-AF06-49A5-8316-42C4B47A3FF3}"/>
    <cellStyle name="20% - Accent5 2 3 3 4 2" xfId="20729" xr:uid="{CD76B54D-6049-48FE-8E6D-6AFCA113A296}"/>
    <cellStyle name="20% - Accent5 2 3 3 4 2 2" xfId="41391" xr:uid="{16618D17-27EF-49E0-B2CF-51B85CFC23B4}"/>
    <cellStyle name="20% - Accent5 2 3 3 4 3" xfId="29271" xr:uid="{E6BA44C2-BCE1-4D2D-BE52-83793457C412}"/>
    <cellStyle name="20% - Accent5 2 3 3 5" xfId="17114" xr:uid="{5183E2C2-0281-4899-B201-998C7680648D}"/>
    <cellStyle name="20% - Accent5 2 3 3 5 2" xfId="37776" xr:uid="{4D7C759D-E094-4D59-8137-15233FA324BD}"/>
    <cellStyle name="20% - Accent5 2 3 3 6" xfId="13070" xr:uid="{E8020B72-1460-4587-97AF-E00FCCDCADAD}"/>
    <cellStyle name="20% - Accent5 2 3 3 6 2" xfId="33732" xr:uid="{AF332578-C887-4DEB-B450-78A213CC4111}"/>
    <cellStyle name="20% - Accent5 2 3 3 7" xfId="24436" xr:uid="{FFAFE483-677B-49B7-B3F9-5354AC4389EA}"/>
    <cellStyle name="20% - Accent5 2 3 4" xfId="622" xr:uid="{75524693-82E2-4FF1-BB28-400A08054657}"/>
    <cellStyle name="20% - Accent5 2 3 4 2" xfId="8611" xr:uid="{7E9F196C-02AF-43B2-86F7-E8AEEA885443}"/>
    <cellStyle name="20% - Accent5 2 3 4 2 2" xfId="20732" xr:uid="{F6630619-7F49-4D94-8256-64AFA1353B48}"/>
    <cellStyle name="20% - Accent5 2 3 4 2 2 2" xfId="41394" xr:uid="{74C741DA-51E9-4403-87F6-325FB40CF515}"/>
    <cellStyle name="20% - Accent5 2 3 4 2 3" xfId="29274" xr:uid="{2E1E94E4-4DAB-42B2-8326-202BC865BD4A}"/>
    <cellStyle name="20% - Accent5 2 3 4 3" xfId="17117" xr:uid="{09C6F142-8B52-4666-A43D-C3603846160F}"/>
    <cellStyle name="20% - Accent5 2 3 4 3 2" xfId="37779" xr:uid="{1EE6EF72-ADEF-4DB6-91AC-101B410E6CF3}"/>
    <cellStyle name="20% - Accent5 2 3 4 4" xfId="13073" xr:uid="{35A4D81B-11FF-4AA6-B33C-9A06572C8989}"/>
    <cellStyle name="20% - Accent5 2 3 4 4 2" xfId="33735" xr:uid="{28AC43DC-6B72-4B87-B858-232FA63FF62C}"/>
    <cellStyle name="20% - Accent5 2 3 4 5" xfId="24439" xr:uid="{AE19AE45-4359-4258-9DA4-28737B96C29A}"/>
    <cellStyle name="20% - Accent5 2 3 5" xfId="623" xr:uid="{177D828E-20BA-42B7-904F-8CD8C6DAC7E4}"/>
    <cellStyle name="20% - Accent5 2 3 5 2" xfId="8612" xr:uid="{D9264EFB-9F48-4158-909B-B243AD227131}"/>
    <cellStyle name="20% - Accent5 2 3 5 2 2" xfId="20733" xr:uid="{BADFD05C-F5E2-4FB8-8B34-B9DA3FEF5ED4}"/>
    <cellStyle name="20% - Accent5 2 3 5 2 2 2" xfId="41395" xr:uid="{160011F4-3370-4E2C-B374-A13B9D4643F2}"/>
    <cellStyle name="20% - Accent5 2 3 5 2 3" xfId="29275" xr:uid="{2BD64C15-B7EC-429F-9F27-663F8910CE38}"/>
    <cellStyle name="20% - Accent5 2 3 5 3" xfId="17118" xr:uid="{E4928875-3BCC-4BF3-B48C-BBFBB1282966}"/>
    <cellStyle name="20% - Accent5 2 3 5 3 2" xfId="37780" xr:uid="{C43FAA5C-DB30-4560-ADF6-881CDD83E38C}"/>
    <cellStyle name="20% - Accent5 2 3 5 4" xfId="13074" xr:uid="{FFD5331C-3D5D-49F4-8D8D-F8C3EF1EEBDE}"/>
    <cellStyle name="20% - Accent5 2 3 5 4 2" xfId="33736" xr:uid="{11051D9F-A0C5-4B5C-80BF-1AD262C0A55A}"/>
    <cellStyle name="20% - Accent5 2 3 5 5" xfId="24440" xr:uid="{FC968763-60C4-4CA6-9EEB-4CD4A8C9A57F}"/>
    <cellStyle name="20% - Accent5 2 3 6" xfId="624" xr:uid="{4AF3CABE-3D64-4E6E-8BDF-8D57AA5FD3AE}"/>
    <cellStyle name="20% - Accent5 2 3 7" xfId="625" xr:uid="{F2A1CC20-093A-464B-80C1-1B49E3BB599E}"/>
    <cellStyle name="20% - Accent5 2 3 7 2" xfId="8613" xr:uid="{B8251CB4-7B29-4C54-83F5-6288DBECF859}"/>
    <cellStyle name="20% - Accent5 2 3 7 2 2" xfId="20734" xr:uid="{3CCB7394-4226-427F-BEFF-6F1E28531BE3}"/>
    <cellStyle name="20% - Accent5 2 3 7 2 2 2" xfId="41396" xr:uid="{7DF4C082-AD54-4154-9427-1A51FC6342F8}"/>
    <cellStyle name="20% - Accent5 2 3 7 2 3" xfId="29276" xr:uid="{2E7965B7-4141-4788-B183-EDAAFDE0D7D3}"/>
    <cellStyle name="20% - Accent5 2 3 7 3" xfId="17119" xr:uid="{DA7B4C54-E56C-4155-A17B-14E1C41764E1}"/>
    <cellStyle name="20% - Accent5 2 3 7 3 2" xfId="37781" xr:uid="{6F5DAB67-CDC0-42C2-B786-21295EDE0D68}"/>
    <cellStyle name="20% - Accent5 2 3 7 4" xfId="13075" xr:uid="{93FEAD99-AA4D-4A58-B3B8-E65D7D9CA3FA}"/>
    <cellStyle name="20% - Accent5 2 3 7 4 2" xfId="33737" xr:uid="{826EAFB0-B8D2-437B-B14E-DA9CDF8C2EC9}"/>
    <cellStyle name="20% - Accent5 2 3 7 5" xfId="24441" xr:uid="{902FAD83-FAFB-4FC8-8BC0-604E0710F017}"/>
    <cellStyle name="20% - Accent5 2 3 8" xfId="8602" xr:uid="{4FB93BB7-34E8-451D-9BBD-DDF28588E194}"/>
    <cellStyle name="20% - Accent5 2 3 8 2" xfId="20723" xr:uid="{D4D9AE54-AF9E-44FD-B124-C3355A4E318E}"/>
    <cellStyle name="20% - Accent5 2 3 8 2 2" xfId="41385" xr:uid="{57433E2C-500D-412B-98A4-EEE47B50CCE6}"/>
    <cellStyle name="20% - Accent5 2 3 8 3" xfId="29265" xr:uid="{330C02C2-65B9-4586-BCC1-E8CA68E3FDC2}"/>
    <cellStyle name="20% - Accent5 2 3 9" xfId="17108" xr:uid="{135BBEBF-578B-4521-9D4E-46763C765AAB}"/>
    <cellStyle name="20% - Accent5 2 3 9 2" xfId="37770" xr:uid="{56556E38-3742-4A33-9144-0EC42D06059A}"/>
    <cellStyle name="20% - Accent5 2 4" xfId="626" xr:uid="{757A514C-987F-4699-8EE2-0539725A97C8}"/>
    <cellStyle name="20% - Accent5 2 4 2" xfId="627" xr:uid="{6AE3BDEE-E919-4A38-A423-8518D8C7812F}"/>
    <cellStyle name="20% - Accent5 2 4 2 2" xfId="628" xr:uid="{4C0AE77C-219D-489B-A1CA-BC3B7117CA6A}"/>
    <cellStyle name="20% - Accent5 2 4 2 2 2" xfId="8615" xr:uid="{27786CB9-35D4-4B28-BB6D-A5A864C8EDEB}"/>
    <cellStyle name="20% - Accent5 2 4 2 2 2 2" xfId="20736" xr:uid="{E87EE562-A270-4C53-8A08-7C2AC6419D91}"/>
    <cellStyle name="20% - Accent5 2 4 2 2 2 2 2" xfId="41398" xr:uid="{A80B35E7-6FC4-4C7F-BE89-A2DBB264C5C2}"/>
    <cellStyle name="20% - Accent5 2 4 2 2 2 3" xfId="29278" xr:uid="{7865D994-70D1-4558-8BC5-5660B56119B7}"/>
    <cellStyle name="20% - Accent5 2 4 2 2 3" xfId="17121" xr:uid="{0C2F64B6-2111-4EAC-AA73-CC4CDEFB2C9D}"/>
    <cellStyle name="20% - Accent5 2 4 2 2 3 2" xfId="37783" xr:uid="{5A91CAB0-E444-4529-B8C9-EAD6E808033B}"/>
    <cellStyle name="20% - Accent5 2 4 2 2 4" xfId="13077" xr:uid="{230C5C3C-33D1-4181-9264-9A9677688BF7}"/>
    <cellStyle name="20% - Accent5 2 4 2 2 4 2" xfId="33739" xr:uid="{8D0E4E6C-393B-41DD-933A-76E34D7F04FA}"/>
    <cellStyle name="20% - Accent5 2 4 2 2 5" xfId="24443" xr:uid="{CAA76230-46CF-440F-9A29-5F281CB63D0D}"/>
    <cellStyle name="20% - Accent5 2 4 2 3" xfId="629" xr:uid="{70A5D66A-93E3-4AF3-B791-930440AA706E}"/>
    <cellStyle name="20% - Accent5 2 4 2 3 2" xfId="8616" xr:uid="{C16E3AF4-09E2-4EEE-AC46-386FE8ADC84C}"/>
    <cellStyle name="20% - Accent5 2 4 2 3 2 2" xfId="20737" xr:uid="{140C2025-396E-4242-886E-814EB66DB10C}"/>
    <cellStyle name="20% - Accent5 2 4 2 3 2 2 2" xfId="41399" xr:uid="{B7D897F7-F541-4A7D-94A3-A2C9500D7188}"/>
    <cellStyle name="20% - Accent5 2 4 2 3 2 3" xfId="29279" xr:uid="{3E580B3C-EF4C-4B3F-A46F-386E345972AF}"/>
    <cellStyle name="20% - Accent5 2 4 2 3 3" xfId="17122" xr:uid="{5BCF1F98-090F-4F94-A778-F469206703EC}"/>
    <cellStyle name="20% - Accent5 2 4 2 3 3 2" xfId="37784" xr:uid="{BCDCADF1-AA7C-4E9F-8A95-852A1FD0CDC3}"/>
    <cellStyle name="20% - Accent5 2 4 2 3 4" xfId="13078" xr:uid="{3695B7A5-579E-45AE-9405-9CACEFF28C54}"/>
    <cellStyle name="20% - Accent5 2 4 2 3 4 2" xfId="33740" xr:uid="{4E42089D-6631-4DD9-91B2-B83989D6BE89}"/>
    <cellStyle name="20% - Accent5 2 4 2 3 5" xfId="24444" xr:uid="{B8F08D81-44A3-4772-97AF-0F102C9C325C}"/>
    <cellStyle name="20% - Accent5 2 4 2 4" xfId="8614" xr:uid="{B33F2AE7-4C12-48ED-93C6-CE9BDE3E68AF}"/>
    <cellStyle name="20% - Accent5 2 4 2 4 2" xfId="20735" xr:uid="{A7C6B173-CF5D-4DED-BDA1-6DFAE7E3C205}"/>
    <cellStyle name="20% - Accent5 2 4 2 4 2 2" xfId="41397" xr:uid="{86717898-1026-45AF-8333-57AED7CF3D78}"/>
    <cellStyle name="20% - Accent5 2 4 2 4 3" xfId="29277" xr:uid="{10CA83B0-80A2-496E-9A2F-B625C9B32C04}"/>
    <cellStyle name="20% - Accent5 2 4 2 5" xfId="17120" xr:uid="{E6AE69D4-BC62-429B-9999-CF0EE36BE31A}"/>
    <cellStyle name="20% - Accent5 2 4 2 5 2" xfId="37782" xr:uid="{81305C88-3C4F-45CE-8A52-654D701E995D}"/>
    <cellStyle name="20% - Accent5 2 4 2 6" xfId="13076" xr:uid="{4D4D2DA5-78BF-44DB-B116-6BD88D1B59D7}"/>
    <cellStyle name="20% - Accent5 2 4 2 6 2" xfId="33738" xr:uid="{D7580EAE-4472-4F5E-8502-AC679D9D2A7C}"/>
    <cellStyle name="20% - Accent5 2 4 2 7" xfId="24442" xr:uid="{0AC04F27-8D56-408C-BAD0-C1CCDDBB6BFA}"/>
    <cellStyle name="20% - Accent5 2 4 3" xfId="630" xr:uid="{3A7F5706-870E-4320-B45A-81C2585E546C}"/>
    <cellStyle name="20% - Accent5 2 4 3 2" xfId="8617" xr:uid="{33512ACF-0453-4EEC-830D-F479F6D16B3C}"/>
    <cellStyle name="20% - Accent5 2 4 3 2 2" xfId="20738" xr:uid="{5DAFC995-E244-451F-9E6A-1603842C91E7}"/>
    <cellStyle name="20% - Accent5 2 4 3 2 2 2" xfId="41400" xr:uid="{A9F70D03-2BE7-4BFB-B7CA-A9A501D0E6B7}"/>
    <cellStyle name="20% - Accent5 2 4 3 2 3" xfId="29280" xr:uid="{70C66AEC-5660-499A-A142-0356397E3187}"/>
    <cellStyle name="20% - Accent5 2 4 3 3" xfId="17123" xr:uid="{6B228687-3DF4-4C72-8026-8180A011DB7B}"/>
    <cellStyle name="20% - Accent5 2 4 3 3 2" xfId="37785" xr:uid="{F318879A-0001-4574-998A-9CF8AC364948}"/>
    <cellStyle name="20% - Accent5 2 4 3 4" xfId="13079" xr:uid="{A3242C88-3E32-439A-B1F2-5787CA44808E}"/>
    <cellStyle name="20% - Accent5 2 4 3 4 2" xfId="33741" xr:uid="{CA7BC079-1C3A-4813-9CB5-E177F58434E6}"/>
    <cellStyle name="20% - Accent5 2 4 3 5" xfId="24445" xr:uid="{85BC7251-2121-444F-9E9E-8B1877C8D419}"/>
    <cellStyle name="20% - Accent5 2 4 4" xfId="631" xr:uid="{AE752368-88B5-49D2-8F8D-F09726875248}"/>
    <cellStyle name="20% - Accent5 2 4 4 2" xfId="8618" xr:uid="{D19852D9-E5CF-4211-8B2A-3756368A0E3B}"/>
    <cellStyle name="20% - Accent5 2 4 4 2 2" xfId="20739" xr:uid="{86E64486-3E5C-4E05-8CB5-D12E958BAE89}"/>
    <cellStyle name="20% - Accent5 2 4 4 2 2 2" xfId="41401" xr:uid="{89C0C6AD-96E0-44F9-82D2-CF328825492F}"/>
    <cellStyle name="20% - Accent5 2 4 4 2 3" xfId="29281" xr:uid="{E8F3811E-9B52-4080-89CA-29D1197A73D7}"/>
    <cellStyle name="20% - Accent5 2 4 4 3" xfId="17124" xr:uid="{2031404B-A816-4DF5-AF79-FEA9BA1C255D}"/>
    <cellStyle name="20% - Accent5 2 4 4 3 2" xfId="37786" xr:uid="{E498EA8E-7072-45D7-AAEE-369D3402AC1A}"/>
    <cellStyle name="20% - Accent5 2 4 4 4" xfId="13080" xr:uid="{466B3E9C-2DDC-4713-A4C3-D03526762EEB}"/>
    <cellStyle name="20% - Accent5 2 4 4 4 2" xfId="33742" xr:uid="{E0B22E3C-55E4-4CDA-8F3D-A7CFACD68B5E}"/>
    <cellStyle name="20% - Accent5 2 4 4 5" xfId="24446" xr:uid="{3FA19120-88D4-4715-91A4-5FF0D252E201}"/>
    <cellStyle name="20% - Accent5 2 5" xfId="632" xr:uid="{198342DC-E9EC-437C-868E-2BF44684D306}"/>
    <cellStyle name="20% - Accent5 2 5 2" xfId="633" xr:uid="{522676A1-67DF-4F8F-A370-A3A4876D102B}"/>
    <cellStyle name="20% - Accent5 2 5 2 2" xfId="8620" xr:uid="{55CF6F92-1F10-4BF3-B46B-C2B4E1936B05}"/>
    <cellStyle name="20% - Accent5 2 5 2 2 2" xfId="20741" xr:uid="{D98D76E0-FB1D-4E56-8D02-2E1EDD8CB42F}"/>
    <cellStyle name="20% - Accent5 2 5 2 2 2 2" xfId="41403" xr:uid="{C7D7F42B-7A09-4623-B192-EB7E3C96A7AD}"/>
    <cellStyle name="20% - Accent5 2 5 2 2 3" xfId="29283" xr:uid="{78200379-F491-4248-BEF8-F9BDC8993754}"/>
    <cellStyle name="20% - Accent5 2 5 2 3" xfId="17126" xr:uid="{21395405-CD9C-4577-A57E-3AF39FC70C9E}"/>
    <cellStyle name="20% - Accent5 2 5 2 3 2" xfId="37788" xr:uid="{6474DD41-36A9-4013-B5FE-930B5EACF9C4}"/>
    <cellStyle name="20% - Accent5 2 5 2 4" xfId="13082" xr:uid="{264588DB-2EB8-44DD-833E-78197F3EDDAB}"/>
    <cellStyle name="20% - Accent5 2 5 2 4 2" xfId="33744" xr:uid="{D55E60C5-092D-4554-A90B-E76A54DA3FAD}"/>
    <cellStyle name="20% - Accent5 2 5 2 5" xfId="24448" xr:uid="{EA8B836E-1763-4D47-8BA2-C15E8AA2C3BD}"/>
    <cellStyle name="20% - Accent5 2 5 3" xfId="634" xr:uid="{0F1E5793-0E3C-47CD-81E7-D6BFF8180A54}"/>
    <cellStyle name="20% - Accent5 2 5 3 2" xfId="8621" xr:uid="{21D91603-6366-4630-B22B-AA79D3BC8AA9}"/>
    <cellStyle name="20% - Accent5 2 5 3 2 2" xfId="20742" xr:uid="{45A335AB-A6F0-4654-89B5-5AE0B2A4B3F6}"/>
    <cellStyle name="20% - Accent5 2 5 3 2 2 2" xfId="41404" xr:uid="{B5ABAE66-7112-4074-A447-3D51AEA8898C}"/>
    <cellStyle name="20% - Accent5 2 5 3 2 3" xfId="29284" xr:uid="{78784CF9-BBF4-4892-8EE8-574C588515D4}"/>
    <cellStyle name="20% - Accent5 2 5 3 3" xfId="17127" xr:uid="{E96B64B8-3643-4EB8-A6D4-9850F233DE65}"/>
    <cellStyle name="20% - Accent5 2 5 3 3 2" xfId="37789" xr:uid="{462FCFA4-2053-4465-A656-3E52714671E9}"/>
    <cellStyle name="20% - Accent5 2 5 3 4" xfId="13083" xr:uid="{7C12FE0C-8F4F-4A48-A15B-CFE5C45D16BA}"/>
    <cellStyle name="20% - Accent5 2 5 3 4 2" xfId="33745" xr:uid="{8A85CBA9-E82D-4D6B-A2AE-333F0B10FB20}"/>
    <cellStyle name="20% - Accent5 2 5 3 5" xfId="24449" xr:uid="{41481045-183B-45F1-9A4A-BCDAB1691995}"/>
    <cellStyle name="20% - Accent5 2 5 4" xfId="8619" xr:uid="{4FF1CB65-5AC5-4D04-A12D-E04B9542D340}"/>
    <cellStyle name="20% - Accent5 2 5 4 2" xfId="20740" xr:uid="{6BAB9CCE-4359-4F25-B886-B6E9562AEEF3}"/>
    <cellStyle name="20% - Accent5 2 5 4 2 2" xfId="41402" xr:uid="{807EE934-C085-4A4A-B6D5-2E7A32F92F79}"/>
    <cellStyle name="20% - Accent5 2 5 4 3" xfId="29282" xr:uid="{756A6246-498C-4D71-B1C6-01FD7DC3D72F}"/>
    <cellStyle name="20% - Accent5 2 5 5" xfId="17125" xr:uid="{0A6BD991-D912-4AEE-A520-C0BD44021F1A}"/>
    <cellStyle name="20% - Accent5 2 5 5 2" xfId="37787" xr:uid="{17AC76CA-D967-43CF-A14F-1454E5BE0157}"/>
    <cellStyle name="20% - Accent5 2 5 6" xfId="13081" xr:uid="{C086D74A-3FC1-4940-A807-8F3CCA4305A4}"/>
    <cellStyle name="20% - Accent5 2 5 6 2" xfId="33743" xr:uid="{A0DB4405-21E4-4DEA-A8F1-BA1968EC8C4A}"/>
    <cellStyle name="20% - Accent5 2 5 7" xfId="24447" xr:uid="{9FEC42F1-1BDA-45B3-B619-76E13709AD2E}"/>
    <cellStyle name="20% - Accent5 2 6" xfId="635" xr:uid="{B1461761-BF37-423C-ACC9-3D97980F89E1}"/>
    <cellStyle name="20% - Accent5 2 6 2" xfId="636" xr:uid="{19FCB296-A578-41A4-8ACB-C8308D850B81}"/>
    <cellStyle name="20% - Accent5 2 6 2 2" xfId="8623" xr:uid="{F0F2DE28-D2C1-4DB5-9917-DF817FFDA11E}"/>
    <cellStyle name="20% - Accent5 2 6 2 2 2" xfId="20744" xr:uid="{D8E6A031-6464-400A-82A1-7130581D9E05}"/>
    <cellStyle name="20% - Accent5 2 6 2 2 2 2" xfId="41406" xr:uid="{7B3277A7-F227-49B4-87E2-E2043AE9D1CB}"/>
    <cellStyle name="20% - Accent5 2 6 2 2 3" xfId="29286" xr:uid="{ACF8107F-0791-41E7-ADAD-EBD4A57F1737}"/>
    <cellStyle name="20% - Accent5 2 6 2 3" xfId="17129" xr:uid="{20F9F72A-CBAE-440A-B902-5648019B00D7}"/>
    <cellStyle name="20% - Accent5 2 6 2 3 2" xfId="37791" xr:uid="{1B83CE50-65CE-486E-B55A-5AB82A81A630}"/>
    <cellStyle name="20% - Accent5 2 6 2 4" xfId="13085" xr:uid="{8164DBF2-D6A6-4149-8EC2-BD7218CD5252}"/>
    <cellStyle name="20% - Accent5 2 6 2 4 2" xfId="33747" xr:uid="{4AC172DF-BA7F-4E9F-93DD-17DFECB8C57C}"/>
    <cellStyle name="20% - Accent5 2 6 2 5" xfId="24451" xr:uid="{6A8735E0-3334-4BB6-A817-BEF1812AE7C7}"/>
    <cellStyle name="20% - Accent5 2 6 3" xfId="637" xr:uid="{3530C172-E0CE-4116-84D4-F518337E7D88}"/>
    <cellStyle name="20% - Accent5 2 6 3 2" xfId="8624" xr:uid="{A8666715-A4D6-4A15-A1E2-C1B3924485F0}"/>
    <cellStyle name="20% - Accent5 2 6 3 2 2" xfId="20745" xr:uid="{DF689958-F29C-4DF1-8689-BB6BE6DC8989}"/>
    <cellStyle name="20% - Accent5 2 6 3 2 2 2" xfId="41407" xr:uid="{00455AAE-F21D-454E-95D1-FEA7FB3110C3}"/>
    <cellStyle name="20% - Accent5 2 6 3 2 3" xfId="29287" xr:uid="{1090BD28-C52E-4C39-BFDC-4D2108D763E0}"/>
    <cellStyle name="20% - Accent5 2 6 3 3" xfId="17130" xr:uid="{6951C78B-87BD-48CB-9D88-94400D5687CC}"/>
    <cellStyle name="20% - Accent5 2 6 3 3 2" xfId="37792" xr:uid="{40CABBE9-9DD9-4976-A117-352D2E24EDD6}"/>
    <cellStyle name="20% - Accent5 2 6 3 4" xfId="13086" xr:uid="{D322AE0E-E8D5-4F67-8417-D6EDA5BAD68A}"/>
    <cellStyle name="20% - Accent5 2 6 3 4 2" xfId="33748" xr:uid="{9A822C7A-A178-4BEE-9DCB-14B4D0EC6B29}"/>
    <cellStyle name="20% - Accent5 2 6 3 5" xfId="24452" xr:uid="{0273A682-14EE-4ECE-B345-B67821BD9CA4}"/>
    <cellStyle name="20% - Accent5 2 6 4" xfId="8622" xr:uid="{EBF2758E-0E60-4309-8517-8BE61EE3D9E1}"/>
    <cellStyle name="20% - Accent5 2 6 4 2" xfId="20743" xr:uid="{EA370AA0-C9EF-4A89-8EB5-53396E63CE5D}"/>
    <cellStyle name="20% - Accent5 2 6 4 2 2" xfId="41405" xr:uid="{7433DDB6-3F2D-47F6-B3F4-A7BF49167048}"/>
    <cellStyle name="20% - Accent5 2 6 4 3" xfId="29285" xr:uid="{86F4C962-E1C2-49C2-806B-E275FC6E97CC}"/>
    <cellStyle name="20% - Accent5 2 6 5" xfId="17128" xr:uid="{D91EA203-FDEA-4F14-96D7-776EA97E2B2F}"/>
    <cellStyle name="20% - Accent5 2 6 5 2" xfId="37790" xr:uid="{A46A75C8-4B2E-4104-BA3B-488C9032C390}"/>
    <cellStyle name="20% - Accent5 2 6 6" xfId="13084" xr:uid="{AF874874-D8EE-4DCC-8D9E-5BAE48B288A9}"/>
    <cellStyle name="20% - Accent5 2 6 6 2" xfId="33746" xr:uid="{7E267DA3-65B8-45C7-BABB-9839CF05E66B}"/>
    <cellStyle name="20% - Accent5 2 6 7" xfId="24450" xr:uid="{F4784CA8-B36C-43EE-8978-FFAA30FDFFCC}"/>
    <cellStyle name="20% - Accent5 2 7" xfId="638" xr:uid="{4532DFBB-4B31-4F0F-BE36-CB8A8FC13350}"/>
    <cellStyle name="20% - Accent5 2 7 2" xfId="639" xr:uid="{F28C41A3-A69E-4DD8-9DD0-A349E87665F2}"/>
    <cellStyle name="20% - Accent5 2 7 2 2" xfId="8626" xr:uid="{535653D5-7578-4FA6-8157-9D95DB75AAFA}"/>
    <cellStyle name="20% - Accent5 2 7 2 2 2" xfId="20747" xr:uid="{21F2D3A4-604C-4F34-8779-3592F3ACC7C3}"/>
    <cellStyle name="20% - Accent5 2 7 2 2 2 2" xfId="41409" xr:uid="{41F47E96-7126-4043-82FE-DF1D6B4FF09C}"/>
    <cellStyle name="20% - Accent5 2 7 2 2 3" xfId="29289" xr:uid="{4CDF0FD1-A07E-47DC-80E7-2779A80C68CE}"/>
    <cellStyle name="20% - Accent5 2 7 2 3" xfId="17132" xr:uid="{98238398-3C34-42B1-B32A-A7ED31AF8CE5}"/>
    <cellStyle name="20% - Accent5 2 7 2 3 2" xfId="37794" xr:uid="{7DA935DB-8C06-44AE-90BE-139905BF92FE}"/>
    <cellStyle name="20% - Accent5 2 7 2 4" xfId="13088" xr:uid="{2D229663-3FF3-4866-8CDF-DA39A33B6A53}"/>
    <cellStyle name="20% - Accent5 2 7 2 4 2" xfId="33750" xr:uid="{1FC2F0EB-DCA9-4DE9-B95B-3FC3949619E9}"/>
    <cellStyle name="20% - Accent5 2 7 2 5" xfId="24454" xr:uid="{77365510-344A-402D-99CD-A1C69A27C7C5}"/>
    <cellStyle name="20% - Accent5 2 7 3" xfId="8625" xr:uid="{719C3392-FB2E-4001-884E-41CE8B01F94D}"/>
    <cellStyle name="20% - Accent5 2 7 3 2" xfId="20746" xr:uid="{A283FE84-B51E-414B-BFEF-AD5E32874167}"/>
    <cellStyle name="20% - Accent5 2 7 3 2 2" xfId="41408" xr:uid="{DA555053-F7E6-4193-8123-831968F9CB2E}"/>
    <cellStyle name="20% - Accent5 2 7 3 3" xfId="29288" xr:uid="{A018BBDA-4B18-4300-8E59-07BA6000AD97}"/>
    <cellStyle name="20% - Accent5 2 7 4" xfId="17131" xr:uid="{3955946A-4287-49B1-9EBA-FF67EE98AC03}"/>
    <cellStyle name="20% - Accent5 2 7 4 2" xfId="37793" xr:uid="{005AE9A4-430E-4A7A-8833-689E11D288AD}"/>
    <cellStyle name="20% - Accent5 2 7 5" xfId="13087" xr:uid="{3946A9B2-E93D-4540-BAF9-6D28ACECD3D2}"/>
    <cellStyle name="20% - Accent5 2 7 5 2" xfId="33749" xr:uid="{0CEB1D67-0EA1-4FF3-BB4C-BE8120E5C236}"/>
    <cellStyle name="20% - Accent5 2 7 6" xfId="24453" xr:uid="{65DFEFB9-6101-4B43-A610-D4096EAA4D9E}"/>
    <cellStyle name="20% - Accent5 2 8" xfId="640" xr:uid="{3038B96E-C706-4BAF-ADC5-A1047EBB13EC}"/>
    <cellStyle name="20% - Accent5 2 8 2" xfId="8627" xr:uid="{9B65C8BC-4C97-43C1-9C93-1F7CB45C68E6}"/>
    <cellStyle name="20% - Accent5 2 8 2 2" xfId="20748" xr:uid="{6AF7ADB5-8E9E-45F2-89A7-AE39E9D74D97}"/>
    <cellStyle name="20% - Accent5 2 8 2 2 2" xfId="41410" xr:uid="{8EF36A57-6C5C-449D-AF57-B4F85063A617}"/>
    <cellStyle name="20% - Accent5 2 8 2 3" xfId="29290" xr:uid="{D4A3EEC1-8F8A-493F-AED2-C978238287F3}"/>
    <cellStyle name="20% - Accent5 2 8 3" xfId="17133" xr:uid="{2362F688-DB62-4AC3-B52F-96799A9793CC}"/>
    <cellStyle name="20% - Accent5 2 8 3 2" xfId="37795" xr:uid="{3C01F8CA-4CE9-4A03-BFA3-79D87E7B1D52}"/>
    <cellStyle name="20% - Accent5 2 8 4" xfId="13089" xr:uid="{95BFC8A5-C08E-4DB0-AA13-319D4DECD0B5}"/>
    <cellStyle name="20% - Accent5 2 8 4 2" xfId="33751" xr:uid="{3DFA4717-BA3C-4601-9474-4491BFC14ECA}"/>
    <cellStyle name="20% - Accent5 2 8 5" xfId="24455" xr:uid="{0BA3EED7-8C3D-4397-97C6-28CE889E537C}"/>
    <cellStyle name="20% - Accent5 2 9" xfId="641" xr:uid="{CFF6CCB1-20B8-4FE5-881E-926B6E3D212D}"/>
    <cellStyle name="20% - Accent5 3" xfId="642" xr:uid="{64A5CB12-13C6-4275-9EB8-1FF95F6EBEE7}"/>
    <cellStyle name="20% - Accent5 3 2" xfId="643" xr:uid="{C44D8F49-AB24-4216-99E3-6CB266FC490A}"/>
    <cellStyle name="20% - Accent5 3 2 2" xfId="644" xr:uid="{29CA947D-BF0F-4D87-8810-B1D4D6F3792B}"/>
    <cellStyle name="20% - Accent5 3 2 2 2" xfId="645" xr:uid="{5AFB97AE-5DD7-4D7B-9685-25FF0A45E07F}"/>
    <cellStyle name="20% - Accent5 3 2 2 2 2" xfId="8632" xr:uid="{2D3F15DF-D7D7-4A13-8430-C684107AAFED}"/>
    <cellStyle name="20% - Accent5 3 2 2 2 2 2" xfId="20750" xr:uid="{7F25C13B-7F14-41A7-898F-C855852CB917}"/>
    <cellStyle name="20% - Accent5 3 2 2 2 2 2 2" xfId="41412" xr:uid="{FCBDC60C-A411-4114-9B41-5579C75B4434}"/>
    <cellStyle name="20% - Accent5 3 2 2 2 2 3" xfId="29295" xr:uid="{342294F5-6234-458A-9C29-125045A7854D}"/>
    <cellStyle name="20% - Accent5 3 2 2 2 3" xfId="17135" xr:uid="{55FAE79C-059F-4DD1-BEC0-030CA2303195}"/>
    <cellStyle name="20% - Accent5 3 2 2 2 3 2" xfId="37797" xr:uid="{082AC584-FB47-40EA-BC0A-9E16EA34AC83}"/>
    <cellStyle name="20% - Accent5 3 2 2 2 4" xfId="13091" xr:uid="{48BEE9F1-CB82-4CAE-A03F-A461975EE930}"/>
    <cellStyle name="20% - Accent5 3 2 2 2 4 2" xfId="33753" xr:uid="{E00D3336-6B0C-4BEF-BDD6-6F8D49C516A7}"/>
    <cellStyle name="20% - Accent5 3 2 2 2 5" xfId="24457" xr:uid="{99802B05-81B9-47CA-9E50-2174B6C98300}"/>
    <cellStyle name="20% - Accent5 3 2 2 3" xfId="646" xr:uid="{F9155FCD-BAE8-4DA4-9BBA-5998939108BB}"/>
    <cellStyle name="20% - Accent5 3 2 2 3 2" xfId="8633" xr:uid="{4FF770B6-60E4-4A52-903A-BAABD455C639}"/>
    <cellStyle name="20% - Accent5 3 2 2 3 2 2" xfId="20751" xr:uid="{A0638432-78AA-4A50-AD9F-1630C21C0D13}"/>
    <cellStyle name="20% - Accent5 3 2 2 3 2 2 2" xfId="41413" xr:uid="{78F4988F-E434-48A8-ACD2-8E59663D2BAF}"/>
    <cellStyle name="20% - Accent5 3 2 2 3 2 3" xfId="29296" xr:uid="{D8DF4D52-ED45-4F7A-9EC0-EABD6C72D599}"/>
    <cellStyle name="20% - Accent5 3 2 2 3 3" xfId="17136" xr:uid="{0B6ACC4E-60FB-4B9E-B5E0-4EDB52FD5974}"/>
    <cellStyle name="20% - Accent5 3 2 2 3 3 2" xfId="37798" xr:uid="{995E2621-1CF2-40D8-8DEA-E5BECD29DED8}"/>
    <cellStyle name="20% - Accent5 3 2 2 3 4" xfId="13092" xr:uid="{FE04FC6A-FDB0-4903-A3BA-5187A2B5F117}"/>
    <cellStyle name="20% - Accent5 3 2 2 3 4 2" xfId="33754" xr:uid="{16562B79-7D5D-4422-A22D-F02845272451}"/>
    <cellStyle name="20% - Accent5 3 2 2 3 5" xfId="24458" xr:uid="{51552EA5-6A10-47AB-A29B-86E943E74B66}"/>
    <cellStyle name="20% - Accent5 3 2 2 4" xfId="8631" xr:uid="{079510FC-6CB5-477B-9D69-717CA5A8653A}"/>
    <cellStyle name="20% - Accent5 3 2 2 4 2" xfId="20749" xr:uid="{0CF4DF10-A8BC-43E7-B81F-B1E9C2EF855C}"/>
    <cellStyle name="20% - Accent5 3 2 2 4 2 2" xfId="41411" xr:uid="{DF10F9A7-8FE1-48D7-9B2F-93BD060E38F6}"/>
    <cellStyle name="20% - Accent5 3 2 2 4 3" xfId="29294" xr:uid="{8A50A4F0-8165-48E1-AAE9-7A64451CF127}"/>
    <cellStyle name="20% - Accent5 3 2 2 5" xfId="17134" xr:uid="{EA63B9AA-BB7D-4DC0-9A82-B3954DDE389C}"/>
    <cellStyle name="20% - Accent5 3 2 2 5 2" xfId="37796" xr:uid="{BDF610B3-703E-439E-879C-F2750DDF1A68}"/>
    <cellStyle name="20% - Accent5 3 2 2 6" xfId="13090" xr:uid="{8B9F7BB3-4DF4-451F-B53F-E2575392B79D}"/>
    <cellStyle name="20% - Accent5 3 2 2 6 2" xfId="33752" xr:uid="{CF3146C9-C521-45D3-BD98-746EB11BB802}"/>
    <cellStyle name="20% - Accent5 3 2 2 7" xfId="24456" xr:uid="{ACAED1D8-4743-4DEE-B7B3-A1440C2CE4A6}"/>
    <cellStyle name="20% - Accent5 3 2 3" xfId="647" xr:uid="{29DBC6B3-2976-4870-9C69-1C864C98BE34}"/>
    <cellStyle name="20% - Accent5 3 2 3 2" xfId="648" xr:uid="{7CBE0EC6-794A-4E8E-AA3B-2ECAE1D4F008}"/>
    <cellStyle name="20% - Accent5 3 2 3 2 2" xfId="8635" xr:uid="{BB456A1E-A90E-4D2A-ACB4-A32793F84814}"/>
    <cellStyle name="20% - Accent5 3 2 3 2 2 2" xfId="20753" xr:uid="{330DDAF3-BE43-4F0F-8338-01B324AADF1E}"/>
    <cellStyle name="20% - Accent5 3 2 3 2 2 2 2" xfId="41415" xr:uid="{E77AA6CB-3CBF-4887-8405-F5B51CADF709}"/>
    <cellStyle name="20% - Accent5 3 2 3 2 2 3" xfId="29298" xr:uid="{145CB523-39F7-4D45-9843-EADE323F797F}"/>
    <cellStyle name="20% - Accent5 3 2 3 2 3" xfId="17138" xr:uid="{17B03684-3874-4FAF-BC12-8B7B2106B506}"/>
    <cellStyle name="20% - Accent5 3 2 3 2 3 2" xfId="37800" xr:uid="{1C8B6E86-5F42-46EF-9F29-47DF11DF3232}"/>
    <cellStyle name="20% - Accent5 3 2 3 2 4" xfId="13094" xr:uid="{FC1E24B7-5259-496A-8198-34441ECB6CFE}"/>
    <cellStyle name="20% - Accent5 3 2 3 2 4 2" xfId="33756" xr:uid="{597BD7A8-6984-4584-A334-85A265688CB0}"/>
    <cellStyle name="20% - Accent5 3 2 3 2 5" xfId="24460" xr:uid="{7AD6B5BF-90C3-4AE9-BFE1-C265EFC5C8FE}"/>
    <cellStyle name="20% - Accent5 3 2 3 3" xfId="649" xr:uid="{1F49590A-3480-4811-BE82-AA6918CDA6AC}"/>
    <cellStyle name="20% - Accent5 3 2 3 3 2" xfId="8636" xr:uid="{68B7093F-2A0C-493F-9DCA-1C941FEB3D3E}"/>
    <cellStyle name="20% - Accent5 3 2 3 3 2 2" xfId="20754" xr:uid="{73552C2B-EDC4-4B8E-9993-AE7D1ECD0B38}"/>
    <cellStyle name="20% - Accent5 3 2 3 3 2 2 2" xfId="41416" xr:uid="{6C042D5C-815E-4AC8-9CB1-960A539A0FC4}"/>
    <cellStyle name="20% - Accent5 3 2 3 3 2 3" xfId="29299" xr:uid="{9A07596D-32DB-4D48-A4D6-6C81AD4FA1DF}"/>
    <cellStyle name="20% - Accent5 3 2 3 3 3" xfId="17139" xr:uid="{DA518B45-D9AB-4C43-82DE-A46CB87C7EE2}"/>
    <cellStyle name="20% - Accent5 3 2 3 3 3 2" xfId="37801" xr:uid="{06E4D42D-5110-4A2B-B260-74B38CA77327}"/>
    <cellStyle name="20% - Accent5 3 2 3 3 4" xfId="13095" xr:uid="{863BD495-0A8D-406F-8ED8-81255E1437DA}"/>
    <cellStyle name="20% - Accent5 3 2 3 3 4 2" xfId="33757" xr:uid="{6D79BCD9-2E5F-4D8E-BDF6-4EDF0C2600DD}"/>
    <cellStyle name="20% - Accent5 3 2 3 3 5" xfId="24461" xr:uid="{284E4E24-AA87-4FA4-8274-D61F872020EA}"/>
    <cellStyle name="20% - Accent5 3 2 3 4" xfId="8634" xr:uid="{FCD3A4AD-8C17-4C21-AEA3-46F293BDB9A3}"/>
    <cellStyle name="20% - Accent5 3 2 3 4 2" xfId="20752" xr:uid="{CE7360C9-00B0-4C4A-871D-4DCB53D788DF}"/>
    <cellStyle name="20% - Accent5 3 2 3 4 2 2" xfId="41414" xr:uid="{ADE24F2F-4280-4E99-9CAF-695671941A0D}"/>
    <cellStyle name="20% - Accent5 3 2 3 4 3" xfId="29297" xr:uid="{77720219-1172-428E-8D06-D48DD4989478}"/>
    <cellStyle name="20% - Accent5 3 2 3 5" xfId="17137" xr:uid="{CD80A2C4-CB3D-4651-ABBC-0EFB9239AFF6}"/>
    <cellStyle name="20% - Accent5 3 2 3 5 2" xfId="37799" xr:uid="{A41D3A3C-38F9-44E2-A184-93449C7BC215}"/>
    <cellStyle name="20% - Accent5 3 2 3 6" xfId="13093" xr:uid="{A37BCEF6-4F40-43F0-AEC3-FFA855E72789}"/>
    <cellStyle name="20% - Accent5 3 2 3 6 2" xfId="33755" xr:uid="{E4FA3B0A-46B7-466B-A251-F70D4B21857A}"/>
    <cellStyle name="20% - Accent5 3 2 3 7" xfId="24459" xr:uid="{E82E92DC-2E66-4470-9C46-6C5875527004}"/>
    <cellStyle name="20% - Accent5 3 2 4" xfId="650" xr:uid="{EC580DEC-8735-4FF0-8437-507E50C7BC61}"/>
    <cellStyle name="20% - Accent5 3 2 4 2" xfId="8637" xr:uid="{5594A7D5-F133-4B6E-8F66-0360C1B856A8}"/>
    <cellStyle name="20% - Accent5 3 2 4 2 2" xfId="20755" xr:uid="{E885DBD0-E5B3-4C39-807D-098CBAE4D708}"/>
    <cellStyle name="20% - Accent5 3 2 4 2 2 2" xfId="41417" xr:uid="{F32CC197-E925-4F6A-954A-2215E0F1BEEF}"/>
    <cellStyle name="20% - Accent5 3 2 4 2 3" xfId="29300" xr:uid="{A0F877A3-1F62-4C47-8873-6026924696A7}"/>
    <cellStyle name="20% - Accent5 3 2 4 3" xfId="17140" xr:uid="{3CB81C66-61AF-4D8C-9D38-27CA2FD5F915}"/>
    <cellStyle name="20% - Accent5 3 2 4 3 2" xfId="37802" xr:uid="{4705B5D2-3FCB-4589-A795-FF92C6FA778E}"/>
    <cellStyle name="20% - Accent5 3 2 4 4" xfId="13096" xr:uid="{7A4DB39F-02DF-41D5-903E-522C1C7FC8EB}"/>
    <cellStyle name="20% - Accent5 3 2 4 4 2" xfId="33758" xr:uid="{85EA364F-39A8-4E21-B1CF-5A7F5220F26A}"/>
    <cellStyle name="20% - Accent5 3 2 4 5" xfId="24462" xr:uid="{7A1C0639-C190-4BA4-9A27-2B94D1D5E311}"/>
    <cellStyle name="20% - Accent5 3 2 5" xfId="651" xr:uid="{565663E7-9916-4FC4-99C7-7346E7AC183E}"/>
    <cellStyle name="20% - Accent5 3 2 5 2" xfId="8638" xr:uid="{52E6F288-E5B7-4495-86C7-4E1212408EFB}"/>
    <cellStyle name="20% - Accent5 3 2 5 2 2" xfId="20756" xr:uid="{757AD1D1-9A84-4640-8FD3-FBDFAC2109B8}"/>
    <cellStyle name="20% - Accent5 3 2 5 2 2 2" xfId="41418" xr:uid="{922EB2CC-E78D-4A76-BE3A-3495E4F7A778}"/>
    <cellStyle name="20% - Accent5 3 2 5 2 3" xfId="29301" xr:uid="{321AB983-2F3E-44AE-A40A-A5FC5178EDC5}"/>
    <cellStyle name="20% - Accent5 3 2 5 3" xfId="17141" xr:uid="{A35B3980-E279-4026-B692-DFA1B865523F}"/>
    <cellStyle name="20% - Accent5 3 2 5 3 2" xfId="37803" xr:uid="{49F4A8B4-ED07-4241-832A-CE499D02DD52}"/>
    <cellStyle name="20% - Accent5 3 2 5 4" xfId="13097" xr:uid="{C7986789-7A00-4F8A-94AB-0DB22AE88667}"/>
    <cellStyle name="20% - Accent5 3 2 5 4 2" xfId="33759" xr:uid="{7F1F8458-5617-4FB7-9440-65D7A51BA70F}"/>
    <cellStyle name="20% - Accent5 3 2 5 5" xfId="24463" xr:uid="{29F34015-7309-4CC7-9996-A0F97FA4A1AB}"/>
    <cellStyle name="20% - Accent5 3 3" xfId="652" xr:uid="{4D0460E3-BA0E-42D2-B666-947B5801FED0}"/>
    <cellStyle name="20% - Accent5 3 3 2" xfId="653" xr:uid="{62413AFA-242D-487F-B253-1DC8503B2490}"/>
    <cellStyle name="20% - Accent5 3 3 2 2" xfId="8640" xr:uid="{75C08B0E-1BB0-41A5-BD65-FEE3CA45BF08}"/>
    <cellStyle name="20% - Accent5 3 3 2 2 2" xfId="20757" xr:uid="{46811059-3F9F-4C4A-A035-F14F3C0297B4}"/>
    <cellStyle name="20% - Accent5 3 3 2 2 2 2" xfId="41419" xr:uid="{71B2DC72-13E0-4463-8596-B8B7EF2EC367}"/>
    <cellStyle name="20% - Accent5 3 3 2 2 3" xfId="29303" xr:uid="{B42FFCED-F31E-40E7-8511-0619180CC125}"/>
    <cellStyle name="20% - Accent5 3 3 2 3" xfId="17142" xr:uid="{5E5C3C91-CD9B-4EF7-A780-6F28AED9B81C}"/>
    <cellStyle name="20% - Accent5 3 3 2 3 2" xfId="37804" xr:uid="{73794774-9208-4A37-BCD9-19046827B1C8}"/>
    <cellStyle name="20% - Accent5 3 3 2 4" xfId="13098" xr:uid="{5597BC5A-A089-4650-8DCC-5054120D1715}"/>
    <cellStyle name="20% - Accent5 3 3 2 4 2" xfId="33760" xr:uid="{5F143B71-7B40-4B77-A3F9-7364437F24B2}"/>
    <cellStyle name="20% - Accent5 3 3 2 5" xfId="24464" xr:uid="{B7A3B568-5A10-4FF0-9E71-B502D14A61F3}"/>
    <cellStyle name="20% - Accent5 3 3 3" xfId="654" xr:uid="{0CCDC561-6B16-4E0A-BBA2-D8E07DC63FBD}"/>
    <cellStyle name="20% - Accent5 3 3 3 2" xfId="8641" xr:uid="{0D386309-8CEF-4E01-AB77-CFE6F96A7425}"/>
    <cellStyle name="20% - Accent5 3 3 3 2 2" xfId="20758" xr:uid="{FB145207-3646-4931-8B45-49C43491D390}"/>
    <cellStyle name="20% - Accent5 3 3 3 2 2 2" xfId="41420" xr:uid="{BFB8C99C-4532-49CD-A151-8BCC83D59460}"/>
    <cellStyle name="20% - Accent5 3 3 3 2 3" xfId="29304" xr:uid="{C9EAFFA2-5154-4100-9E61-70166FC8ECCE}"/>
    <cellStyle name="20% - Accent5 3 3 3 3" xfId="17143" xr:uid="{E7A7B6F7-4F34-40BC-8FED-3E170FD531AE}"/>
    <cellStyle name="20% - Accent5 3 3 3 3 2" xfId="37805" xr:uid="{13E54089-C78D-4DA3-B8D1-D0D9564F40F1}"/>
    <cellStyle name="20% - Accent5 3 3 3 4" xfId="13099" xr:uid="{7C5D3908-35C2-446E-9665-4A99FA36E00A}"/>
    <cellStyle name="20% - Accent5 3 3 3 4 2" xfId="33761" xr:uid="{464AECC1-6DB0-4811-8156-C15FDD83999B}"/>
    <cellStyle name="20% - Accent5 3 3 3 5" xfId="24465" xr:uid="{CB1644BB-0A47-409D-A9DB-34A177F2C2DA}"/>
    <cellStyle name="20% - Accent5 3 4" xfId="655" xr:uid="{7A0B80F3-A5A9-41AA-9557-2ECA89E1A59F}"/>
    <cellStyle name="20% - Accent5 3 4 2" xfId="656" xr:uid="{D864A7D3-FED3-40BA-907B-E2B7F0E32C0C}"/>
    <cellStyle name="20% - Accent5 3 4 2 2" xfId="8643" xr:uid="{E28F6EED-5029-44EA-841E-2CDEA2DF1363}"/>
    <cellStyle name="20% - Accent5 3 4 2 2 2" xfId="20760" xr:uid="{ABA92A4A-486A-4AA9-9AF7-D8390DAFF821}"/>
    <cellStyle name="20% - Accent5 3 4 2 2 2 2" xfId="41422" xr:uid="{9E78103D-F909-48C8-A991-C560547AD6B3}"/>
    <cellStyle name="20% - Accent5 3 4 2 2 3" xfId="29306" xr:uid="{2560C689-6188-4EA5-A0B7-291F860B30CE}"/>
    <cellStyle name="20% - Accent5 3 4 2 3" xfId="17145" xr:uid="{8DA1CD69-218E-4707-8ED8-ED8CC20BBBB3}"/>
    <cellStyle name="20% - Accent5 3 4 2 3 2" xfId="37807" xr:uid="{F0784D07-A431-41D2-BA05-4AE70B06CBFC}"/>
    <cellStyle name="20% - Accent5 3 4 2 4" xfId="13101" xr:uid="{A2AD7845-56F5-4369-8653-9833A4E40AD4}"/>
    <cellStyle name="20% - Accent5 3 4 2 4 2" xfId="33763" xr:uid="{283861AB-9EA8-4B97-B453-4F7279C3E5B8}"/>
    <cellStyle name="20% - Accent5 3 4 2 5" xfId="24467" xr:uid="{30D32BB7-1B04-4BE5-895D-87978F183ABD}"/>
    <cellStyle name="20% - Accent5 3 4 3" xfId="657" xr:uid="{F5A073E2-FDAE-42B9-96CB-3FF1CDA15B39}"/>
    <cellStyle name="20% - Accent5 3 4 3 2" xfId="8644" xr:uid="{6F62F1CF-D4A1-4FD7-92BF-8BEA17E51312}"/>
    <cellStyle name="20% - Accent5 3 4 3 2 2" xfId="20761" xr:uid="{7DFA901F-5DC7-4125-BE38-4AF49DBD3FD3}"/>
    <cellStyle name="20% - Accent5 3 4 3 2 2 2" xfId="41423" xr:uid="{B1A615EF-5A74-466F-BC98-31C397DC0286}"/>
    <cellStyle name="20% - Accent5 3 4 3 2 3" xfId="29307" xr:uid="{905AE0C9-3318-455C-9032-1732B2281E8F}"/>
    <cellStyle name="20% - Accent5 3 4 3 3" xfId="17146" xr:uid="{E8B5EA8A-B8B3-4798-AB6B-0803D1738486}"/>
    <cellStyle name="20% - Accent5 3 4 3 3 2" xfId="37808" xr:uid="{159258A6-8F98-4E93-8B65-3A605672C953}"/>
    <cellStyle name="20% - Accent5 3 4 3 4" xfId="13102" xr:uid="{D106B12E-E193-4F22-B740-4629ACC4E10C}"/>
    <cellStyle name="20% - Accent5 3 4 3 4 2" xfId="33764" xr:uid="{F2129694-0F50-48DF-A738-E2F1CC8D3574}"/>
    <cellStyle name="20% - Accent5 3 4 3 5" xfId="24468" xr:uid="{40E29935-629B-4F42-B678-FF932953241A}"/>
    <cellStyle name="20% - Accent5 3 4 4" xfId="8642" xr:uid="{ED8B9030-E779-4F06-8D72-36DA0B68E06D}"/>
    <cellStyle name="20% - Accent5 3 4 4 2" xfId="20759" xr:uid="{B2943752-5437-45AE-BE2C-B23D17D2C64D}"/>
    <cellStyle name="20% - Accent5 3 4 4 2 2" xfId="41421" xr:uid="{17166DFA-A3EC-43D1-9949-E831975ED9D8}"/>
    <cellStyle name="20% - Accent5 3 4 4 3" xfId="29305" xr:uid="{4D1BACFF-F056-489F-8B31-66E52AC8B8CB}"/>
    <cellStyle name="20% - Accent5 3 4 5" xfId="17144" xr:uid="{4DFDD902-C94D-4153-99A9-8EF5B70A9B7C}"/>
    <cellStyle name="20% - Accent5 3 4 5 2" xfId="37806" xr:uid="{C9A73026-A13B-456E-AC6C-BDF0BE548ED0}"/>
    <cellStyle name="20% - Accent5 3 4 6" xfId="13100" xr:uid="{5FFB32E8-150E-4043-A117-9EC16ED433CD}"/>
    <cellStyle name="20% - Accent5 3 4 6 2" xfId="33762" xr:uid="{C868A9F2-B2A9-49CF-9B39-582B4D071106}"/>
    <cellStyle name="20% - Accent5 3 4 7" xfId="24466" xr:uid="{AD2F8C03-0F53-4F79-9D98-123544561475}"/>
    <cellStyle name="20% - Accent5 3 5" xfId="658" xr:uid="{63875557-E262-45E3-AAFD-CE37F2EDAB08}"/>
    <cellStyle name="20% - Accent5 3 5 2" xfId="659" xr:uid="{38B24E3F-2D37-41CB-8375-2B7F60329DFD}"/>
    <cellStyle name="20% - Accent5 3 5 2 2" xfId="8646" xr:uid="{0A0D1A02-8BA3-4EAB-8B9B-955843FBEB4C}"/>
    <cellStyle name="20% - Accent5 3 5 2 2 2" xfId="20763" xr:uid="{2CADC6A3-EC4B-4D97-A9B7-FCAC2FA044B4}"/>
    <cellStyle name="20% - Accent5 3 5 2 2 2 2" xfId="41425" xr:uid="{FCC8CFBE-3765-40A3-AD59-E570AD94D980}"/>
    <cellStyle name="20% - Accent5 3 5 2 2 3" xfId="29309" xr:uid="{17B00DFB-FB4D-49F4-B18B-F66407D25F4D}"/>
    <cellStyle name="20% - Accent5 3 5 2 3" xfId="17148" xr:uid="{823FB9FA-4819-4426-8AB0-7CCEAA467E55}"/>
    <cellStyle name="20% - Accent5 3 5 2 3 2" xfId="37810" xr:uid="{E3B081FD-7545-421F-8FE9-B901453F0E9D}"/>
    <cellStyle name="20% - Accent5 3 5 2 4" xfId="13104" xr:uid="{8952CDD3-1943-4660-A467-5777028CFAF8}"/>
    <cellStyle name="20% - Accent5 3 5 2 4 2" xfId="33766" xr:uid="{CBCC4F64-2F05-4227-8897-9CD7BBE43E51}"/>
    <cellStyle name="20% - Accent5 3 5 2 5" xfId="24470" xr:uid="{C966F637-6AD5-4CDF-BD48-93D56A2F77D0}"/>
    <cellStyle name="20% - Accent5 3 5 3" xfId="8645" xr:uid="{134785BD-A324-476B-B1A6-4A3355351D70}"/>
    <cellStyle name="20% - Accent5 3 5 3 2" xfId="20762" xr:uid="{CA7B05F7-9F83-4559-A414-90C818C20621}"/>
    <cellStyle name="20% - Accent5 3 5 3 2 2" xfId="41424" xr:uid="{437314D4-3DD2-424B-AB60-3A5D857044D4}"/>
    <cellStyle name="20% - Accent5 3 5 3 3" xfId="29308" xr:uid="{D43F4B42-93BD-4ECE-ACA7-E78C095BC819}"/>
    <cellStyle name="20% - Accent5 3 5 4" xfId="17147" xr:uid="{D5F42156-BED8-47F3-A39A-4F2F58E6B613}"/>
    <cellStyle name="20% - Accent5 3 5 4 2" xfId="37809" xr:uid="{1D6BD875-E254-4E2D-95B7-096C0F1EAB02}"/>
    <cellStyle name="20% - Accent5 3 5 5" xfId="13103" xr:uid="{4A1957E5-6F5C-4DB1-AC23-EA58B80D7D20}"/>
    <cellStyle name="20% - Accent5 3 5 5 2" xfId="33765" xr:uid="{70F3B27A-F726-4843-B87C-185DE0880E7E}"/>
    <cellStyle name="20% - Accent5 3 5 6" xfId="24469" xr:uid="{BA84FA5A-9579-422F-9EFA-C7E71AC8D311}"/>
    <cellStyle name="20% - Accent5 3 6" xfId="660" xr:uid="{0627AECE-51D7-4505-9B13-ED09EE96917F}"/>
    <cellStyle name="20% - Accent5 3 6 2" xfId="8647" xr:uid="{C02874AF-D1C2-4E20-88F9-3BACF44A4B5B}"/>
    <cellStyle name="20% - Accent5 3 6 2 2" xfId="20764" xr:uid="{9550A818-FDCF-417A-B088-81652477D186}"/>
    <cellStyle name="20% - Accent5 3 6 2 2 2" xfId="41426" xr:uid="{796FA2F3-A701-4EE8-97C5-5DD174DACFD7}"/>
    <cellStyle name="20% - Accent5 3 6 2 3" xfId="29310" xr:uid="{6BF81541-D6F7-4BB2-9370-8DF102915E04}"/>
    <cellStyle name="20% - Accent5 3 6 3" xfId="17149" xr:uid="{E37567E0-8827-4590-B0C5-6434FA8A8670}"/>
    <cellStyle name="20% - Accent5 3 6 3 2" xfId="37811" xr:uid="{5383B020-2FB0-4F47-823A-4103E591CE41}"/>
    <cellStyle name="20% - Accent5 3 6 4" xfId="13105" xr:uid="{D684EC4F-CFF9-48EA-90F7-FFD44A13F47F}"/>
    <cellStyle name="20% - Accent5 3 6 4 2" xfId="33767" xr:uid="{A7AFFE4A-6E11-425A-BA9A-CC8F149FF2F6}"/>
    <cellStyle name="20% - Accent5 3 6 5" xfId="24471" xr:uid="{03256237-05AC-479B-8814-1D3E29CE8E5A}"/>
    <cellStyle name="20% - Accent5 3 7" xfId="661" xr:uid="{2D74408D-6E47-4542-83E2-83223E027D59}"/>
    <cellStyle name="20% - Accent5 3 8" xfId="662" xr:uid="{27595874-E5D1-498E-AE6D-66FAEC0873D6}"/>
    <cellStyle name="20% - Accent5 3 9" xfId="663" xr:uid="{143D2DF4-C89D-4986-8EDC-5AE7216C33D5}"/>
    <cellStyle name="20% - Accent5 4" xfId="664" xr:uid="{E0511519-DFC7-47B0-835C-479348A7D87F}"/>
    <cellStyle name="20% - Accent5 4 2" xfId="665" xr:uid="{0C96A0EB-A451-4ED9-9E12-DB66CF5FC13A}"/>
    <cellStyle name="20% - Accent5 4 2 2" xfId="666" xr:uid="{ED4E50E9-83E2-4B97-8C2A-2C500A108D4B}"/>
    <cellStyle name="20% - Accent5 4 2 2 2" xfId="667" xr:uid="{D1506483-F576-41C4-B22B-CA795B30AD4D}"/>
    <cellStyle name="20% - Accent5 4 2 2 2 2" xfId="8652" xr:uid="{A5D83DDC-69F0-4F06-9ECE-57AA1B4E5773}"/>
    <cellStyle name="20% - Accent5 4 2 2 2 2 2" xfId="20767" xr:uid="{2DA38864-3D76-413A-8184-4747685015BD}"/>
    <cellStyle name="20% - Accent5 4 2 2 2 2 2 2" xfId="41429" xr:uid="{37A7744C-475C-4CFE-BB90-5AFBEAA4CE53}"/>
    <cellStyle name="20% - Accent5 4 2 2 2 2 3" xfId="29315" xr:uid="{AE95EB7C-1CBA-45C3-A68C-24E4C7251C62}"/>
    <cellStyle name="20% - Accent5 4 2 2 2 3" xfId="17152" xr:uid="{E640EFEF-96A9-4AFF-8BBD-D3207057CA75}"/>
    <cellStyle name="20% - Accent5 4 2 2 2 3 2" xfId="37814" xr:uid="{CA165999-A2AA-4DB6-9E11-DF37A8A8EE76}"/>
    <cellStyle name="20% - Accent5 4 2 2 2 4" xfId="13108" xr:uid="{37EC5425-AC75-4BC7-BB3B-000881889CF1}"/>
    <cellStyle name="20% - Accent5 4 2 2 2 4 2" xfId="33770" xr:uid="{FD31D429-8AAF-4273-B32F-8A1670415D68}"/>
    <cellStyle name="20% - Accent5 4 2 2 2 5" xfId="24474" xr:uid="{9B58AC03-3E59-4F74-B64C-C223C64EDC9A}"/>
    <cellStyle name="20% - Accent5 4 2 2 3" xfId="668" xr:uid="{FC4A424C-EF5C-4A3E-A258-3F904EE41D12}"/>
    <cellStyle name="20% - Accent5 4 2 2 3 2" xfId="8653" xr:uid="{D2841F8B-E864-47EC-931E-396AA7A7E001}"/>
    <cellStyle name="20% - Accent5 4 2 2 3 2 2" xfId="20768" xr:uid="{60E913E9-A29A-490E-922E-DDEC621238EA}"/>
    <cellStyle name="20% - Accent5 4 2 2 3 2 2 2" xfId="41430" xr:uid="{6AD39FA4-80C7-4BC8-A891-DE9495A53797}"/>
    <cellStyle name="20% - Accent5 4 2 2 3 2 3" xfId="29316" xr:uid="{4B3F87BD-C727-4014-A903-59DBC8C451A1}"/>
    <cellStyle name="20% - Accent5 4 2 2 3 3" xfId="17153" xr:uid="{118CBA4E-D8EB-439C-9CB9-95EA5831E77A}"/>
    <cellStyle name="20% - Accent5 4 2 2 3 3 2" xfId="37815" xr:uid="{C4D3EBC5-1CBA-43EE-9743-4D65FC6F79BE}"/>
    <cellStyle name="20% - Accent5 4 2 2 3 4" xfId="13109" xr:uid="{09596FE2-5F9E-4CC1-92D8-57710BCD620C}"/>
    <cellStyle name="20% - Accent5 4 2 2 3 4 2" xfId="33771" xr:uid="{C1328746-719E-4F97-8EC5-7C69E9B9014F}"/>
    <cellStyle name="20% - Accent5 4 2 2 3 5" xfId="24475" xr:uid="{54BF12C1-E1ED-4CF6-8AFF-DD98CEEC34DD}"/>
    <cellStyle name="20% - Accent5 4 2 2 4" xfId="8651" xr:uid="{B6A92671-4A02-49F6-B6D2-3FB77B9655BA}"/>
    <cellStyle name="20% - Accent5 4 2 2 4 2" xfId="20766" xr:uid="{815EBD52-8EB5-4D70-A97C-325D78AB6D3D}"/>
    <cellStyle name="20% - Accent5 4 2 2 4 2 2" xfId="41428" xr:uid="{62E8755E-E294-46EE-89F4-42927BD77F17}"/>
    <cellStyle name="20% - Accent5 4 2 2 4 3" xfId="29314" xr:uid="{C8079F4E-C2C2-4C87-86AA-B3A00F776088}"/>
    <cellStyle name="20% - Accent5 4 2 2 5" xfId="17151" xr:uid="{5D280282-D88C-4F81-B791-DD2DE6F8E9EE}"/>
    <cellStyle name="20% - Accent5 4 2 2 5 2" xfId="37813" xr:uid="{AB917363-7315-42B1-A161-C0D2F425244A}"/>
    <cellStyle name="20% - Accent5 4 2 2 6" xfId="13107" xr:uid="{B7E5D513-5844-4D99-AF0E-61854F0D29EC}"/>
    <cellStyle name="20% - Accent5 4 2 2 6 2" xfId="33769" xr:uid="{C7F24B60-380C-4BAE-A468-251A5203E79C}"/>
    <cellStyle name="20% - Accent5 4 2 2 7" xfId="24473" xr:uid="{0ABAA60C-6D18-4B8B-A2EE-2717E29EBCC9}"/>
    <cellStyle name="20% - Accent5 4 2 3" xfId="669" xr:uid="{3F9D0002-4E4F-4CBD-95E4-5C6DCAC635B3}"/>
    <cellStyle name="20% - Accent5 4 2 3 2" xfId="8654" xr:uid="{F24F06C4-C099-4020-8FAB-A98928CF33DC}"/>
    <cellStyle name="20% - Accent5 4 2 3 2 2" xfId="20769" xr:uid="{3A5EA3EC-AC70-4491-B4BE-167AA4A0CAF4}"/>
    <cellStyle name="20% - Accent5 4 2 3 2 2 2" xfId="41431" xr:uid="{35AFCD97-2E07-4A8A-91BD-F4D72AC36229}"/>
    <cellStyle name="20% - Accent5 4 2 3 2 3" xfId="29317" xr:uid="{6121C37D-1D5F-46BD-8D01-65D80B62A335}"/>
    <cellStyle name="20% - Accent5 4 2 3 3" xfId="17154" xr:uid="{36B6D7C1-F298-4BCC-8EB8-E85B1A38460A}"/>
    <cellStyle name="20% - Accent5 4 2 3 3 2" xfId="37816" xr:uid="{481123A8-81DE-4F14-ABA1-47ABF95A89C2}"/>
    <cellStyle name="20% - Accent5 4 2 3 4" xfId="13110" xr:uid="{85C31D1B-EA97-44B5-9AA4-3A98AFC063A1}"/>
    <cellStyle name="20% - Accent5 4 2 3 4 2" xfId="33772" xr:uid="{B8D6BCBC-F361-45CD-9C8F-AC1796C655DB}"/>
    <cellStyle name="20% - Accent5 4 2 3 5" xfId="24476" xr:uid="{EA313DD4-87F1-489C-9095-BB810D645AD3}"/>
    <cellStyle name="20% - Accent5 4 2 4" xfId="670" xr:uid="{9ABDA30C-FD9C-4186-9046-6D32414F5368}"/>
    <cellStyle name="20% - Accent5 4 2 4 2" xfId="8655" xr:uid="{D3564A7F-3207-4147-8BA7-8CDA4C476167}"/>
    <cellStyle name="20% - Accent5 4 2 4 2 2" xfId="20770" xr:uid="{059642BE-336E-4A1A-9B55-64E0B301FD8D}"/>
    <cellStyle name="20% - Accent5 4 2 4 2 2 2" xfId="41432" xr:uid="{4D5A9C91-6CDA-4390-A4A1-3D97C0AA8888}"/>
    <cellStyle name="20% - Accent5 4 2 4 2 3" xfId="29318" xr:uid="{B0B4674C-416A-45DC-9E90-828CE08843E5}"/>
    <cellStyle name="20% - Accent5 4 2 4 3" xfId="17155" xr:uid="{B1625D1C-8144-4223-A844-B57D17203674}"/>
    <cellStyle name="20% - Accent5 4 2 4 3 2" xfId="37817" xr:uid="{70AE88BC-9301-45D3-B671-918D7B9377B8}"/>
    <cellStyle name="20% - Accent5 4 2 4 4" xfId="13111" xr:uid="{D4AF638B-62F4-43C9-821A-9D9DA9E88537}"/>
    <cellStyle name="20% - Accent5 4 2 4 4 2" xfId="33773" xr:uid="{585F84F8-D0C2-4FDE-B78B-C9E27CCBA379}"/>
    <cellStyle name="20% - Accent5 4 2 4 5" xfId="24477" xr:uid="{F7FBAF8A-6C40-4F2E-866C-9FAA36EEF590}"/>
    <cellStyle name="20% - Accent5 4 2 5" xfId="8650" xr:uid="{7CDE4D82-EA58-4ED8-9036-098034A5185E}"/>
    <cellStyle name="20% - Accent5 4 2 5 2" xfId="20765" xr:uid="{F7133F2E-3C71-4E69-A6D0-F21FE54D9CF1}"/>
    <cellStyle name="20% - Accent5 4 2 5 2 2" xfId="41427" xr:uid="{0E2AC7AF-6446-4954-9957-360453FA8C38}"/>
    <cellStyle name="20% - Accent5 4 2 5 3" xfId="29313" xr:uid="{63A0EF4C-8E73-4B55-B59C-916B37B738F6}"/>
    <cellStyle name="20% - Accent5 4 2 6" xfId="17150" xr:uid="{713A8F70-71A5-4702-9138-2010B295EFAC}"/>
    <cellStyle name="20% - Accent5 4 2 6 2" xfId="37812" xr:uid="{76650154-61CD-4772-AD49-F9315C83D1BE}"/>
    <cellStyle name="20% - Accent5 4 2 7" xfId="13106" xr:uid="{207103AC-86AE-42AB-B6A1-B205C0FCC8CE}"/>
    <cellStyle name="20% - Accent5 4 2 7 2" xfId="33768" xr:uid="{6109C3A7-23DD-4010-BD04-2110F39FB15F}"/>
    <cellStyle name="20% - Accent5 4 2 8" xfId="24472" xr:uid="{3F044121-D415-4CE4-ACE1-DEC69AD4B7E7}"/>
    <cellStyle name="20% - Accent5 4 3" xfId="671" xr:uid="{BFB102F6-8018-4FC6-9A16-2CC7FF564C76}"/>
    <cellStyle name="20% - Accent5 4 3 2" xfId="672" xr:uid="{D3435938-308E-4EBE-AD53-DAD5919CF8AC}"/>
    <cellStyle name="20% - Accent5 4 3 2 2" xfId="8657" xr:uid="{59AA70B2-69FA-4B00-9117-CF999F54895E}"/>
    <cellStyle name="20% - Accent5 4 3 2 2 2" xfId="20772" xr:uid="{A70F064A-D872-4A6D-89EC-8964FFAA1004}"/>
    <cellStyle name="20% - Accent5 4 3 2 2 2 2" xfId="41434" xr:uid="{D8B0BF80-E378-41C2-92AC-778542CBF099}"/>
    <cellStyle name="20% - Accent5 4 3 2 2 3" xfId="29320" xr:uid="{BFD2E722-B64A-4F72-9DF9-B87493FDE9A3}"/>
    <cellStyle name="20% - Accent5 4 3 2 3" xfId="17157" xr:uid="{23D6D12F-1950-4A1F-A35F-F9DB4BDA2371}"/>
    <cellStyle name="20% - Accent5 4 3 2 3 2" xfId="37819" xr:uid="{B5FD642E-8CE0-4564-AC1B-6FA139EC919D}"/>
    <cellStyle name="20% - Accent5 4 3 2 4" xfId="13113" xr:uid="{2F9E79F4-610B-4DDC-8D62-7D1239468E25}"/>
    <cellStyle name="20% - Accent5 4 3 2 4 2" xfId="33775" xr:uid="{9E12F0EC-AE4D-457D-BC73-809FA84B31D7}"/>
    <cellStyle name="20% - Accent5 4 3 2 5" xfId="24479" xr:uid="{32A50AEC-7B42-48BF-8E86-2D2378561A02}"/>
    <cellStyle name="20% - Accent5 4 3 3" xfId="673" xr:uid="{4C8278D0-19F6-4F4C-AE93-3AC4E28ED0C3}"/>
    <cellStyle name="20% - Accent5 4 3 3 2" xfId="8658" xr:uid="{6E78A99C-E633-4E1F-A472-E336D8775A6A}"/>
    <cellStyle name="20% - Accent5 4 3 3 2 2" xfId="20773" xr:uid="{CBBF0EE2-D973-49EF-BAEC-4808F7E006EC}"/>
    <cellStyle name="20% - Accent5 4 3 3 2 2 2" xfId="41435" xr:uid="{AA1AD607-E95F-4742-BC0A-F2BEEF5DF750}"/>
    <cellStyle name="20% - Accent5 4 3 3 2 3" xfId="29321" xr:uid="{3A897EF4-AA4F-4BA0-8761-ADA3E43360F7}"/>
    <cellStyle name="20% - Accent5 4 3 3 3" xfId="17158" xr:uid="{78734FBF-82C4-4DA5-A680-6F25E8C4E20D}"/>
    <cellStyle name="20% - Accent5 4 3 3 3 2" xfId="37820" xr:uid="{D02B63BE-FA40-4A8B-A798-BF9540E9609C}"/>
    <cellStyle name="20% - Accent5 4 3 3 4" xfId="13114" xr:uid="{E952F5A6-11EB-4E1A-AA9D-95241E776ACA}"/>
    <cellStyle name="20% - Accent5 4 3 3 4 2" xfId="33776" xr:uid="{2E211530-E708-477B-909A-5DB6FC5B6C20}"/>
    <cellStyle name="20% - Accent5 4 3 3 5" xfId="24480" xr:uid="{5A267EB3-475E-4D6D-8EF2-0E7B226C7993}"/>
    <cellStyle name="20% - Accent5 4 3 4" xfId="8656" xr:uid="{D7C5A82C-D147-47D9-8AF3-1F9B96237239}"/>
    <cellStyle name="20% - Accent5 4 3 4 2" xfId="20771" xr:uid="{72A8A1AF-089A-4DD1-B750-EE39FF0E8C97}"/>
    <cellStyle name="20% - Accent5 4 3 4 2 2" xfId="41433" xr:uid="{3A3FBF61-56FA-4EE0-9026-4127C4B827AF}"/>
    <cellStyle name="20% - Accent5 4 3 4 3" xfId="29319" xr:uid="{19C77B5B-DFB5-4D69-B689-261EE352D11F}"/>
    <cellStyle name="20% - Accent5 4 3 5" xfId="17156" xr:uid="{5B73CA64-ED5F-4AD4-900A-851DFB30F3DF}"/>
    <cellStyle name="20% - Accent5 4 3 5 2" xfId="37818" xr:uid="{81204C37-CAC9-4D77-9B29-7197C8949E30}"/>
    <cellStyle name="20% - Accent5 4 3 6" xfId="13112" xr:uid="{91B4EE96-019E-44D1-BF26-19CA0D33865A}"/>
    <cellStyle name="20% - Accent5 4 3 6 2" xfId="33774" xr:uid="{6B0C93B8-2B24-4EE8-834A-1EFA1392D641}"/>
    <cellStyle name="20% - Accent5 4 3 7" xfId="24478" xr:uid="{A09B9F74-E659-48AC-B331-6C9997B2A0C1}"/>
    <cellStyle name="20% - Accent5 4 4" xfId="674" xr:uid="{6873B468-9822-466A-B95A-6AD8E17DED7F}"/>
    <cellStyle name="20% - Accent5 4 5" xfId="675" xr:uid="{B4347D15-6BD2-4E41-8D3C-0818D149C248}"/>
    <cellStyle name="20% - Accent5 4 5 2" xfId="8660" xr:uid="{75F969EA-ADDF-43DC-8B9F-4FA978238D61}"/>
    <cellStyle name="20% - Accent5 4 5 2 2" xfId="20774" xr:uid="{14A6A891-A94E-4DB5-875D-436D1420C041}"/>
    <cellStyle name="20% - Accent5 4 5 2 2 2" xfId="41436" xr:uid="{7602C38F-3B24-4235-9279-FCBE55B9614F}"/>
    <cellStyle name="20% - Accent5 4 5 2 3" xfId="29323" xr:uid="{06CBDDE9-13D8-4D34-A76B-ED6277BD5BCD}"/>
    <cellStyle name="20% - Accent5 4 5 3" xfId="17159" xr:uid="{42499E48-C660-4DD6-8F9C-2934B43AE120}"/>
    <cellStyle name="20% - Accent5 4 5 3 2" xfId="37821" xr:uid="{2578DD20-2FEB-48C5-9567-50EDC7A62A63}"/>
    <cellStyle name="20% - Accent5 4 5 4" xfId="13115" xr:uid="{6335E215-BE6E-4D89-ACFB-5548A9007BB3}"/>
    <cellStyle name="20% - Accent5 4 5 4 2" xfId="33777" xr:uid="{6B30D49C-9F0D-4560-88CB-32DED1966CE9}"/>
    <cellStyle name="20% - Accent5 4 5 5" xfId="24481" xr:uid="{096E6F19-C4F6-47E2-B0C9-F46453E927F5}"/>
    <cellStyle name="20% - Accent5 5" xfId="676" xr:uid="{0E539C33-AA40-4EB7-9290-1FE3019D4768}"/>
    <cellStyle name="20% - Accent5 5 2" xfId="677" xr:uid="{29645162-E25D-4F7A-A636-BE5B2A8E494A}"/>
    <cellStyle name="20% - Accent5 5 3" xfId="678" xr:uid="{9110762E-EF61-44D4-9F7C-036B5469618F}"/>
    <cellStyle name="20% - Accent5 5 4" xfId="679" xr:uid="{D93EAEEA-78C1-489C-80EF-8DAD6BF0BC01}"/>
    <cellStyle name="20% - Accent5 5 5" xfId="680" xr:uid="{2BBC9046-32DA-4F4A-B3FB-05D7025239B4}"/>
    <cellStyle name="20% - Accent5 6" xfId="681" xr:uid="{94C46E47-34E3-4C6B-9C43-A3CB8FDC9DD4}"/>
    <cellStyle name="20% - Accent5 6 2" xfId="682" xr:uid="{B47786B4-5500-4CF8-88D8-EBB95E0E35F6}"/>
    <cellStyle name="20% - Accent5 6 2 2" xfId="683" xr:uid="{D8C9CEA5-9B4A-4046-A485-0AC4E572F621}"/>
    <cellStyle name="20% - Accent5 6 2 2 2" xfId="8667" xr:uid="{BE415037-DE45-4213-BF33-3F6DDBE3777F}"/>
    <cellStyle name="20% - Accent5 6 2 2 2 2" xfId="20776" xr:uid="{BCB10827-36E9-40C1-B055-234DDACC657B}"/>
    <cellStyle name="20% - Accent5 6 2 2 2 2 2" xfId="41438" xr:uid="{2649EE1B-BCBA-48BE-BC2A-AE48BC72BEA7}"/>
    <cellStyle name="20% - Accent5 6 2 2 2 3" xfId="29330" xr:uid="{571349B6-A9FF-43DB-91C1-0FD4DF5E884D}"/>
    <cellStyle name="20% - Accent5 6 2 2 3" xfId="17161" xr:uid="{13783414-0BAD-4E05-92FF-4AA5FACE70DE}"/>
    <cellStyle name="20% - Accent5 6 2 2 3 2" xfId="37823" xr:uid="{CA159C94-2F1E-4716-B277-AF8E8C9140AD}"/>
    <cellStyle name="20% - Accent5 6 2 2 4" xfId="13117" xr:uid="{B7CBF087-6E1F-4DDD-92F1-F348629DCD1B}"/>
    <cellStyle name="20% - Accent5 6 2 2 4 2" xfId="33779" xr:uid="{F2DFAA0C-1B2E-4DCD-8CD1-0504DAF3FE2A}"/>
    <cellStyle name="20% - Accent5 6 2 2 5" xfId="24483" xr:uid="{211D3DF2-F95E-4574-819E-AC3483A925D9}"/>
    <cellStyle name="20% - Accent5 6 2 3" xfId="684" xr:uid="{0A8BFE57-9C1E-47C8-8959-34070B16AF4E}"/>
    <cellStyle name="20% - Accent5 6 2 3 2" xfId="8668" xr:uid="{CE9CA51A-665C-4CEE-8B45-AD4E81927E5D}"/>
    <cellStyle name="20% - Accent5 6 2 3 2 2" xfId="20777" xr:uid="{D1F20CA3-380F-4259-BC7A-F74579055DB9}"/>
    <cellStyle name="20% - Accent5 6 2 3 2 2 2" xfId="41439" xr:uid="{467446A0-E98D-456F-8F93-E1C95C7325E3}"/>
    <cellStyle name="20% - Accent5 6 2 3 2 3" xfId="29331" xr:uid="{89201E77-7A8D-4D15-85BD-AC5680DB5714}"/>
    <cellStyle name="20% - Accent5 6 2 3 3" xfId="17162" xr:uid="{03C943EE-B7A0-407B-B80F-A47DAC817879}"/>
    <cellStyle name="20% - Accent5 6 2 3 3 2" xfId="37824" xr:uid="{943F6E29-3452-4229-A7B4-81029F972DC0}"/>
    <cellStyle name="20% - Accent5 6 2 3 4" xfId="13118" xr:uid="{2EC2704E-458D-44B0-8DBB-681FCBD393FA}"/>
    <cellStyle name="20% - Accent5 6 2 3 4 2" xfId="33780" xr:uid="{F9A7045A-165E-4874-BE1B-1C5341FE845B}"/>
    <cellStyle name="20% - Accent5 6 2 3 5" xfId="24484" xr:uid="{F332B59B-5D1A-4E49-A4AF-BE0D8AEDFF33}"/>
    <cellStyle name="20% - Accent5 6 2 4" xfId="8666" xr:uid="{84C328B4-3BED-4111-AD16-36DC60E9493B}"/>
    <cellStyle name="20% - Accent5 6 2 4 2" xfId="20775" xr:uid="{B53E822F-D56E-4405-B2C6-B5E5870A7DFA}"/>
    <cellStyle name="20% - Accent5 6 2 4 2 2" xfId="41437" xr:uid="{35A2A5F6-7D8C-4E38-BF1E-DECD015F458F}"/>
    <cellStyle name="20% - Accent5 6 2 4 3" xfId="29329" xr:uid="{F2209B1A-4623-42E5-B86D-866C9F5F21AA}"/>
    <cellStyle name="20% - Accent5 6 2 5" xfId="17160" xr:uid="{EF89A1D4-442F-4A65-B4C3-667B437769C5}"/>
    <cellStyle name="20% - Accent5 6 2 5 2" xfId="37822" xr:uid="{7F6E8FDD-C947-4531-B0CB-BB9E7B016023}"/>
    <cellStyle name="20% - Accent5 6 2 6" xfId="13116" xr:uid="{F1F254AD-3EB8-436A-AE13-7B8934B505B0}"/>
    <cellStyle name="20% - Accent5 6 2 6 2" xfId="33778" xr:uid="{0B088C19-3549-4254-BCCA-EAE979E72755}"/>
    <cellStyle name="20% - Accent5 6 2 7" xfId="24482" xr:uid="{4A605FD0-C11F-4AAE-9335-79223411CB9D}"/>
    <cellStyle name="20% - Accent5 6 3" xfId="685" xr:uid="{4FE8D912-70C3-4140-9437-57E7F6ABB7BE}"/>
    <cellStyle name="20% - Accent5 6 3 2" xfId="8669" xr:uid="{F0A011DF-A6C3-4B55-9BDA-FF0768213F9E}"/>
    <cellStyle name="20% - Accent5 6 3 2 2" xfId="20778" xr:uid="{1B1C5E7A-DC64-41AB-9753-CF4E396CD038}"/>
    <cellStyle name="20% - Accent5 6 3 2 2 2" xfId="41440" xr:uid="{69D7B77B-7C80-424E-9AE3-D8FC8DED5740}"/>
    <cellStyle name="20% - Accent5 6 3 2 3" xfId="29332" xr:uid="{EDC4E0A2-3E30-473C-9A91-CF0C5C0A76D9}"/>
    <cellStyle name="20% - Accent5 6 3 3" xfId="17163" xr:uid="{1D917F49-7913-472E-B2FB-2ED54D9384C3}"/>
    <cellStyle name="20% - Accent5 6 3 3 2" xfId="37825" xr:uid="{8B11B3FD-819C-4E5B-9F0F-38E0779C8462}"/>
    <cellStyle name="20% - Accent5 6 3 4" xfId="13119" xr:uid="{8F620393-4537-4618-9967-D0060FA6F857}"/>
    <cellStyle name="20% - Accent5 6 3 4 2" xfId="33781" xr:uid="{D701BDF7-94D6-4716-8440-E1D2192B4EE4}"/>
    <cellStyle name="20% - Accent5 6 3 5" xfId="24485" xr:uid="{36DA571C-0451-4856-AD57-EE079BA9F940}"/>
    <cellStyle name="20% - Accent5 6 4" xfId="686" xr:uid="{2BAFA981-BF26-4438-8BD0-457A4F77402D}"/>
    <cellStyle name="20% - Accent5 6 4 2" xfId="8670" xr:uid="{9303D3B1-B5E2-4240-938D-F302C3AA35A5}"/>
    <cellStyle name="20% - Accent5 6 4 2 2" xfId="20779" xr:uid="{5D89B299-4727-4724-95A7-0106D096D165}"/>
    <cellStyle name="20% - Accent5 6 4 2 2 2" xfId="41441" xr:uid="{36A7A288-DB55-4320-B03F-B3E17709B6D3}"/>
    <cellStyle name="20% - Accent5 6 4 2 3" xfId="29333" xr:uid="{1AB7B77A-5A4E-49A7-B90C-300014D6A517}"/>
    <cellStyle name="20% - Accent5 6 4 3" xfId="17164" xr:uid="{12C9AD2A-FD0B-413F-8EC6-46C543678D82}"/>
    <cellStyle name="20% - Accent5 6 4 3 2" xfId="37826" xr:uid="{09E2729A-9368-48D4-879C-926F5928BB19}"/>
    <cellStyle name="20% - Accent5 6 4 4" xfId="13120" xr:uid="{E6F8B8E1-2261-404B-A3E8-99CF9952D2F2}"/>
    <cellStyle name="20% - Accent5 6 4 4 2" xfId="33782" xr:uid="{C24FD84E-98BC-473F-81A5-DB5A8AC52CA0}"/>
    <cellStyle name="20% - Accent5 6 4 5" xfId="24486" xr:uid="{EEDC45A7-CB62-4194-9FF2-EDD56C14053D}"/>
    <cellStyle name="20% - Accent5 6 5" xfId="687" xr:uid="{9AF9689A-E2C4-46B2-AF9C-25A15E4095D6}"/>
    <cellStyle name="20% - Accent5 6 6" xfId="688" xr:uid="{5B5AC2CA-A0F4-4354-A93A-70B13DD3F560}"/>
    <cellStyle name="20% - Accent5 6 6 2" xfId="8672" xr:uid="{3E07961B-5261-4258-8034-2839CAE25EE9}"/>
    <cellStyle name="20% - Accent5 6 6 2 2" xfId="20780" xr:uid="{94407114-3CF4-4D65-A163-3AC16AAC231A}"/>
    <cellStyle name="20% - Accent5 6 6 2 2 2" xfId="41442" xr:uid="{9CBBC1C6-75C1-42E2-82F9-CB0C9A93AC4A}"/>
    <cellStyle name="20% - Accent5 6 6 2 3" xfId="29335" xr:uid="{4112715A-D6BB-42C7-BFA5-50CE301AC2DB}"/>
    <cellStyle name="20% - Accent5 6 6 3" xfId="17165" xr:uid="{371D6ACA-B676-4EC6-9771-9AD89F14CAF8}"/>
    <cellStyle name="20% - Accent5 6 6 3 2" xfId="37827" xr:uid="{2BFF2F3B-D7F0-4F1A-8128-0D3ECB470637}"/>
    <cellStyle name="20% - Accent5 6 6 4" xfId="13121" xr:uid="{112A0E00-5F07-4D41-B78D-F7C344915660}"/>
    <cellStyle name="20% - Accent5 6 6 4 2" xfId="33783" xr:uid="{B7FFEC67-BD5C-4576-A8E5-877443D2CE30}"/>
    <cellStyle name="20% - Accent5 6 6 5" xfId="24487" xr:uid="{5ADB60A3-4A80-4618-974D-F1BF2A88BB4E}"/>
    <cellStyle name="20% - Accent5 6 7" xfId="689" xr:uid="{7D8E8D44-81CB-402C-A52F-BCE49093A2AB}"/>
    <cellStyle name="20% - Accent5 7" xfId="690" xr:uid="{1255CE2C-445D-44C3-9590-C3C7C2737840}"/>
    <cellStyle name="20% - Accent5 7 2" xfId="691" xr:uid="{D7029782-2A3E-4F3D-8811-5DDDE9062510}"/>
    <cellStyle name="20% - Accent5 7 2 2" xfId="692" xr:uid="{112B9EAF-4832-4BF5-B775-A02D441EF01B}"/>
    <cellStyle name="20% - Accent5 7 2 2 2" xfId="8676" xr:uid="{64F8FCC1-F5DF-4F0E-A76A-661E7E5548BD}"/>
    <cellStyle name="20% - Accent5 7 2 2 2 2" xfId="20782" xr:uid="{907BF341-AF45-4E0B-B658-163FDFB21F4F}"/>
    <cellStyle name="20% - Accent5 7 2 2 2 2 2" xfId="41444" xr:uid="{A895D472-B257-4741-AC8C-87EAB87848EC}"/>
    <cellStyle name="20% - Accent5 7 2 2 2 3" xfId="29339" xr:uid="{7C64D06C-3EC0-4F6C-9BFC-327A29736510}"/>
    <cellStyle name="20% - Accent5 7 2 2 3" xfId="17167" xr:uid="{93343285-8FCE-4779-BB09-913A02BF2A44}"/>
    <cellStyle name="20% - Accent5 7 2 2 3 2" xfId="37829" xr:uid="{166CED25-9C1C-42D8-A7BC-2AFDE2AF3BF8}"/>
    <cellStyle name="20% - Accent5 7 2 2 4" xfId="13123" xr:uid="{90368031-F2D5-4B36-9286-47A520203BD0}"/>
    <cellStyle name="20% - Accent5 7 2 2 4 2" xfId="33785" xr:uid="{4849EEA9-D5D0-494C-9865-0C159CC1FEF6}"/>
    <cellStyle name="20% - Accent5 7 2 2 5" xfId="24489" xr:uid="{9DD848B0-68D5-465F-923B-C404CA631C0C}"/>
    <cellStyle name="20% - Accent5 7 2 3" xfId="693" xr:uid="{5D089155-AA45-4A3B-9952-EF4D250E86BC}"/>
    <cellStyle name="20% - Accent5 7 2 3 2" xfId="8677" xr:uid="{52DE9BB9-A8DB-4C9A-AF75-686795407284}"/>
    <cellStyle name="20% - Accent5 7 2 3 2 2" xfId="20783" xr:uid="{F6094BA4-CA1B-4B25-9D70-13C72F07CB02}"/>
    <cellStyle name="20% - Accent5 7 2 3 2 2 2" xfId="41445" xr:uid="{E0032E1E-CD0A-41B8-8966-A3AAF998C880}"/>
    <cellStyle name="20% - Accent5 7 2 3 2 3" xfId="29340" xr:uid="{C707654B-0190-4CBE-8573-1ABFAD5D28B5}"/>
    <cellStyle name="20% - Accent5 7 2 3 3" xfId="17168" xr:uid="{8ADFB744-B79D-4FEA-8472-F0C8760ADCF6}"/>
    <cellStyle name="20% - Accent5 7 2 3 3 2" xfId="37830" xr:uid="{64676641-0C46-44FE-9DEC-8AC7AD73D9A5}"/>
    <cellStyle name="20% - Accent5 7 2 3 4" xfId="13124" xr:uid="{8A8D6C8C-5E02-42A8-BC3D-FEC37BE6A22D}"/>
    <cellStyle name="20% - Accent5 7 2 3 4 2" xfId="33786" xr:uid="{62040B7A-5A28-49DE-BB48-27C05F5C9E00}"/>
    <cellStyle name="20% - Accent5 7 2 3 5" xfId="24490" xr:uid="{9A3BBB65-271E-4EE1-A330-5DCEB85CAE33}"/>
    <cellStyle name="20% - Accent5 7 2 4" xfId="8675" xr:uid="{B9B6F18E-D96C-4653-AA73-27F4BFE31FCD}"/>
    <cellStyle name="20% - Accent5 7 2 4 2" xfId="20781" xr:uid="{CC3513F3-4BF4-423D-98A1-6AC065723B72}"/>
    <cellStyle name="20% - Accent5 7 2 4 2 2" xfId="41443" xr:uid="{AFC2CF96-AC87-4B61-BEE4-E835BB8DD94E}"/>
    <cellStyle name="20% - Accent5 7 2 4 3" xfId="29338" xr:uid="{435488E5-E3CB-4B56-802D-D483BC3561F4}"/>
    <cellStyle name="20% - Accent5 7 2 5" xfId="17166" xr:uid="{186E57BF-19C3-44FE-BAE1-6FB4DF561294}"/>
    <cellStyle name="20% - Accent5 7 2 5 2" xfId="37828" xr:uid="{F9BF56E2-9C7B-4297-B7D6-8B75DBA769A1}"/>
    <cellStyle name="20% - Accent5 7 2 6" xfId="13122" xr:uid="{7922633A-4F85-462C-B2DA-716521FEF722}"/>
    <cellStyle name="20% - Accent5 7 2 6 2" xfId="33784" xr:uid="{11B91E70-D927-49AA-888F-C95771FB975C}"/>
    <cellStyle name="20% - Accent5 7 2 7" xfId="24488" xr:uid="{D05FDBCB-9BBB-4AFA-993B-B4AF4D35933E}"/>
    <cellStyle name="20% - Accent5 7 3" xfId="694" xr:uid="{E29B4B31-7C82-4035-929E-25766A3BA59D}"/>
    <cellStyle name="20% - Accent5 7 3 2" xfId="8678" xr:uid="{83B45BB3-EB4E-4FD9-A37C-678AE078DB63}"/>
    <cellStyle name="20% - Accent5 7 3 2 2" xfId="20784" xr:uid="{19A18E2B-F14A-4E47-8A0A-5A61D5B2E345}"/>
    <cellStyle name="20% - Accent5 7 3 2 2 2" xfId="41446" xr:uid="{1C2D9534-F0AB-43DD-BC3E-78E906515B9D}"/>
    <cellStyle name="20% - Accent5 7 3 2 3" xfId="29341" xr:uid="{8158F336-EE44-4936-9F33-44F14600921D}"/>
    <cellStyle name="20% - Accent5 7 3 3" xfId="17169" xr:uid="{69F4B363-4D7E-437A-AC4A-E3C2CC663550}"/>
    <cellStyle name="20% - Accent5 7 3 3 2" xfId="37831" xr:uid="{7008F314-20C1-4585-BA04-0F8F7C5CF243}"/>
    <cellStyle name="20% - Accent5 7 3 4" xfId="13125" xr:uid="{B96C3C01-7E09-41D3-B49E-2E70BB62D68A}"/>
    <cellStyle name="20% - Accent5 7 3 4 2" xfId="33787" xr:uid="{E5E1B5AD-ED77-43D5-AAF3-C7B5A4372499}"/>
    <cellStyle name="20% - Accent5 7 3 5" xfId="24491" xr:uid="{68A8FB13-E966-4878-A620-5F663EB9A40E}"/>
    <cellStyle name="20% - Accent5 7 4" xfId="695" xr:uid="{ABC02BA7-B2B7-4722-A0BE-0D38FA9ABDF6}"/>
    <cellStyle name="20% - Accent5 7 4 2" xfId="8679" xr:uid="{34AD645F-BDE8-4F20-9B28-996D6149550F}"/>
    <cellStyle name="20% - Accent5 7 4 2 2" xfId="20785" xr:uid="{155E7B68-AEAC-400A-B217-4F6B5DE9A781}"/>
    <cellStyle name="20% - Accent5 7 4 2 2 2" xfId="41447" xr:uid="{D03E8C1F-2DCF-4C94-BF2E-45023B0D909B}"/>
    <cellStyle name="20% - Accent5 7 4 2 3" xfId="29342" xr:uid="{3453FE36-8D0F-4EED-A8F6-3D2535D407DB}"/>
    <cellStyle name="20% - Accent5 7 4 3" xfId="17170" xr:uid="{7F6CFC78-F4E2-4BE4-90A7-DFC1B74DDEA8}"/>
    <cellStyle name="20% - Accent5 7 4 3 2" xfId="37832" xr:uid="{122FF781-2825-49AF-B431-A4D547F48A7B}"/>
    <cellStyle name="20% - Accent5 7 4 4" xfId="13126" xr:uid="{C17AB7F4-E883-49B6-9CD7-2437FCE64AD6}"/>
    <cellStyle name="20% - Accent5 7 4 4 2" xfId="33788" xr:uid="{FDD9B51B-4543-4A92-BF39-C04C6BEA5003}"/>
    <cellStyle name="20% - Accent5 7 4 5" xfId="24492" xr:uid="{6E8E072E-C063-452D-B7E7-26B93CCDF766}"/>
    <cellStyle name="20% - Accent5 7 5" xfId="696" xr:uid="{9DB3D43A-7255-4228-89EA-8D530887EC76}"/>
    <cellStyle name="20% - Accent5 7 6" xfId="697" xr:uid="{711D3311-4B57-402F-9E5D-AAD22925A065}"/>
    <cellStyle name="20% - Accent5 7 6 2" xfId="8681" xr:uid="{E859E7BC-655A-4B68-8B32-4DFD84DD80EF}"/>
    <cellStyle name="20% - Accent5 7 6 2 2" xfId="20786" xr:uid="{05C99465-0FAF-40DF-86A9-E49C7429FC35}"/>
    <cellStyle name="20% - Accent5 7 6 2 2 2" xfId="41448" xr:uid="{BD680B20-F2A1-4B1F-8E30-C0E280ABB6A1}"/>
    <cellStyle name="20% - Accent5 7 6 2 3" xfId="29344" xr:uid="{29705028-31BA-4F56-87D8-6D3C5E8DE386}"/>
    <cellStyle name="20% - Accent5 7 6 3" xfId="17171" xr:uid="{E1633EC0-F904-43C2-801F-4664C021355E}"/>
    <cellStyle name="20% - Accent5 7 6 3 2" xfId="37833" xr:uid="{D2917301-045A-4C6F-BBA9-891E8E573C3D}"/>
    <cellStyle name="20% - Accent5 7 6 4" xfId="13127" xr:uid="{DF9EB2A2-E1CD-4C7A-8325-D2FF3B58896A}"/>
    <cellStyle name="20% - Accent5 7 6 4 2" xfId="33789" xr:uid="{B92F46CB-8AD6-4DE5-A44B-E374AFF6D557}"/>
    <cellStyle name="20% - Accent5 7 6 5" xfId="24493" xr:uid="{30D95470-7230-43C3-ADF4-86182B55FBF1}"/>
    <cellStyle name="20% - Accent5 7 7" xfId="698" xr:uid="{08C3433E-7C23-429A-8BB2-898D0E9F02AA}"/>
    <cellStyle name="20% - Accent5 8" xfId="699" xr:uid="{23617B23-9D50-4612-84D7-ED26E85E6FFF}"/>
    <cellStyle name="20% - Accent5 8 2" xfId="700" xr:uid="{E9D95EE5-F790-494D-8DD2-1F8F3082F70D}"/>
    <cellStyle name="20% - Accent5 8 2 2" xfId="8684" xr:uid="{A7D88A6E-5499-4F11-AE3E-9FF2107E5B8A}"/>
    <cellStyle name="20% - Accent5 8 2 2 2" xfId="20787" xr:uid="{60F2883D-ED25-4949-8684-B80D516F5D50}"/>
    <cellStyle name="20% - Accent5 8 2 2 2 2" xfId="41449" xr:uid="{D78A52C9-D0F7-40BE-8B4F-4CE277C3891D}"/>
    <cellStyle name="20% - Accent5 8 2 2 3" xfId="29347" xr:uid="{DC8BFED0-A7DF-4693-808E-3AFAE8E6F9EA}"/>
    <cellStyle name="20% - Accent5 8 2 3" xfId="17172" xr:uid="{45B9E8BE-0E24-4A63-8B12-8418DA5EFD5C}"/>
    <cellStyle name="20% - Accent5 8 2 3 2" xfId="37834" xr:uid="{F097C8B9-BE5E-40B4-822D-D9E9DF355700}"/>
    <cellStyle name="20% - Accent5 8 2 4" xfId="13128" xr:uid="{ACE2572D-49B3-42C6-B05D-DD40BDC180D4}"/>
    <cellStyle name="20% - Accent5 8 2 4 2" xfId="33790" xr:uid="{42DC56B8-A2A4-4404-882A-1B6D334BBFB0}"/>
    <cellStyle name="20% - Accent5 8 2 5" xfId="24494" xr:uid="{C4A2E571-D892-49F7-899D-0909D2F11786}"/>
    <cellStyle name="20% - Accent5 8 3" xfId="701" xr:uid="{5878F863-3F01-4B45-81F2-66FCBEF7191A}"/>
    <cellStyle name="20% - Accent5 8 3 2" xfId="8685" xr:uid="{88C4E9AF-9471-4FD4-AEA7-259EFE32286B}"/>
    <cellStyle name="20% - Accent5 8 3 2 2" xfId="20788" xr:uid="{27514200-EFCE-4E75-9BA0-8D806BAC14C2}"/>
    <cellStyle name="20% - Accent5 8 3 2 2 2" xfId="41450" xr:uid="{955C9CF4-8675-49A5-9CE0-6F9945EC434D}"/>
    <cellStyle name="20% - Accent5 8 3 2 3" xfId="29348" xr:uid="{95B3854A-BD0D-4D86-8752-6BD082585E29}"/>
    <cellStyle name="20% - Accent5 8 3 3" xfId="17173" xr:uid="{2AA40A4D-584A-495E-AD06-4B7A5E9DF39B}"/>
    <cellStyle name="20% - Accent5 8 3 3 2" xfId="37835" xr:uid="{4CD1DAB5-8792-4995-B097-C23A75370E3C}"/>
    <cellStyle name="20% - Accent5 8 3 4" xfId="13129" xr:uid="{91903B13-926F-4748-B86A-BC421D9BE633}"/>
    <cellStyle name="20% - Accent5 8 3 4 2" xfId="33791" xr:uid="{CC8EECF5-63FC-4EC5-A28F-DB6151FD30C6}"/>
    <cellStyle name="20% - Accent5 8 3 5" xfId="24495" xr:uid="{DBB75669-272A-4340-A465-22FEA441C946}"/>
    <cellStyle name="20% - Accent5 8 4" xfId="702" xr:uid="{354CA886-619A-4BA4-999F-7E282035E076}"/>
    <cellStyle name="20% - Accent5 8 5" xfId="703" xr:uid="{0FCE75B3-9F31-4BD3-AE5F-67E6D1391526}"/>
    <cellStyle name="20% - Accent5 8 5 2" xfId="8687" xr:uid="{2C1FA441-CD66-4997-AC67-BEF0ADB21F10}"/>
    <cellStyle name="20% - Accent5 8 5 2 2" xfId="20789" xr:uid="{02774217-0ED1-43A1-8862-B214C1640DCC}"/>
    <cellStyle name="20% - Accent5 8 5 2 2 2" xfId="41451" xr:uid="{12A9E896-4E5C-44EF-B1B2-10F2D66F008B}"/>
    <cellStyle name="20% - Accent5 8 5 2 3" xfId="29350" xr:uid="{F873C434-3018-4F67-B95C-E1C5D838F665}"/>
    <cellStyle name="20% - Accent5 8 5 3" xfId="17174" xr:uid="{45BA9ECF-73EE-413F-9930-371C7BDBE5D0}"/>
    <cellStyle name="20% - Accent5 8 5 3 2" xfId="37836" xr:uid="{124AF316-0B43-491D-88E6-29D14D018EF5}"/>
    <cellStyle name="20% - Accent5 8 5 4" xfId="13130" xr:uid="{A682F8FB-468D-4D01-BB0D-DB8EE306E7F9}"/>
    <cellStyle name="20% - Accent5 8 5 4 2" xfId="33792" xr:uid="{86323408-1618-4622-9D02-18BAC2742A23}"/>
    <cellStyle name="20% - Accent5 8 5 5" xfId="24496" xr:uid="{9F1B8F02-5CF0-4C16-925B-3B0B9A0679B2}"/>
    <cellStyle name="20% - Accent5 8 6" xfId="704" xr:uid="{A0781904-A600-4D0C-BED8-7C1ACD07D16A}"/>
    <cellStyle name="20% - Accent5 9" xfId="705" xr:uid="{D88D16B2-F92A-4D92-900A-713FFC6A884A}"/>
    <cellStyle name="20% - Accent6 10" xfId="706" xr:uid="{4443CD51-94D6-4124-B60E-2CEBB2278FB3}"/>
    <cellStyle name="20% - Accent6 11" xfId="707" xr:uid="{B4708190-D0F5-404D-85C2-3F8FB1DDE4AA}"/>
    <cellStyle name="20% - Accent6 12" xfId="708" xr:uid="{6FDE36F0-6B11-48A7-AE3E-8DA375D0845D}"/>
    <cellStyle name="20% - Accent6 13" xfId="709" xr:uid="{7606692C-8AE3-4281-8C25-6BC92502FAA9}"/>
    <cellStyle name="20% - Accent6 14" xfId="710" xr:uid="{CEF10B47-1EC1-4CA8-8E79-95C508362DDB}"/>
    <cellStyle name="20% - Accent6 14 2" xfId="711" xr:uid="{D4A56961-ECEB-4249-9C24-52E1B773C5AF}"/>
    <cellStyle name="20% - Accent6 14 2 2" xfId="8695" xr:uid="{6A0AF349-1699-49B3-ACA1-F39447B0D6B6}"/>
    <cellStyle name="20% - Accent6 14 2 2 2" xfId="20791" xr:uid="{5D72E56F-33E3-441D-B1F9-0B081980D544}"/>
    <cellStyle name="20% - Accent6 14 2 2 2 2" xfId="41453" xr:uid="{ECEDA014-D0C0-4B60-AD24-8191D8955223}"/>
    <cellStyle name="20% - Accent6 14 2 2 3" xfId="29358" xr:uid="{85AC4C3A-ABF9-4741-AB85-3244A375B1EA}"/>
    <cellStyle name="20% - Accent6 14 2 3" xfId="17176" xr:uid="{743F6BF3-93C1-4C3B-84E9-79FF3289CDEF}"/>
    <cellStyle name="20% - Accent6 14 2 3 2" xfId="37838" xr:uid="{6C979D58-3660-4885-837F-E620841B4F5E}"/>
    <cellStyle name="20% - Accent6 14 2 4" xfId="13132" xr:uid="{1F5A52E0-8CDB-4031-A225-D53A210746AF}"/>
    <cellStyle name="20% - Accent6 14 2 4 2" xfId="33794" xr:uid="{EB850809-6B4A-4ADA-A534-229593C1DBFB}"/>
    <cellStyle name="20% - Accent6 14 2 5" xfId="24498" xr:uid="{FCC72D81-5996-4518-B345-952763190A2A}"/>
    <cellStyle name="20% - Accent6 14 3" xfId="8694" xr:uid="{372D3D4A-98DE-4307-B7C8-77EAB1F96179}"/>
    <cellStyle name="20% - Accent6 14 3 2" xfId="20790" xr:uid="{DC149288-B0A1-4C7B-AE26-D12ECA7ADAF9}"/>
    <cellStyle name="20% - Accent6 14 3 2 2" xfId="41452" xr:uid="{56DA7E57-07E0-4398-AA57-BF2A1C317198}"/>
    <cellStyle name="20% - Accent6 14 3 3" xfId="29357" xr:uid="{D5B01B0C-8787-49C3-99AE-AD3B7A4E79A5}"/>
    <cellStyle name="20% - Accent6 14 4" xfId="17175" xr:uid="{84641693-B93A-4546-9473-15F20A7F7E8F}"/>
    <cellStyle name="20% - Accent6 14 4 2" xfId="37837" xr:uid="{DE981AD4-D0C1-43B5-ACA9-44FBADF7E528}"/>
    <cellStyle name="20% - Accent6 14 5" xfId="13131" xr:uid="{E448DC75-BCF8-4EFD-87AB-3C76C439A569}"/>
    <cellStyle name="20% - Accent6 14 5 2" xfId="33793" xr:uid="{3EA11BFC-68CD-4164-93FF-A52544261B38}"/>
    <cellStyle name="20% - Accent6 14 6" xfId="24497" xr:uid="{715957BF-AE78-4A80-A89F-1E8EE51F0550}"/>
    <cellStyle name="20% - Accent6 15" xfId="712" xr:uid="{ABDECFFC-6F33-4857-BB52-A47D0CA49E1E}"/>
    <cellStyle name="20% - Accent6 2" xfId="713" xr:uid="{EF69A531-70D3-460E-94C0-FC74D584274D}"/>
    <cellStyle name="20% - Accent6 2 10" xfId="714" xr:uid="{354B7C14-C014-4B7B-A34B-8CC3E4025D9F}"/>
    <cellStyle name="20% - Accent6 2 10 2" xfId="8698" xr:uid="{A8E56C8F-8789-42F4-90E2-FC6D5BB3B56A}"/>
    <cellStyle name="20% - Accent6 2 10 2 2" xfId="20792" xr:uid="{6A15B903-C39B-4DF5-8682-EDF9FB1A0E1D}"/>
    <cellStyle name="20% - Accent6 2 10 2 2 2" xfId="41454" xr:uid="{EC381AAD-7B51-46AD-93D0-C976BAD9E697}"/>
    <cellStyle name="20% - Accent6 2 10 2 3" xfId="29361" xr:uid="{03F1E361-6841-4DED-A5C3-4474F0D24F38}"/>
    <cellStyle name="20% - Accent6 2 10 3" xfId="17177" xr:uid="{2521B999-4CF7-4EB4-9051-7DCD32C62806}"/>
    <cellStyle name="20% - Accent6 2 10 3 2" xfId="37839" xr:uid="{617E068C-BBA2-4755-8ED6-9E5D0A12960D}"/>
    <cellStyle name="20% - Accent6 2 10 4" xfId="13133" xr:uid="{9F9044FD-B074-4E69-AA3D-354D1FC7C2B5}"/>
    <cellStyle name="20% - Accent6 2 10 4 2" xfId="33795" xr:uid="{867A0473-E79A-49D1-AF72-064C46E24413}"/>
    <cellStyle name="20% - Accent6 2 10 5" xfId="24499" xr:uid="{DBF17134-29D6-42B3-9DC7-40571284131D}"/>
    <cellStyle name="20% - Accent6 2 11" xfId="715" xr:uid="{7C637C9F-0F17-4EC0-AABC-9D0AF9077A80}"/>
    <cellStyle name="20% - Accent6 2 2" xfId="716" xr:uid="{A106AA8A-8177-4F90-8EBD-34BCC4C2A487}"/>
    <cellStyle name="20% - Accent6 2 2 2" xfId="717" xr:uid="{D6F14749-C7C8-4089-A9B3-58D514C7341E}"/>
    <cellStyle name="20% - Accent6 2 2 2 2" xfId="718" xr:uid="{56BE00E3-952B-41D0-B679-C6F54E95592E}"/>
    <cellStyle name="20% - Accent6 2 2 2 2 2" xfId="719" xr:uid="{77FEAFB8-2C7E-4CB8-AA96-9977A226EB20}"/>
    <cellStyle name="20% - Accent6 2 2 2 2 2 2" xfId="8703" xr:uid="{0B630B9A-669F-4707-81D6-A761994CCDAA}"/>
    <cellStyle name="20% - Accent6 2 2 2 2 2 2 2" xfId="20794" xr:uid="{2D22FABD-CBC7-4978-A9E8-BA07E723B5FA}"/>
    <cellStyle name="20% - Accent6 2 2 2 2 2 2 2 2" xfId="41456" xr:uid="{06CE1751-DF15-4F7C-A21E-CFFC33DE376C}"/>
    <cellStyle name="20% - Accent6 2 2 2 2 2 2 3" xfId="29366" xr:uid="{8B2E3264-4AFC-46C3-959F-352AA8BCBB8C}"/>
    <cellStyle name="20% - Accent6 2 2 2 2 2 3" xfId="17179" xr:uid="{86133184-AA1A-41E0-BDA3-92FBD724F650}"/>
    <cellStyle name="20% - Accent6 2 2 2 2 2 3 2" xfId="37841" xr:uid="{8D823B1D-474A-4EB5-B2AF-379E831A94F6}"/>
    <cellStyle name="20% - Accent6 2 2 2 2 2 4" xfId="13135" xr:uid="{B98AE8A9-25F8-4837-886C-AAA4A43A1D2B}"/>
    <cellStyle name="20% - Accent6 2 2 2 2 2 4 2" xfId="33797" xr:uid="{068B4225-B56E-451D-A95E-37CA38E6C696}"/>
    <cellStyle name="20% - Accent6 2 2 2 2 2 5" xfId="24501" xr:uid="{98BE670E-3AB6-4886-90B5-9C64654243E5}"/>
    <cellStyle name="20% - Accent6 2 2 2 2 3" xfId="720" xr:uid="{9AE4F8D4-2A0B-47EC-8D9D-FAE678758C61}"/>
    <cellStyle name="20% - Accent6 2 2 2 2 3 2" xfId="8704" xr:uid="{9D80DB13-5E39-4420-AA6B-3EBE65B747FF}"/>
    <cellStyle name="20% - Accent6 2 2 2 2 3 2 2" xfId="20795" xr:uid="{876CC2EC-5B23-4125-ACE2-FC0744070313}"/>
    <cellStyle name="20% - Accent6 2 2 2 2 3 2 2 2" xfId="41457" xr:uid="{EEBEC113-C003-45C2-98C2-114E826CD74C}"/>
    <cellStyle name="20% - Accent6 2 2 2 2 3 2 3" xfId="29367" xr:uid="{34543AE2-99D2-486F-B4D6-A393B6F3BA32}"/>
    <cellStyle name="20% - Accent6 2 2 2 2 3 3" xfId="17180" xr:uid="{0B5AC3B4-2962-42FC-B52A-A25EFEEC6198}"/>
    <cellStyle name="20% - Accent6 2 2 2 2 3 3 2" xfId="37842" xr:uid="{C3BB111A-2085-4838-8EC3-BDD0D6AB50DC}"/>
    <cellStyle name="20% - Accent6 2 2 2 2 3 4" xfId="13136" xr:uid="{64B667E8-33DE-455D-8490-E01EDED1C8B8}"/>
    <cellStyle name="20% - Accent6 2 2 2 2 3 4 2" xfId="33798" xr:uid="{13B68333-4ADC-4449-9885-2A6F035AC25C}"/>
    <cellStyle name="20% - Accent6 2 2 2 2 3 5" xfId="24502" xr:uid="{C86EACBB-7C36-410C-9655-E8DC375DFBDF}"/>
    <cellStyle name="20% - Accent6 2 2 2 2 4" xfId="8702" xr:uid="{FF3BC740-2CC7-40F3-B236-2EAB5D7C840C}"/>
    <cellStyle name="20% - Accent6 2 2 2 2 4 2" xfId="20793" xr:uid="{6B6EC643-C824-46DF-A22D-55127D9376F3}"/>
    <cellStyle name="20% - Accent6 2 2 2 2 4 2 2" xfId="41455" xr:uid="{DCFFAD9F-5C2F-4403-AC72-9593148C4E14}"/>
    <cellStyle name="20% - Accent6 2 2 2 2 4 3" xfId="29365" xr:uid="{DB1E3FDE-3A07-49BA-92AA-D8609F9B3A53}"/>
    <cellStyle name="20% - Accent6 2 2 2 2 5" xfId="17178" xr:uid="{39FDDD95-8219-45EE-93F0-9A4488649DF9}"/>
    <cellStyle name="20% - Accent6 2 2 2 2 5 2" xfId="37840" xr:uid="{7518D03E-974C-4F84-A097-3CB92A9C1FD6}"/>
    <cellStyle name="20% - Accent6 2 2 2 2 6" xfId="13134" xr:uid="{CC5380AE-4F9E-4BC4-9084-90A47FE94DA3}"/>
    <cellStyle name="20% - Accent6 2 2 2 2 6 2" xfId="33796" xr:uid="{7EE0449D-7335-4F12-A647-7C5F4C652BB0}"/>
    <cellStyle name="20% - Accent6 2 2 2 2 7" xfId="24500" xr:uid="{1199681A-DFD7-41F8-AB24-F7782C59724A}"/>
    <cellStyle name="20% - Accent6 2 2 2 3" xfId="721" xr:uid="{7BA76EC8-19AA-4998-9916-4987B3A1E805}"/>
    <cellStyle name="20% - Accent6 2 2 2 3 2" xfId="8705" xr:uid="{5124A45E-0AC0-45ED-A548-75C3294684F9}"/>
    <cellStyle name="20% - Accent6 2 2 2 3 2 2" xfId="20796" xr:uid="{286660B5-C3E8-4CE4-AAFD-B4764EB546C4}"/>
    <cellStyle name="20% - Accent6 2 2 2 3 2 2 2" xfId="41458" xr:uid="{7509B5E5-3622-4DE3-B7F6-11F18A863AF0}"/>
    <cellStyle name="20% - Accent6 2 2 2 3 2 3" xfId="29368" xr:uid="{C8BF749A-9CED-472D-88CB-DB5C16F36D2B}"/>
    <cellStyle name="20% - Accent6 2 2 2 3 3" xfId="17181" xr:uid="{27B4D2B7-1C89-40F9-8C9D-8D6193287001}"/>
    <cellStyle name="20% - Accent6 2 2 2 3 3 2" xfId="37843" xr:uid="{C7A5913B-5A49-4547-AF2F-0147ED3FCDF1}"/>
    <cellStyle name="20% - Accent6 2 2 2 3 4" xfId="13137" xr:uid="{8220B296-5368-418E-A389-51946238B471}"/>
    <cellStyle name="20% - Accent6 2 2 2 3 4 2" xfId="33799" xr:uid="{ACE4AA39-085C-42DB-9ACD-1AABD6264E09}"/>
    <cellStyle name="20% - Accent6 2 2 2 3 5" xfId="24503" xr:uid="{0079D848-763F-433F-AD27-62E5EFDD172C}"/>
    <cellStyle name="20% - Accent6 2 2 2 4" xfId="722" xr:uid="{68CBAF9E-8A5A-4264-A142-595BDE0390BE}"/>
    <cellStyle name="20% - Accent6 2 2 2 4 2" xfId="8706" xr:uid="{2A16B3E4-4DE1-41F6-9E95-A89556694827}"/>
    <cellStyle name="20% - Accent6 2 2 2 4 2 2" xfId="20797" xr:uid="{9B0B1F33-40BA-46DF-A58D-6894A72366DB}"/>
    <cellStyle name="20% - Accent6 2 2 2 4 2 2 2" xfId="41459" xr:uid="{77F11ED0-FC45-452E-9177-8CBB7CED0163}"/>
    <cellStyle name="20% - Accent6 2 2 2 4 2 3" xfId="29369" xr:uid="{B4656FD5-F065-4EE9-9680-D8A0732DA189}"/>
    <cellStyle name="20% - Accent6 2 2 2 4 3" xfId="17182" xr:uid="{4C7CCDDA-3DF2-4EED-ABF1-0EED0DCB7B18}"/>
    <cellStyle name="20% - Accent6 2 2 2 4 3 2" xfId="37844" xr:uid="{A61C60D7-2AA1-43DB-8363-A62A2DB432EE}"/>
    <cellStyle name="20% - Accent6 2 2 2 4 4" xfId="13138" xr:uid="{7D6841DF-4B86-4227-AC54-F66F75CDB9AB}"/>
    <cellStyle name="20% - Accent6 2 2 2 4 4 2" xfId="33800" xr:uid="{20A42A60-C3AA-415C-BD1A-9AAF6C091915}"/>
    <cellStyle name="20% - Accent6 2 2 2 4 5" xfId="24504" xr:uid="{3AEEF6A8-81D3-4E0E-930D-692DE9E6B7FD}"/>
    <cellStyle name="20% - Accent6 2 2 3" xfId="723" xr:uid="{4C199854-B661-4833-9CD4-51DFD8F2170F}"/>
    <cellStyle name="20% - Accent6 2 2 3 2" xfId="724" xr:uid="{0A7DFF48-6067-4FAD-97CB-2FD3DB80966F}"/>
    <cellStyle name="20% - Accent6 2 2 3 2 2" xfId="8708" xr:uid="{8B1E5AF5-08C6-49D5-8554-85C5804DB64F}"/>
    <cellStyle name="20% - Accent6 2 2 3 2 2 2" xfId="20799" xr:uid="{5323B936-193B-42FD-B5EF-A55CFDCA23A7}"/>
    <cellStyle name="20% - Accent6 2 2 3 2 2 2 2" xfId="41461" xr:uid="{DB5BCF13-1F0A-4485-890D-1B3D363EF5ED}"/>
    <cellStyle name="20% - Accent6 2 2 3 2 2 3" xfId="29371" xr:uid="{CB0D05CB-199C-4F05-A7A0-0D7FB4FCAB8E}"/>
    <cellStyle name="20% - Accent6 2 2 3 2 3" xfId="17184" xr:uid="{788537FB-81E5-4E39-A978-3875D104FBEA}"/>
    <cellStyle name="20% - Accent6 2 2 3 2 3 2" xfId="37846" xr:uid="{EDFED322-53AE-43E7-A3A2-D8B663B7FAB7}"/>
    <cellStyle name="20% - Accent6 2 2 3 2 4" xfId="13140" xr:uid="{D6B94EC5-4BD7-4598-9462-1F207E977DC5}"/>
    <cellStyle name="20% - Accent6 2 2 3 2 4 2" xfId="33802" xr:uid="{01F6B232-7B28-4F1D-9201-E002714A12C9}"/>
    <cellStyle name="20% - Accent6 2 2 3 2 5" xfId="24506" xr:uid="{DED59319-A300-41ED-B298-4AE853311AB4}"/>
    <cellStyle name="20% - Accent6 2 2 3 3" xfId="725" xr:uid="{95660A4F-7E19-4C00-9024-6CD0535442E4}"/>
    <cellStyle name="20% - Accent6 2 2 3 3 2" xfId="8709" xr:uid="{B2BAB782-EADE-40B5-89C4-49477ADC3CA8}"/>
    <cellStyle name="20% - Accent6 2 2 3 3 2 2" xfId="20800" xr:uid="{F236B5BE-66FB-40FA-932B-515443CA04DF}"/>
    <cellStyle name="20% - Accent6 2 2 3 3 2 2 2" xfId="41462" xr:uid="{E718F129-E221-41F3-86DC-40F46A999EE6}"/>
    <cellStyle name="20% - Accent6 2 2 3 3 2 3" xfId="29372" xr:uid="{E5918F52-E692-44EC-B377-3B1782C8FFB3}"/>
    <cellStyle name="20% - Accent6 2 2 3 3 3" xfId="17185" xr:uid="{BB14F3E6-1246-481F-9A18-2DE9FC0FBF87}"/>
    <cellStyle name="20% - Accent6 2 2 3 3 3 2" xfId="37847" xr:uid="{16159753-4D51-4588-8F6D-6429691DB4E3}"/>
    <cellStyle name="20% - Accent6 2 2 3 3 4" xfId="13141" xr:uid="{D07AEE76-CDE8-4A6B-88E5-1238AE9D9AA3}"/>
    <cellStyle name="20% - Accent6 2 2 3 3 4 2" xfId="33803" xr:uid="{61673579-D440-48FD-AED3-5396D7C0B558}"/>
    <cellStyle name="20% - Accent6 2 2 3 3 5" xfId="24507" xr:uid="{7742E67C-FD26-452C-A447-D0C71248AAD8}"/>
    <cellStyle name="20% - Accent6 2 2 3 4" xfId="8707" xr:uid="{2C6E6D30-E1CE-45D1-84FA-BDB5AED96AA7}"/>
    <cellStyle name="20% - Accent6 2 2 3 4 2" xfId="20798" xr:uid="{BDD9E06F-589F-4012-A84C-00BEA438CC8D}"/>
    <cellStyle name="20% - Accent6 2 2 3 4 2 2" xfId="41460" xr:uid="{607F3559-B17A-44AD-81A1-3CDA0702B10F}"/>
    <cellStyle name="20% - Accent6 2 2 3 4 3" xfId="29370" xr:uid="{C1DBDE4F-BE04-43B2-9F57-6B4241B31BE1}"/>
    <cellStyle name="20% - Accent6 2 2 3 5" xfId="17183" xr:uid="{6583AB72-403D-44BD-B9E9-DE21F3060819}"/>
    <cellStyle name="20% - Accent6 2 2 3 5 2" xfId="37845" xr:uid="{C3B8F6B8-DE02-4855-8C8B-B2B9E2314F8B}"/>
    <cellStyle name="20% - Accent6 2 2 3 6" xfId="13139" xr:uid="{CDA8B5AF-24EB-4DF3-B5CC-FEF984282132}"/>
    <cellStyle name="20% - Accent6 2 2 3 6 2" xfId="33801" xr:uid="{88E49398-9D5D-4BE2-A2F9-BEA9E4F2487F}"/>
    <cellStyle name="20% - Accent6 2 2 3 7" xfId="24505" xr:uid="{19850210-5215-4712-B438-4E275D6C66B0}"/>
    <cellStyle name="20% - Accent6 2 2 4" xfId="726" xr:uid="{44EC7410-C8A1-4F0F-87BB-DB371C848815}"/>
    <cellStyle name="20% - Accent6 2 2 4 2" xfId="727" xr:uid="{CA422D7F-42B9-45AD-B1CE-66230DE35A9D}"/>
    <cellStyle name="20% - Accent6 2 2 4 2 2" xfId="8711" xr:uid="{2FA56BFF-19A6-4040-AFA2-46C7EA07AD78}"/>
    <cellStyle name="20% - Accent6 2 2 4 2 2 2" xfId="20802" xr:uid="{5CD0311C-35ED-45F1-B10C-C731C7A2B4DA}"/>
    <cellStyle name="20% - Accent6 2 2 4 2 2 2 2" xfId="41464" xr:uid="{513FC2F0-1CCB-4B96-A678-D657E299E3EE}"/>
    <cellStyle name="20% - Accent6 2 2 4 2 2 3" xfId="29374" xr:uid="{75A40EBD-A306-4A2A-8BB4-439AF8A23077}"/>
    <cellStyle name="20% - Accent6 2 2 4 2 3" xfId="17187" xr:uid="{53C3D220-CEB3-46EF-A5C9-04D7F9E3960C}"/>
    <cellStyle name="20% - Accent6 2 2 4 2 3 2" xfId="37849" xr:uid="{35CC3B12-C341-40CD-887A-70661F7E1FDD}"/>
    <cellStyle name="20% - Accent6 2 2 4 2 4" xfId="13143" xr:uid="{627F72F6-F505-491E-BC0E-B6371BCF9B6B}"/>
    <cellStyle name="20% - Accent6 2 2 4 2 4 2" xfId="33805" xr:uid="{FCF54749-98F8-4337-966C-E1501D260D48}"/>
    <cellStyle name="20% - Accent6 2 2 4 2 5" xfId="24509" xr:uid="{14A069FA-5203-45EC-ACCA-512BC3E569B1}"/>
    <cellStyle name="20% - Accent6 2 2 4 3" xfId="728" xr:uid="{7C622CAE-961D-4CCB-8E74-6D643939BC5D}"/>
    <cellStyle name="20% - Accent6 2 2 4 3 2" xfId="8712" xr:uid="{F3BCC889-BBF2-466C-80CE-53C92724400C}"/>
    <cellStyle name="20% - Accent6 2 2 4 3 2 2" xfId="20803" xr:uid="{DE9074A5-BB9B-40AB-9E4D-7E0E0C69E112}"/>
    <cellStyle name="20% - Accent6 2 2 4 3 2 2 2" xfId="41465" xr:uid="{77702A3E-9B5A-4DC9-B236-645F1904D3D3}"/>
    <cellStyle name="20% - Accent6 2 2 4 3 2 3" xfId="29375" xr:uid="{D040442E-7365-482A-93D4-94E241AD6413}"/>
    <cellStyle name="20% - Accent6 2 2 4 3 3" xfId="17188" xr:uid="{20413095-4A11-44EF-9001-BEBBDCDF187B}"/>
    <cellStyle name="20% - Accent6 2 2 4 3 3 2" xfId="37850" xr:uid="{2463F171-0D96-4703-A5A7-563EC26555A3}"/>
    <cellStyle name="20% - Accent6 2 2 4 3 4" xfId="13144" xr:uid="{801D4068-BD2A-4EA8-94ED-619E9DC60218}"/>
    <cellStyle name="20% - Accent6 2 2 4 3 4 2" xfId="33806" xr:uid="{45508690-FBBD-40AD-ABFC-6B95A8C81B62}"/>
    <cellStyle name="20% - Accent6 2 2 4 3 5" xfId="24510" xr:uid="{B29F8109-35E3-42C7-B4A8-BC12C21134EF}"/>
    <cellStyle name="20% - Accent6 2 2 4 4" xfId="8710" xr:uid="{11889C3F-5AD5-470C-8EAC-DE88C08E0BB5}"/>
    <cellStyle name="20% - Accent6 2 2 4 4 2" xfId="20801" xr:uid="{3310B930-A90D-4D27-B440-6EB95CBFBECD}"/>
    <cellStyle name="20% - Accent6 2 2 4 4 2 2" xfId="41463" xr:uid="{7ABAC6DA-819A-4656-A6C0-063D675685D6}"/>
    <cellStyle name="20% - Accent6 2 2 4 4 3" xfId="29373" xr:uid="{2C5F2146-DB4A-4659-B9EB-368C39CFFE2D}"/>
    <cellStyle name="20% - Accent6 2 2 4 5" xfId="17186" xr:uid="{C7C0B116-DABE-42C3-8DA9-DD229E260CF4}"/>
    <cellStyle name="20% - Accent6 2 2 4 5 2" xfId="37848" xr:uid="{9014919E-3335-4E3A-8842-182446C7DF61}"/>
    <cellStyle name="20% - Accent6 2 2 4 6" xfId="13142" xr:uid="{A9DA52D2-B67A-49D3-8673-959E86423B5E}"/>
    <cellStyle name="20% - Accent6 2 2 4 6 2" xfId="33804" xr:uid="{C07E604C-011B-43B8-B4C0-CD7F830E05AC}"/>
    <cellStyle name="20% - Accent6 2 2 4 7" xfId="24508" xr:uid="{93F4C22C-2787-4416-8B6B-F897CAF975DD}"/>
    <cellStyle name="20% - Accent6 2 2 5" xfId="729" xr:uid="{309F31D9-560A-4617-855B-99545B22D95C}"/>
    <cellStyle name="20% - Accent6 2 2 6" xfId="730" xr:uid="{10D52A22-E655-428E-8447-AAA336585472}"/>
    <cellStyle name="20% - Accent6 2 2 7" xfId="731" xr:uid="{B373D904-6FB1-423E-BEB1-2346FB2065EC}"/>
    <cellStyle name="20% - Accent6 2 3" xfId="732" xr:uid="{A1D3F4C0-16EF-4BBE-A2EF-B7BC91C5BF60}"/>
    <cellStyle name="20% - Accent6 2 3 10" xfId="13145" xr:uid="{AB8C9C64-3868-4A45-89DE-087FF01A73CD}"/>
    <cellStyle name="20% - Accent6 2 3 10 2" xfId="33807" xr:uid="{E516CE16-1969-48A3-80B7-CD22ADE973A6}"/>
    <cellStyle name="20% - Accent6 2 3 11" xfId="24511" xr:uid="{004CA761-3A93-4D69-8F71-741875526955}"/>
    <cellStyle name="20% - Accent6 2 3 2" xfId="733" xr:uid="{A44BB1FC-A18D-4F2A-BCE7-06E7E966DD8F}"/>
    <cellStyle name="20% - Accent6 2 3 2 2" xfId="734" xr:uid="{FE2AD803-CCC2-4744-A2DA-7D9B80969293}"/>
    <cellStyle name="20% - Accent6 2 3 2 2 2" xfId="735" xr:uid="{F0A6B692-FA4E-424C-91EF-B2F7135799B4}"/>
    <cellStyle name="20% - Accent6 2 3 2 2 2 2" xfId="8719" xr:uid="{96F2B66D-B95C-4FE0-AB75-D656602BF4CA}"/>
    <cellStyle name="20% - Accent6 2 3 2 2 2 2 2" xfId="20806" xr:uid="{287BC7BA-3FD0-4182-AEBC-0D47ED71203A}"/>
    <cellStyle name="20% - Accent6 2 3 2 2 2 2 2 2" xfId="41468" xr:uid="{1CAB0F4F-347A-4821-9014-F92DC4F50A65}"/>
    <cellStyle name="20% - Accent6 2 3 2 2 2 2 3" xfId="29382" xr:uid="{5FBAA54A-4FB0-4CE6-9C06-861265A28734}"/>
    <cellStyle name="20% - Accent6 2 3 2 2 2 3" xfId="17191" xr:uid="{A5C6F59E-1C05-4D79-97D0-2935F8B8F1C2}"/>
    <cellStyle name="20% - Accent6 2 3 2 2 2 3 2" xfId="37853" xr:uid="{8C53F738-039E-469E-838D-6560D78579F3}"/>
    <cellStyle name="20% - Accent6 2 3 2 2 2 4" xfId="13147" xr:uid="{B6552A63-7987-448F-86D6-E5B971B3E0C0}"/>
    <cellStyle name="20% - Accent6 2 3 2 2 2 4 2" xfId="33809" xr:uid="{8A9ABF53-7B8E-409D-BB2A-2A45D6C7D20D}"/>
    <cellStyle name="20% - Accent6 2 3 2 2 2 5" xfId="24513" xr:uid="{49CE7466-B9F0-4042-BB40-171A904BEA0B}"/>
    <cellStyle name="20% - Accent6 2 3 2 2 3" xfId="736" xr:uid="{0B605E24-11F3-4BB6-BD1A-52BF391FE38A}"/>
    <cellStyle name="20% - Accent6 2 3 2 2 3 2" xfId="8720" xr:uid="{81F1E407-E214-446F-814A-8EEB6BE4F3EA}"/>
    <cellStyle name="20% - Accent6 2 3 2 2 3 2 2" xfId="20807" xr:uid="{E52674C3-103E-4DFA-9C4B-6D778026E699}"/>
    <cellStyle name="20% - Accent6 2 3 2 2 3 2 2 2" xfId="41469" xr:uid="{6A7FBE96-FB3B-4A4E-96A1-B80C93AF5163}"/>
    <cellStyle name="20% - Accent6 2 3 2 2 3 2 3" xfId="29383" xr:uid="{D1207320-3E04-406E-9F3E-D82D6432510C}"/>
    <cellStyle name="20% - Accent6 2 3 2 2 3 3" xfId="17192" xr:uid="{8E4470AB-52F5-434D-92B0-66D734DCB4E4}"/>
    <cellStyle name="20% - Accent6 2 3 2 2 3 3 2" xfId="37854" xr:uid="{354A452B-9362-48CA-B2A5-33DD92BC9512}"/>
    <cellStyle name="20% - Accent6 2 3 2 2 3 4" xfId="13148" xr:uid="{4B0BC350-4D36-481E-A903-8A9431245CE5}"/>
    <cellStyle name="20% - Accent6 2 3 2 2 3 4 2" xfId="33810" xr:uid="{389EFE11-5058-454A-BD2D-7385647B5175}"/>
    <cellStyle name="20% - Accent6 2 3 2 2 3 5" xfId="24514" xr:uid="{3394B492-1521-4F8B-93F8-6CA8BCE7F64B}"/>
    <cellStyle name="20% - Accent6 2 3 2 2 4" xfId="8718" xr:uid="{EF97C2EE-217F-49C6-8678-1E8CC1473E40}"/>
    <cellStyle name="20% - Accent6 2 3 2 2 4 2" xfId="20805" xr:uid="{F41CE361-D613-4135-907C-7F4030A6D2C6}"/>
    <cellStyle name="20% - Accent6 2 3 2 2 4 2 2" xfId="41467" xr:uid="{0A9DDEA4-42EC-4E78-AF93-AFAD701A9A80}"/>
    <cellStyle name="20% - Accent6 2 3 2 2 4 3" xfId="29381" xr:uid="{CBFD59FC-001D-4292-8322-640B961BD9C4}"/>
    <cellStyle name="20% - Accent6 2 3 2 2 5" xfId="17190" xr:uid="{38038227-0F53-4874-BF7A-C7FA6F71DBC2}"/>
    <cellStyle name="20% - Accent6 2 3 2 2 5 2" xfId="37852" xr:uid="{0F68AB6D-6963-415D-94AD-98853A478245}"/>
    <cellStyle name="20% - Accent6 2 3 2 2 6" xfId="13146" xr:uid="{BB2046AB-56D1-458A-AE5D-87D9380B5023}"/>
    <cellStyle name="20% - Accent6 2 3 2 2 6 2" xfId="33808" xr:uid="{694CB2E4-E650-4D15-91DE-3A2F725EE799}"/>
    <cellStyle name="20% - Accent6 2 3 2 2 7" xfId="24512" xr:uid="{82AE6AA0-3B1B-496C-A9ED-6A2C5235C86D}"/>
    <cellStyle name="20% - Accent6 2 3 2 3" xfId="737" xr:uid="{E2FF58C9-DAC1-48DB-A785-2B74666939DA}"/>
    <cellStyle name="20% - Accent6 2 3 2 3 2" xfId="8721" xr:uid="{04A77E41-A93F-4F31-9373-5BBE0073C58F}"/>
    <cellStyle name="20% - Accent6 2 3 2 3 2 2" xfId="20808" xr:uid="{4B165948-C962-497C-A626-2F7A01E53E8E}"/>
    <cellStyle name="20% - Accent6 2 3 2 3 2 2 2" xfId="41470" xr:uid="{2C0E3053-84F1-4F4E-B798-A23CA6F51203}"/>
    <cellStyle name="20% - Accent6 2 3 2 3 2 3" xfId="29384" xr:uid="{DA731F0C-423B-4602-9615-74280E0BFEA2}"/>
    <cellStyle name="20% - Accent6 2 3 2 3 3" xfId="17193" xr:uid="{CA894952-D50F-42AC-B665-85B5D77D281C}"/>
    <cellStyle name="20% - Accent6 2 3 2 3 3 2" xfId="37855" xr:uid="{E7731C4F-0F5D-4A44-8C93-0CF28F3148F9}"/>
    <cellStyle name="20% - Accent6 2 3 2 3 4" xfId="13149" xr:uid="{37500339-E7E1-46EB-89C0-2CABFF69FAE6}"/>
    <cellStyle name="20% - Accent6 2 3 2 3 4 2" xfId="33811" xr:uid="{42C76A0D-DF48-4D5E-92BF-A8F1230B17A6}"/>
    <cellStyle name="20% - Accent6 2 3 2 3 5" xfId="24515" xr:uid="{148F28C2-900C-4B61-BA5E-3105BBA406ED}"/>
    <cellStyle name="20% - Accent6 2 3 2 4" xfId="738" xr:uid="{FD660724-1BF9-4D03-8133-BAC788FC47F8}"/>
    <cellStyle name="20% - Accent6 2 3 2 4 2" xfId="8722" xr:uid="{BE31F8D3-3613-4743-BB25-7404CEA51207}"/>
    <cellStyle name="20% - Accent6 2 3 2 4 2 2" xfId="20809" xr:uid="{08B0E577-1877-40AF-9CA1-3C464C781828}"/>
    <cellStyle name="20% - Accent6 2 3 2 4 2 2 2" xfId="41471" xr:uid="{8364D9E5-F6CD-4F72-B6A2-C7F72DAB65DD}"/>
    <cellStyle name="20% - Accent6 2 3 2 4 2 3" xfId="29385" xr:uid="{0164991C-6214-45AD-9032-DEA743D3C266}"/>
    <cellStyle name="20% - Accent6 2 3 2 4 3" xfId="17194" xr:uid="{43BFCA24-740E-4D70-9BFE-4E484412A6A2}"/>
    <cellStyle name="20% - Accent6 2 3 2 4 3 2" xfId="37856" xr:uid="{71430E09-E18D-4FCF-AC41-9BC07C0F1C2B}"/>
    <cellStyle name="20% - Accent6 2 3 2 4 4" xfId="13150" xr:uid="{0EDF7595-6B94-41FA-988A-BA839C6C012A}"/>
    <cellStyle name="20% - Accent6 2 3 2 4 4 2" xfId="33812" xr:uid="{45204F29-75DB-47E0-90EF-0163E528FE06}"/>
    <cellStyle name="20% - Accent6 2 3 2 4 5" xfId="24516" xr:uid="{EB7DDF5F-4998-4187-A464-28436A8F9A00}"/>
    <cellStyle name="20% - Accent6 2 3 3" xfId="739" xr:uid="{DDE27C00-3419-402F-B395-10CD971E861D}"/>
    <cellStyle name="20% - Accent6 2 3 3 2" xfId="740" xr:uid="{086696CE-51EF-491A-AD12-B35CA20AC022}"/>
    <cellStyle name="20% - Accent6 2 3 3 2 2" xfId="8724" xr:uid="{9797E92E-4780-4C00-A72D-15A5B648F185}"/>
    <cellStyle name="20% - Accent6 2 3 3 2 2 2" xfId="20811" xr:uid="{09709A74-501B-4DF9-9328-A00ADD887059}"/>
    <cellStyle name="20% - Accent6 2 3 3 2 2 2 2" xfId="41473" xr:uid="{12E0DE96-604B-4294-8D4A-027B11CC6799}"/>
    <cellStyle name="20% - Accent6 2 3 3 2 2 3" xfId="29387" xr:uid="{81BDC5CA-AF1B-4E6B-B994-7A2B78BB9231}"/>
    <cellStyle name="20% - Accent6 2 3 3 2 3" xfId="17196" xr:uid="{2787FB11-6BF0-4B06-A098-DC211C2B2035}"/>
    <cellStyle name="20% - Accent6 2 3 3 2 3 2" xfId="37858" xr:uid="{0592CDCE-A1B5-4B86-A12A-0C7403B3A6A2}"/>
    <cellStyle name="20% - Accent6 2 3 3 2 4" xfId="13152" xr:uid="{E113FBD8-F4C2-4D91-A718-83C880FD7FB4}"/>
    <cellStyle name="20% - Accent6 2 3 3 2 4 2" xfId="33814" xr:uid="{016DC84C-3D61-45C0-BCE4-846F5B23A941}"/>
    <cellStyle name="20% - Accent6 2 3 3 2 5" xfId="24518" xr:uid="{9205863C-CE7D-4E6D-90B2-8BB19EE2AA20}"/>
    <cellStyle name="20% - Accent6 2 3 3 3" xfId="741" xr:uid="{AEFCE833-1E07-4134-8FF5-8BC6C9848D22}"/>
    <cellStyle name="20% - Accent6 2 3 3 3 2" xfId="8725" xr:uid="{3930BFA4-84B3-4ECB-B060-79F4616C2834}"/>
    <cellStyle name="20% - Accent6 2 3 3 3 2 2" xfId="20812" xr:uid="{801AF6DC-B071-4436-84FE-19D16455D712}"/>
    <cellStyle name="20% - Accent6 2 3 3 3 2 2 2" xfId="41474" xr:uid="{A70349A2-4959-43A2-9E9A-B204148F7435}"/>
    <cellStyle name="20% - Accent6 2 3 3 3 2 3" xfId="29388" xr:uid="{9AECB205-2276-4973-955D-6907AE21B935}"/>
    <cellStyle name="20% - Accent6 2 3 3 3 3" xfId="17197" xr:uid="{23894165-DC49-4F32-A4A9-20437FB71C18}"/>
    <cellStyle name="20% - Accent6 2 3 3 3 3 2" xfId="37859" xr:uid="{523D7C38-33D1-489C-878B-04AC3A01D24D}"/>
    <cellStyle name="20% - Accent6 2 3 3 3 4" xfId="13153" xr:uid="{0C0226FC-2E93-4B1B-95E7-5878818481E2}"/>
    <cellStyle name="20% - Accent6 2 3 3 3 4 2" xfId="33815" xr:uid="{3D1DC019-75B5-46D0-AE0D-6BD02F751AE2}"/>
    <cellStyle name="20% - Accent6 2 3 3 3 5" xfId="24519" xr:uid="{C257A05D-AADC-487B-B1D6-AF4EC5C28D9C}"/>
    <cellStyle name="20% - Accent6 2 3 3 4" xfId="8723" xr:uid="{1C40085E-538B-4259-A01E-5AC7AEFD17B9}"/>
    <cellStyle name="20% - Accent6 2 3 3 4 2" xfId="20810" xr:uid="{30F14467-BAFC-489F-978A-FE87D9862E35}"/>
    <cellStyle name="20% - Accent6 2 3 3 4 2 2" xfId="41472" xr:uid="{257A3F4E-31CF-4A07-840F-63E570A74170}"/>
    <cellStyle name="20% - Accent6 2 3 3 4 3" xfId="29386" xr:uid="{9CBBDF44-989C-4576-8CFA-AD553624FAFE}"/>
    <cellStyle name="20% - Accent6 2 3 3 5" xfId="17195" xr:uid="{0DFE242F-6F65-4A01-8BC2-B511BCF1CB1C}"/>
    <cellStyle name="20% - Accent6 2 3 3 5 2" xfId="37857" xr:uid="{78863B43-ED94-421F-9814-9A811FE68AB0}"/>
    <cellStyle name="20% - Accent6 2 3 3 6" xfId="13151" xr:uid="{FF05F0AE-CB65-4A17-A718-89D912A45858}"/>
    <cellStyle name="20% - Accent6 2 3 3 6 2" xfId="33813" xr:uid="{2341845A-9E4C-4AC2-A470-9676B524FED5}"/>
    <cellStyle name="20% - Accent6 2 3 3 7" xfId="24517" xr:uid="{B307B3BE-FF40-4416-99D4-850E779337F7}"/>
    <cellStyle name="20% - Accent6 2 3 4" xfId="742" xr:uid="{41A69F64-C349-4540-A8DC-954EA1CAD1D7}"/>
    <cellStyle name="20% - Accent6 2 3 4 2" xfId="8726" xr:uid="{2412C834-7F92-418A-B84C-CDCA7A10EC6E}"/>
    <cellStyle name="20% - Accent6 2 3 4 2 2" xfId="20813" xr:uid="{10C3A8C2-AB1B-4B91-8EB1-31CFA0279086}"/>
    <cellStyle name="20% - Accent6 2 3 4 2 2 2" xfId="41475" xr:uid="{E83542E3-968A-41B9-8132-D7D40B465EAF}"/>
    <cellStyle name="20% - Accent6 2 3 4 2 3" xfId="29389" xr:uid="{F68FC695-18E3-4754-AC94-F2DF017E33CF}"/>
    <cellStyle name="20% - Accent6 2 3 4 3" xfId="17198" xr:uid="{03817E1A-37DF-4F29-AEFF-8B91B7F0AEE5}"/>
    <cellStyle name="20% - Accent6 2 3 4 3 2" xfId="37860" xr:uid="{B0D9EFC9-58FF-434D-AA10-E2304DD0F7DC}"/>
    <cellStyle name="20% - Accent6 2 3 4 4" xfId="13154" xr:uid="{8BE37BAF-7186-494A-AB20-493DC181C0A7}"/>
    <cellStyle name="20% - Accent6 2 3 4 4 2" xfId="33816" xr:uid="{691B236D-5E63-41D1-AA2B-FEAD1640D972}"/>
    <cellStyle name="20% - Accent6 2 3 4 5" xfId="24520" xr:uid="{2B4B946A-3D8A-485D-A606-75567ED3B0EE}"/>
    <cellStyle name="20% - Accent6 2 3 5" xfId="743" xr:uid="{D61A9027-E99F-4FB4-9014-F24D9514304E}"/>
    <cellStyle name="20% - Accent6 2 3 5 2" xfId="8727" xr:uid="{6BD2179F-6DF8-4793-91EE-56B61C381A97}"/>
    <cellStyle name="20% - Accent6 2 3 5 2 2" xfId="20814" xr:uid="{8CC4AFC1-5E2B-42B8-ACC4-08F4852B1674}"/>
    <cellStyle name="20% - Accent6 2 3 5 2 2 2" xfId="41476" xr:uid="{D7A25C85-DF3D-429F-9D8F-10C1DF0318AC}"/>
    <cellStyle name="20% - Accent6 2 3 5 2 3" xfId="29390" xr:uid="{562F0C0D-676C-458E-A5B9-B1DD9A47BF3E}"/>
    <cellStyle name="20% - Accent6 2 3 5 3" xfId="17199" xr:uid="{5722B68A-142D-4089-A5FD-F427D16C6ADB}"/>
    <cellStyle name="20% - Accent6 2 3 5 3 2" xfId="37861" xr:uid="{72974ECC-0E2D-4684-BDBE-BB41A97B1E98}"/>
    <cellStyle name="20% - Accent6 2 3 5 4" xfId="13155" xr:uid="{526C417B-6B0E-4843-B74D-DE15533167D2}"/>
    <cellStyle name="20% - Accent6 2 3 5 4 2" xfId="33817" xr:uid="{A670C8C5-526F-4D03-B62C-872F6EA5A760}"/>
    <cellStyle name="20% - Accent6 2 3 5 5" xfId="24521" xr:uid="{5272628D-CE0B-40E1-8BB8-52176AE54400}"/>
    <cellStyle name="20% - Accent6 2 3 6" xfId="744" xr:uid="{6A627BB2-48D0-4370-B59B-89B8A8ABED8F}"/>
    <cellStyle name="20% - Accent6 2 3 7" xfId="745" xr:uid="{4FB22583-3BE6-4008-AC6D-64893704E61B}"/>
    <cellStyle name="20% - Accent6 2 3 7 2" xfId="8729" xr:uid="{3F0B0230-5117-4AB2-BEA5-8E4A938361C7}"/>
    <cellStyle name="20% - Accent6 2 3 7 2 2" xfId="20815" xr:uid="{BA69A490-1F67-4338-896E-CCA3CBCF5A45}"/>
    <cellStyle name="20% - Accent6 2 3 7 2 2 2" xfId="41477" xr:uid="{886C8F92-2576-4AE6-AF4B-36F89634E0C4}"/>
    <cellStyle name="20% - Accent6 2 3 7 2 3" xfId="29392" xr:uid="{C4493FA2-5542-4B7B-AC0D-BAF60EAAAB1D}"/>
    <cellStyle name="20% - Accent6 2 3 7 3" xfId="17200" xr:uid="{1C591FFF-0173-45DF-BFC0-518CD2D34FF3}"/>
    <cellStyle name="20% - Accent6 2 3 7 3 2" xfId="37862" xr:uid="{C05911FC-F408-41CB-AD85-A6836E0B55F8}"/>
    <cellStyle name="20% - Accent6 2 3 7 4" xfId="13156" xr:uid="{D4AD1158-0BF4-48B1-831B-D55F5D625B84}"/>
    <cellStyle name="20% - Accent6 2 3 7 4 2" xfId="33818" xr:uid="{560C643D-F058-4D87-8901-9687FACB6671}"/>
    <cellStyle name="20% - Accent6 2 3 7 5" xfId="24522" xr:uid="{B181FE08-A77D-4D08-9A5D-311237897948}"/>
    <cellStyle name="20% - Accent6 2 3 8" xfId="8716" xr:uid="{4AC75E35-3767-4926-A13C-B434EBF8BDA4}"/>
    <cellStyle name="20% - Accent6 2 3 8 2" xfId="20804" xr:uid="{80D2C24B-D4CA-42F2-9A87-B999E7745865}"/>
    <cellStyle name="20% - Accent6 2 3 8 2 2" xfId="41466" xr:uid="{9837F688-1DA7-4D9D-ADAF-AEC6C89CE4FB}"/>
    <cellStyle name="20% - Accent6 2 3 8 3" xfId="29379" xr:uid="{562A5FB0-0352-4A5F-91A8-DB9435E76C46}"/>
    <cellStyle name="20% - Accent6 2 3 9" xfId="17189" xr:uid="{D1FAB9C3-98F0-465A-9858-1653EFA37814}"/>
    <cellStyle name="20% - Accent6 2 3 9 2" xfId="37851" xr:uid="{943D24F3-AE4F-4CC0-9C2C-B442A5FDC368}"/>
    <cellStyle name="20% - Accent6 2 4" xfId="746" xr:uid="{CAE11F29-ABA8-40C5-A8E1-82AD90C0372D}"/>
    <cellStyle name="20% - Accent6 2 4 2" xfId="747" xr:uid="{C0A6B6ED-353C-4E65-9FCE-EDF318D88C4B}"/>
    <cellStyle name="20% - Accent6 2 4 2 2" xfId="748" xr:uid="{BA6E708D-3234-43DC-87DD-2208C3725DCF}"/>
    <cellStyle name="20% - Accent6 2 4 2 2 2" xfId="8732" xr:uid="{1A32B8A9-1A24-414C-8C19-06FE0896399B}"/>
    <cellStyle name="20% - Accent6 2 4 2 2 2 2" xfId="20817" xr:uid="{05A10E58-211B-4134-A2F8-27649F8CB91F}"/>
    <cellStyle name="20% - Accent6 2 4 2 2 2 2 2" xfId="41479" xr:uid="{C8AC1FC7-F85A-4F29-B7C4-A4573C9BD66C}"/>
    <cellStyle name="20% - Accent6 2 4 2 2 2 3" xfId="29395" xr:uid="{ACBB888B-8E52-4AA6-B6BB-D7301D9AD56E}"/>
    <cellStyle name="20% - Accent6 2 4 2 2 3" xfId="17202" xr:uid="{2342D6AF-E042-473D-A3EC-C0028CC73B11}"/>
    <cellStyle name="20% - Accent6 2 4 2 2 3 2" xfId="37864" xr:uid="{BEFD5634-7020-48DC-B753-4DB44D672C42}"/>
    <cellStyle name="20% - Accent6 2 4 2 2 4" xfId="13158" xr:uid="{E623E4E3-FFDE-4065-AF21-4AAE73E4C05E}"/>
    <cellStyle name="20% - Accent6 2 4 2 2 4 2" xfId="33820" xr:uid="{3F2157C4-D6D9-4384-808E-12C470429BD4}"/>
    <cellStyle name="20% - Accent6 2 4 2 2 5" xfId="24524" xr:uid="{7D5DAACD-5CDA-4F04-9CFF-896D1C2B572F}"/>
    <cellStyle name="20% - Accent6 2 4 2 3" xfId="749" xr:uid="{756DDA74-8B0B-4286-BA4B-7FCC340B0EA5}"/>
    <cellStyle name="20% - Accent6 2 4 2 3 2" xfId="8733" xr:uid="{D3DB08CC-5220-4899-9B13-C720C31EDAC9}"/>
    <cellStyle name="20% - Accent6 2 4 2 3 2 2" xfId="20818" xr:uid="{608BBD35-8A81-42EB-9BF7-835BF8B11B76}"/>
    <cellStyle name="20% - Accent6 2 4 2 3 2 2 2" xfId="41480" xr:uid="{277E1717-AD3C-4964-A36F-D2B7D6C226FD}"/>
    <cellStyle name="20% - Accent6 2 4 2 3 2 3" xfId="29396" xr:uid="{4FBAD60C-3B0F-4616-BD2C-99F27F5F541B}"/>
    <cellStyle name="20% - Accent6 2 4 2 3 3" xfId="17203" xr:uid="{BAD41E4E-4587-4090-90A7-9A5BB3C9E357}"/>
    <cellStyle name="20% - Accent6 2 4 2 3 3 2" xfId="37865" xr:uid="{2628F4CB-DCAB-4787-B448-5CC70859327B}"/>
    <cellStyle name="20% - Accent6 2 4 2 3 4" xfId="13159" xr:uid="{A6144C58-9E32-4653-AE68-6D133424A9B1}"/>
    <cellStyle name="20% - Accent6 2 4 2 3 4 2" xfId="33821" xr:uid="{371E0585-5E9A-488E-9557-211F92B2E657}"/>
    <cellStyle name="20% - Accent6 2 4 2 3 5" xfId="24525" xr:uid="{092DAC8E-859D-4CC3-9141-4069448F6AFC}"/>
    <cellStyle name="20% - Accent6 2 4 2 4" xfId="8731" xr:uid="{754E8D21-A09D-4A1D-927D-F78BDB9D9457}"/>
    <cellStyle name="20% - Accent6 2 4 2 4 2" xfId="20816" xr:uid="{7F77EB32-4BF3-4846-8139-07C57E6DF2AA}"/>
    <cellStyle name="20% - Accent6 2 4 2 4 2 2" xfId="41478" xr:uid="{FDE893A1-E2A0-40F8-939A-63A980C8FF22}"/>
    <cellStyle name="20% - Accent6 2 4 2 4 3" xfId="29394" xr:uid="{240BA4D4-6DBA-4809-8D3B-8A461FAE8193}"/>
    <cellStyle name="20% - Accent6 2 4 2 5" xfId="17201" xr:uid="{14F3C9AA-C139-4F2B-B5A4-2EBE4D12897E}"/>
    <cellStyle name="20% - Accent6 2 4 2 5 2" xfId="37863" xr:uid="{6997D196-F70F-4AAC-9730-7D1998705959}"/>
    <cellStyle name="20% - Accent6 2 4 2 6" xfId="13157" xr:uid="{548C1716-361C-4DB4-AD3D-1CE23CABB999}"/>
    <cellStyle name="20% - Accent6 2 4 2 6 2" xfId="33819" xr:uid="{C66F9AEA-A016-44BB-B9CA-E2ACB4EB7711}"/>
    <cellStyle name="20% - Accent6 2 4 2 7" xfId="24523" xr:uid="{F50245A4-875B-40FE-BE41-194CED598C4C}"/>
    <cellStyle name="20% - Accent6 2 4 3" xfId="750" xr:uid="{0C457B0C-32DA-4C7E-9C8D-70BE944E3CC0}"/>
    <cellStyle name="20% - Accent6 2 4 3 2" xfId="8734" xr:uid="{878150D9-274E-4FEE-BC39-9047BF5D531B}"/>
    <cellStyle name="20% - Accent6 2 4 3 2 2" xfId="20819" xr:uid="{E5A12DD8-BEA1-4BED-B30B-69E7671FB011}"/>
    <cellStyle name="20% - Accent6 2 4 3 2 2 2" xfId="41481" xr:uid="{4675BDE6-4EBF-43D7-AC96-37B4CA353319}"/>
    <cellStyle name="20% - Accent6 2 4 3 2 3" xfId="29397" xr:uid="{E2DCDCD5-10E9-4FCA-BF6E-B40FA28C15D5}"/>
    <cellStyle name="20% - Accent6 2 4 3 3" xfId="17204" xr:uid="{4168FDA2-C876-4F56-A599-1D64A70578D1}"/>
    <cellStyle name="20% - Accent6 2 4 3 3 2" xfId="37866" xr:uid="{A9CCF688-A959-4943-B6C2-9C33351056B5}"/>
    <cellStyle name="20% - Accent6 2 4 3 4" xfId="13160" xr:uid="{8842A775-107E-40D8-B5E9-2E6950594DB6}"/>
    <cellStyle name="20% - Accent6 2 4 3 4 2" xfId="33822" xr:uid="{95B95C44-B111-4A59-B16F-26C0724E71F9}"/>
    <cellStyle name="20% - Accent6 2 4 3 5" xfId="24526" xr:uid="{F12FE6B5-0729-48F3-B2DB-96BAA0E3C9BC}"/>
    <cellStyle name="20% - Accent6 2 4 4" xfId="751" xr:uid="{174089F6-FBB6-4102-B97E-F8F4F95C742C}"/>
    <cellStyle name="20% - Accent6 2 4 4 2" xfId="8735" xr:uid="{C2574C69-C4AE-4FBB-99C4-4EC23C4514DB}"/>
    <cellStyle name="20% - Accent6 2 4 4 2 2" xfId="20820" xr:uid="{A1A31C13-8589-4660-8F39-8E677805AD20}"/>
    <cellStyle name="20% - Accent6 2 4 4 2 2 2" xfId="41482" xr:uid="{1FD6C374-7E01-4D56-BE55-7C791582DDDF}"/>
    <cellStyle name="20% - Accent6 2 4 4 2 3" xfId="29398" xr:uid="{ECB61EC4-955A-493D-9424-A92337DA9A51}"/>
    <cellStyle name="20% - Accent6 2 4 4 3" xfId="17205" xr:uid="{C5B9EAF4-4813-4375-92A6-D2641ABEB801}"/>
    <cellStyle name="20% - Accent6 2 4 4 3 2" xfId="37867" xr:uid="{313D0FDD-A822-4A10-B98F-6871EBA2A213}"/>
    <cellStyle name="20% - Accent6 2 4 4 4" xfId="13161" xr:uid="{3273CCD8-DC2D-46E5-961A-64E37E6E891D}"/>
    <cellStyle name="20% - Accent6 2 4 4 4 2" xfId="33823" xr:uid="{DAD6FE7F-190D-44F1-B168-35BF20058F59}"/>
    <cellStyle name="20% - Accent6 2 4 4 5" xfId="24527" xr:uid="{F6B42D6F-778D-42B2-A646-ADF7904C4665}"/>
    <cellStyle name="20% - Accent6 2 5" xfId="752" xr:uid="{AAC13A61-B44D-4972-8F64-C1BBE4C39AC9}"/>
    <cellStyle name="20% - Accent6 2 5 2" xfId="753" xr:uid="{47F6B1B4-43ED-4C86-9867-3D68C97179FF}"/>
    <cellStyle name="20% - Accent6 2 5 2 2" xfId="8737" xr:uid="{766A3440-11E9-43A8-A7B9-CD86A416B673}"/>
    <cellStyle name="20% - Accent6 2 5 2 2 2" xfId="20822" xr:uid="{ABE312E5-0EC2-4CF2-A836-B9905F15C0F7}"/>
    <cellStyle name="20% - Accent6 2 5 2 2 2 2" xfId="41484" xr:uid="{72FC05C3-9C40-4E2C-A234-62206D562826}"/>
    <cellStyle name="20% - Accent6 2 5 2 2 3" xfId="29400" xr:uid="{DF89F4E7-4D8B-4F89-98EF-79AC070BEE62}"/>
    <cellStyle name="20% - Accent6 2 5 2 3" xfId="17207" xr:uid="{79A11A34-1392-458D-9CC5-C24D290BA2E0}"/>
    <cellStyle name="20% - Accent6 2 5 2 3 2" xfId="37869" xr:uid="{6FAB02FB-6E5F-402E-99AC-34439E0783D5}"/>
    <cellStyle name="20% - Accent6 2 5 2 4" xfId="13163" xr:uid="{7563580F-D45F-4CE0-8AC3-B85F817DB975}"/>
    <cellStyle name="20% - Accent6 2 5 2 4 2" xfId="33825" xr:uid="{C72A28B0-5B97-46EC-9A17-68CF4D721AF2}"/>
    <cellStyle name="20% - Accent6 2 5 2 5" xfId="24529" xr:uid="{860D34C5-3586-4C33-928C-CE0193BEC84F}"/>
    <cellStyle name="20% - Accent6 2 5 3" xfId="754" xr:uid="{4529FF92-6D9B-4B82-B7E6-9108E3525638}"/>
    <cellStyle name="20% - Accent6 2 5 3 2" xfId="8738" xr:uid="{9E59EED9-1326-41F4-893E-5FF56B5F2B94}"/>
    <cellStyle name="20% - Accent6 2 5 3 2 2" xfId="20823" xr:uid="{231CED86-B4B1-4DF9-AA2F-5BE5E180A206}"/>
    <cellStyle name="20% - Accent6 2 5 3 2 2 2" xfId="41485" xr:uid="{733F6D36-BD57-4125-868C-8096A4A245A6}"/>
    <cellStyle name="20% - Accent6 2 5 3 2 3" xfId="29401" xr:uid="{D8084242-1D1E-4F09-9BED-0D4BAFE13AA1}"/>
    <cellStyle name="20% - Accent6 2 5 3 3" xfId="17208" xr:uid="{B68B8268-046C-4C23-857D-8CFBD01D4F9E}"/>
    <cellStyle name="20% - Accent6 2 5 3 3 2" xfId="37870" xr:uid="{C4B752FE-A8BE-4412-8D18-3CD7DBA1644A}"/>
    <cellStyle name="20% - Accent6 2 5 3 4" xfId="13164" xr:uid="{25C05275-31E4-48CA-9DC0-36439F5D08CE}"/>
    <cellStyle name="20% - Accent6 2 5 3 4 2" xfId="33826" xr:uid="{8F4CA3CD-D754-4273-BAFD-00E2B6AEEDB0}"/>
    <cellStyle name="20% - Accent6 2 5 3 5" xfId="24530" xr:uid="{DED1E503-C03B-490C-8BD5-8CE3E236D52E}"/>
    <cellStyle name="20% - Accent6 2 5 4" xfId="8736" xr:uid="{74014272-F98B-4CFF-9F66-F5E6F56ED7B5}"/>
    <cellStyle name="20% - Accent6 2 5 4 2" xfId="20821" xr:uid="{55D755B4-8221-4E93-A8E5-A2A1D33551E9}"/>
    <cellStyle name="20% - Accent6 2 5 4 2 2" xfId="41483" xr:uid="{54BB1EA3-D913-404F-B315-994A4410F434}"/>
    <cellStyle name="20% - Accent6 2 5 4 3" xfId="29399" xr:uid="{A245A704-C6C4-4658-BF8D-7704C97397BA}"/>
    <cellStyle name="20% - Accent6 2 5 5" xfId="17206" xr:uid="{810DCDA9-9665-4E7C-B73F-A8F0CDDBFFD2}"/>
    <cellStyle name="20% - Accent6 2 5 5 2" xfId="37868" xr:uid="{11001999-19AF-416C-A902-C2CEDA43910B}"/>
    <cellStyle name="20% - Accent6 2 5 6" xfId="13162" xr:uid="{830A25B0-7C9D-41F6-B5F5-7010E0222BC5}"/>
    <cellStyle name="20% - Accent6 2 5 6 2" xfId="33824" xr:uid="{B03347D6-28E9-46D7-BC51-5DF787DFDB7F}"/>
    <cellStyle name="20% - Accent6 2 5 7" xfId="24528" xr:uid="{4E1B6C31-F76A-490B-9ED6-78B47AFFFEF7}"/>
    <cellStyle name="20% - Accent6 2 6" xfId="755" xr:uid="{AB3618BA-FA79-4268-B3B8-0609E96B354D}"/>
    <cellStyle name="20% - Accent6 2 6 2" xfId="756" xr:uid="{E61F1075-21DE-4751-A2D5-5EFB4839DA9B}"/>
    <cellStyle name="20% - Accent6 2 6 2 2" xfId="8740" xr:uid="{4FBAE85B-1675-49B5-AFEF-D63E99DF2DB1}"/>
    <cellStyle name="20% - Accent6 2 6 2 2 2" xfId="20825" xr:uid="{81EF62CC-ABB0-4F6F-A675-7AD6FAFF9F05}"/>
    <cellStyle name="20% - Accent6 2 6 2 2 2 2" xfId="41487" xr:uid="{F1C77D9D-0A84-416A-9DBE-7019D844B0F6}"/>
    <cellStyle name="20% - Accent6 2 6 2 2 3" xfId="29403" xr:uid="{0C4D53C5-F347-4444-8275-BFDB6C322903}"/>
    <cellStyle name="20% - Accent6 2 6 2 3" xfId="17210" xr:uid="{23494901-E51F-467A-86A1-9E798BB57D4E}"/>
    <cellStyle name="20% - Accent6 2 6 2 3 2" xfId="37872" xr:uid="{BDF33EAA-9620-4AAC-B913-79FAAEBFA616}"/>
    <cellStyle name="20% - Accent6 2 6 2 4" xfId="13166" xr:uid="{8CF32751-5AC8-4386-80DD-12051EFF4D5D}"/>
    <cellStyle name="20% - Accent6 2 6 2 4 2" xfId="33828" xr:uid="{5A87F653-B672-4F9F-AC07-D9E3646BA8A8}"/>
    <cellStyle name="20% - Accent6 2 6 2 5" xfId="24532" xr:uid="{32700A91-BD9A-4BB7-8E9A-7027E0C609A1}"/>
    <cellStyle name="20% - Accent6 2 6 3" xfId="757" xr:uid="{EA169248-AA98-4C14-AFE0-1CDC2FEC4892}"/>
    <cellStyle name="20% - Accent6 2 6 3 2" xfId="8741" xr:uid="{7D55AAD6-B04A-400E-A505-BC7866CE5327}"/>
    <cellStyle name="20% - Accent6 2 6 3 2 2" xfId="20826" xr:uid="{4389B67F-408D-428E-9518-CD5F647312A6}"/>
    <cellStyle name="20% - Accent6 2 6 3 2 2 2" xfId="41488" xr:uid="{922213B5-736C-4806-9656-756C9D48A197}"/>
    <cellStyle name="20% - Accent6 2 6 3 2 3" xfId="29404" xr:uid="{333C9711-8128-41B1-ABAE-BA52A3DDB185}"/>
    <cellStyle name="20% - Accent6 2 6 3 3" xfId="17211" xr:uid="{47F801F7-26D2-4BFA-AC66-450C069B81D2}"/>
    <cellStyle name="20% - Accent6 2 6 3 3 2" xfId="37873" xr:uid="{EC35CF71-B4E3-41D5-9649-C1A1E26FCB20}"/>
    <cellStyle name="20% - Accent6 2 6 3 4" xfId="13167" xr:uid="{970112B0-CCEA-46EE-938C-30418E2C1238}"/>
    <cellStyle name="20% - Accent6 2 6 3 4 2" xfId="33829" xr:uid="{0B959A1A-A858-4281-960B-E9E33F026767}"/>
    <cellStyle name="20% - Accent6 2 6 3 5" xfId="24533" xr:uid="{3B53CD9B-68FD-44F5-98D6-FB3765201742}"/>
    <cellStyle name="20% - Accent6 2 6 4" xfId="8739" xr:uid="{07FE097E-132A-4BFC-B415-4C1E1FF9F66B}"/>
    <cellStyle name="20% - Accent6 2 6 4 2" xfId="20824" xr:uid="{D1C80B36-C67F-44CA-8108-AEAB57B6051C}"/>
    <cellStyle name="20% - Accent6 2 6 4 2 2" xfId="41486" xr:uid="{BC056E75-ACD3-4C6B-B405-FBA272E3A9E0}"/>
    <cellStyle name="20% - Accent6 2 6 4 3" xfId="29402" xr:uid="{B28FBD11-6900-4854-87AB-17D5DE064E25}"/>
    <cellStyle name="20% - Accent6 2 6 5" xfId="17209" xr:uid="{47A3C6C8-1576-48B7-9A99-844D492026A4}"/>
    <cellStyle name="20% - Accent6 2 6 5 2" xfId="37871" xr:uid="{E45402B6-E04A-4514-9548-1A98BE4AEB62}"/>
    <cellStyle name="20% - Accent6 2 6 6" xfId="13165" xr:uid="{B1A3C738-9410-49A6-88FE-7897FE4A4B6E}"/>
    <cellStyle name="20% - Accent6 2 6 6 2" xfId="33827" xr:uid="{A76EEB02-E94F-4D3C-AD0A-550DE7D09617}"/>
    <cellStyle name="20% - Accent6 2 6 7" xfId="24531" xr:uid="{6467D4BD-8B40-44AC-9ACE-0991106E3979}"/>
    <cellStyle name="20% - Accent6 2 7" xfId="758" xr:uid="{41C5077A-9397-4F7D-AD45-CD7C62227710}"/>
    <cellStyle name="20% - Accent6 2 7 2" xfId="759" xr:uid="{F411061A-656C-442E-BC75-B3C3DFE704D7}"/>
    <cellStyle name="20% - Accent6 2 7 2 2" xfId="8743" xr:uid="{09A28716-A043-4CB8-A1AC-A77218A2021D}"/>
    <cellStyle name="20% - Accent6 2 7 2 2 2" xfId="20828" xr:uid="{2A7FF04D-C120-4CC4-9AAE-921920F14F4F}"/>
    <cellStyle name="20% - Accent6 2 7 2 2 2 2" xfId="41490" xr:uid="{1D8FE64E-E6C1-4B02-9D4C-1174E3BD07F8}"/>
    <cellStyle name="20% - Accent6 2 7 2 2 3" xfId="29406" xr:uid="{9E7CEBA6-0144-4BD2-BA65-5092E054C1EB}"/>
    <cellStyle name="20% - Accent6 2 7 2 3" xfId="17213" xr:uid="{D29807E9-B896-4597-8DCE-98992AC2E07B}"/>
    <cellStyle name="20% - Accent6 2 7 2 3 2" xfId="37875" xr:uid="{15A2AB76-722A-4B9C-876F-751EB73E0A9C}"/>
    <cellStyle name="20% - Accent6 2 7 2 4" xfId="13169" xr:uid="{32516B39-F1E5-49D0-BFC9-D3C9FA737E36}"/>
    <cellStyle name="20% - Accent6 2 7 2 4 2" xfId="33831" xr:uid="{88F389F5-1871-4434-850F-71AE95E54DFC}"/>
    <cellStyle name="20% - Accent6 2 7 2 5" xfId="24535" xr:uid="{8FA45219-3597-4215-8268-5FC6B5EC12AB}"/>
    <cellStyle name="20% - Accent6 2 7 3" xfId="8742" xr:uid="{4029F141-6363-431A-A2C4-A1258DDD54E2}"/>
    <cellStyle name="20% - Accent6 2 7 3 2" xfId="20827" xr:uid="{718ABC4A-17F2-4872-93DC-523912533090}"/>
    <cellStyle name="20% - Accent6 2 7 3 2 2" xfId="41489" xr:uid="{F8ADA82E-BA4F-45CC-A189-477ADAE79992}"/>
    <cellStyle name="20% - Accent6 2 7 3 3" xfId="29405" xr:uid="{E72433F0-248D-4844-BE6E-0ABBAA04F6D5}"/>
    <cellStyle name="20% - Accent6 2 7 4" xfId="17212" xr:uid="{8934F71A-A327-468C-9F25-8E38E0315241}"/>
    <cellStyle name="20% - Accent6 2 7 4 2" xfId="37874" xr:uid="{E314D187-315F-4273-BB44-42C1C3845D66}"/>
    <cellStyle name="20% - Accent6 2 7 5" xfId="13168" xr:uid="{61E5F72F-938B-433A-ABC1-6F9EDCED0E06}"/>
    <cellStyle name="20% - Accent6 2 7 5 2" xfId="33830" xr:uid="{B5780E26-CD7E-4344-8EB1-78BAE119BE1A}"/>
    <cellStyle name="20% - Accent6 2 7 6" xfId="24534" xr:uid="{545D775A-9CDA-4BCF-94CC-9F2515D95981}"/>
    <cellStyle name="20% - Accent6 2 8" xfId="760" xr:uid="{D164DEF8-AAE9-41DF-A5A3-0777D2079BD9}"/>
    <cellStyle name="20% - Accent6 2 8 2" xfId="8744" xr:uid="{49F8D915-E4A9-42AB-B3B5-FDE0E8C78F52}"/>
    <cellStyle name="20% - Accent6 2 8 2 2" xfId="20829" xr:uid="{E345B6F0-9120-4848-96CE-2CEC43137BD1}"/>
    <cellStyle name="20% - Accent6 2 8 2 2 2" xfId="41491" xr:uid="{486A2055-AF78-4519-BBD1-BC96215F187C}"/>
    <cellStyle name="20% - Accent6 2 8 2 3" xfId="29407" xr:uid="{9961B58C-224E-42C9-80C3-AA8E9C2FB772}"/>
    <cellStyle name="20% - Accent6 2 8 3" xfId="17214" xr:uid="{5C1A6DAC-BB06-4071-BC34-1429D74F2B8A}"/>
    <cellStyle name="20% - Accent6 2 8 3 2" xfId="37876" xr:uid="{BD7598A9-CA88-448B-AAFB-02F5D57770CD}"/>
    <cellStyle name="20% - Accent6 2 8 4" xfId="13170" xr:uid="{3E4E7716-E445-4F1C-87CC-55EFDB49D5F7}"/>
    <cellStyle name="20% - Accent6 2 8 4 2" xfId="33832" xr:uid="{4A471726-34ED-43BD-8AEF-99A07929AA54}"/>
    <cellStyle name="20% - Accent6 2 8 5" xfId="24536" xr:uid="{FBC062B8-8D32-4E1D-B718-1687CF0B437F}"/>
    <cellStyle name="20% - Accent6 2 9" xfId="761" xr:uid="{9C882254-D796-4A80-AA5C-9AABA0F3F14D}"/>
    <cellStyle name="20% - Accent6 3" xfId="762" xr:uid="{3E6B39B3-45B3-4837-9566-1164A4D9FCA7}"/>
    <cellStyle name="20% - Accent6 3 2" xfId="763" xr:uid="{FA99E98D-FCAE-45AB-BCCC-4FC0A404068B}"/>
    <cellStyle name="20% - Accent6 3 2 2" xfId="764" xr:uid="{32000ED7-D0B5-41DA-A629-DBE90E47C4F6}"/>
    <cellStyle name="20% - Accent6 3 2 2 2" xfId="765" xr:uid="{3E1C7EB3-A029-4F46-8B8B-25DDF76C6960}"/>
    <cellStyle name="20% - Accent6 3 2 2 2 2" xfId="8749" xr:uid="{5931C2B4-01BA-48AA-BFA9-2D5A6B47888A}"/>
    <cellStyle name="20% - Accent6 3 2 2 2 2 2" xfId="20831" xr:uid="{2BC6A93F-845F-457C-BDA1-B921D4330D38}"/>
    <cellStyle name="20% - Accent6 3 2 2 2 2 2 2" xfId="41493" xr:uid="{39EAA3E9-71EC-46D1-8E46-89A5328DB5CE}"/>
    <cellStyle name="20% - Accent6 3 2 2 2 2 3" xfId="29412" xr:uid="{5564F396-E05E-4C33-B150-2FE7DBC04A36}"/>
    <cellStyle name="20% - Accent6 3 2 2 2 3" xfId="17216" xr:uid="{78056BC5-ECD7-44F8-9046-0A9890431D75}"/>
    <cellStyle name="20% - Accent6 3 2 2 2 3 2" xfId="37878" xr:uid="{F47435A8-07A6-40F8-B963-C23F9772A598}"/>
    <cellStyle name="20% - Accent6 3 2 2 2 4" xfId="13172" xr:uid="{1EC9FC07-0403-4DDC-95D6-7F09354CCF8C}"/>
    <cellStyle name="20% - Accent6 3 2 2 2 4 2" xfId="33834" xr:uid="{9C5A6307-5CB7-45F7-8A50-451CDC0A9F98}"/>
    <cellStyle name="20% - Accent6 3 2 2 2 5" xfId="24538" xr:uid="{1F1C566B-0C33-40B3-8C45-67DB81D39D5F}"/>
    <cellStyle name="20% - Accent6 3 2 2 3" xfId="766" xr:uid="{D6968A06-FC11-4122-9D94-975BFCD446D9}"/>
    <cellStyle name="20% - Accent6 3 2 2 3 2" xfId="8750" xr:uid="{97262E1C-51D1-4DB4-8742-FD5ACE5E216A}"/>
    <cellStyle name="20% - Accent6 3 2 2 3 2 2" xfId="20832" xr:uid="{B8F94FBF-8598-449A-96AE-D30122576D82}"/>
    <cellStyle name="20% - Accent6 3 2 2 3 2 2 2" xfId="41494" xr:uid="{D40E1F4D-1857-4E22-A282-0C6454E077CA}"/>
    <cellStyle name="20% - Accent6 3 2 2 3 2 3" xfId="29413" xr:uid="{98E9CFCC-711D-4714-B8EB-D7517D7D2F86}"/>
    <cellStyle name="20% - Accent6 3 2 2 3 3" xfId="17217" xr:uid="{52ACE966-C37E-45B2-8C11-965C74C67064}"/>
    <cellStyle name="20% - Accent6 3 2 2 3 3 2" xfId="37879" xr:uid="{ED278F2D-026C-45C9-B1A0-8ECAE391B02A}"/>
    <cellStyle name="20% - Accent6 3 2 2 3 4" xfId="13173" xr:uid="{CBAA3A61-3695-4280-884B-13AA89574638}"/>
    <cellStyle name="20% - Accent6 3 2 2 3 4 2" xfId="33835" xr:uid="{48C31DF1-9EC7-4EC2-AF58-E191DDC5AE4E}"/>
    <cellStyle name="20% - Accent6 3 2 2 3 5" xfId="24539" xr:uid="{789344CD-B7F5-4DEB-98A1-35062D2284B1}"/>
    <cellStyle name="20% - Accent6 3 2 2 4" xfId="8748" xr:uid="{168F8F0F-C850-4171-A41B-E6D64F64FC87}"/>
    <cellStyle name="20% - Accent6 3 2 2 4 2" xfId="20830" xr:uid="{D6149692-4957-44EE-8748-EF1FD5E9B0E9}"/>
    <cellStyle name="20% - Accent6 3 2 2 4 2 2" xfId="41492" xr:uid="{BAEE4D27-6F2F-4757-869B-969325E02EA7}"/>
    <cellStyle name="20% - Accent6 3 2 2 4 3" xfId="29411" xr:uid="{2B4FA1B6-2A22-4D95-A8D3-4BFD3EE06D26}"/>
    <cellStyle name="20% - Accent6 3 2 2 5" xfId="17215" xr:uid="{5FF1758C-D746-4A3E-8C22-BAE3B147F766}"/>
    <cellStyle name="20% - Accent6 3 2 2 5 2" xfId="37877" xr:uid="{7E9FC8F4-BF37-4ACB-96FD-C2FBE180B401}"/>
    <cellStyle name="20% - Accent6 3 2 2 6" xfId="13171" xr:uid="{BCD50219-DCDF-4FC7-A98A-311EB82BE36E}"/>
    <cellStyle name="20% - Accent6 3 2 2 6 2" xfId="33833" xr:uid="{98DE997D-537C-4AE2-B245-022984307CC7}"/>
    <cellStyle name="20% - Accent6 3 2 2 7" xfId="24537" xr:uid="{E7CE9037-9047-4865-92D8-25EB683043F8}"/>
    <cellStyle name="20% - Accent6 3 2 3" xfId="767" xr:uid="{98DFC9AE-429D-4CDF-BE09-B8187D122126}"/>
    <cellStyle name="20% - Accent6 3 2 3 2" xfId="768" xr:uid="{E2F4C09E-8958-4F38-AB92-1CA3C0696043}"/>
    <cellStyle name="20% - Accent6 3 2 3 2 2" xfId="8752" xr:uid="{3E5B0F50-5387-4B60-A3EE-471850EBE859}"/>
    <cellStyle name="20% - Accent6 3 2 3 2 2 2" xfId="20834" xr:uid="{65040F49-0FC0-4454-8EED-5B61D627BDC8}"/>
    <cellStyle name="20% - Accent6 3 2 3 2 2 2 2" xfId="41496" xr:uid="{11E45450-5D94-4A2D-9424-4CEBE2C6D9BD}"/>
    <cellStyle name="20% - Accent6 3 2 3 2 2 3" xfId="29415" xr:uid="{E87BCD53-B89E-4109-BD24-7AFC60E292F4}"/>
    <cellStyle name="20% - Accent6 3 2 3 2 3" xfId="17219" xr:uid="{ED29A537-07CD-49FE-B6C3-F81C4B3B7BE7}"/>
    <cellStyle name="20% - Accent6 3 2 3 2 3 2" xfId="37881" xr:uid="{CDA53786-B97C-43E3-9717-3D49EBF43F41}"/>
    <cellStyle name="20% - Accent6 3 2 3 2 4" xfId="13175" xr:uid="{B9346F4B-A1A6-4B15-B95A-8D98BBF1460C}"/>
    <cellStyle name="20% - Accent6 3 2 3 2 4 2" xfId="33837" xr:uid="{F77161ED-EF7C-4B83-9429-01D90C04872A}"/>
    <cellStyle name="20% - Accent6 3 2 3 2 5" xfId="24541" xr:uid="{8B706B1C-46CA-4F2D-A6DC-AD5FC53F56DA}"/>
    <cellStyle name="20% - Accent6 3 2 3 3" xfId="769" xr:uid="{99C3C359-2AE5-4FD7-AAFE-0E20E31DF679}"/>
    <cellStyle name="20% - Accent6 3 2 3 3 2" xfId="8753" xr:uid="{0628ED17-71CA-42BD-8E42-EEB213299D98}"/>
    <cellStyle name="20% - Accent6 3 2 3 3 2 2" xfId="20835" xr:uid="{6059ED6C-1125-4F4E-BDF5-1924C0528251}"/>
    <cellStyle name="20% - Accent6 3 2 3 3 2 2 2" xfId="41497" xr:uid="{E0EDC8A6-9CA3-46D5-B297-5E632F13A4A9}"/>
    <cellStyle name="20% - Accent6 3 2 3 3 2 3" xfId="29416" xr:uid="{0ADBE3C2-0CF9-4108-9984-5462CC82D9E7}"/>
    <cellStyle name="20% - Accent6 3 2 3 3 3" xfId="17220" xr:uid="{8CB97F6D-8F7C-4AE5-9CD1-D030FE224285}"/>
    <cellStyle name="20% - Accent6 3 2 3 3 3 2" xfId="37882" xr:uid="{2A7708A3-E591-416A-A378-BDD345D917D0}"/>
    <cellStyle name="20% - Accent6 3 2 3 3 4" xfId="13176" xr:uid="{4F1EBD4F-E248-4301-8440-E35B09F21710}"/>
    <cellStyle name="20% - Accent6 3 2 3 3 4 2" xfId="33838" xr:uid="{6674E313-18C4-4D0D-A039-BE866D00C559}"/>
    <cellStyle name="20% - Accent6 3 2 3 3 5" xfId="24542" xr:uid="{5484264E-F0FC-4BEF-9307-3D32AB2BFC0B}"/>
    <cellStyle name="20% - Accent6 3 2 3 4" xfId="8751" xr:uid="{C2E14B45-946C-4FA4-B9CD-FA8A41C22B81}"/>
    <cellStyle name="20% - Accent6 3 2 3 4 2" xfId="20833" xr:uid="{64291255-ECF8-492A-B31A-C084F53C9596}"/>
    <cellStyle name="20% - Accent6 3 2 3 4 2 2" xfId="41495" xr:uid="{922478DF-9D52-4244-9AC5-D45C4DFAA7FA}"/>
    <cellStyle name="20% - Accent6 3 2 3 4 3" xfId="29414" xr:uid="{E3BE0FEC-DC4D-474A-89EB-98405DA8F04A}"/>
    <cellStyle name="20% - Accent6 3 2 3 5" xfId="17218" xr:uid="{E0CEC995-8609-4467-98E0-12B93A0B31FA}"/>
    <cellStyle name="20% - Accent6 3 2 3 5 2" xfId="37880" xr:uid="{0DB1F572-3AD6-4EDB-911F-5461B567EF81}"/>
    <cellStyle name="20% - Accent6 3 2 3 6" xfId="13174" xr:uid="{4692327F-3B82-480B-91AD-0243AD4F165D}"/>
    <cellStyle name="20% - Accent6 3 2 3 6 2" xfId="33836" xr:uid="{EF4DCA8F-25AD-47A2-9595-3D84BA43A649}"/>
    <cellStyle name="20% - Accent6 3 2 3 7" xfId="24540" xr:uid="{2905CF7B-9895-452E-82A8-BB11049AB5CF}"/>
    <cellStyle name="20% - Accent6 3 2 4" xfId="770" xr:uid="{4DEE3E9B-713B-4E79-85CB-C3B7C04343CC}"/>
    <cellStyle name="20% - Accent6 3 2 4 2" xfId="8754" xr:uid="{0BC417AE-49CB-41A7-A94F-301663E8013B}"/>
    <cellStyle name="20% - Accent6 3 2 4 2 2" xfId="20836" xr:uid="{5045A35D-B2D0-45B1-B746-D8A6E2DB2A00}"/>
    <cellStyle name="20% - Accent6 3 2 4 2 2 2" xfId="41498" xr:uid="{1EC1387F-DFF0-4155-A0FB-D6E6C5AB47F8}"/>
    <cellStyle name="20% - Accent6 3 2 4 2 3" xfId="29417" xr:uid="{947B9C95-7BBE-41D9-AC6F-810C0593BE62}"/>
    <cellStyle name="20% - Accent6 3 2 4 3" xfId="17221" xr:uid="{5C798288-3398-4EDC-AE27-E2BD17111649}"/>
    <cellStyle name="20% - Accent6 3 2 4 3 2" xfId="37883" xr:uid="{EF8B2838-F003-4DF8-8F2A-3C3B267CA8F3}"/>
    <cellStyle name="20% - Accent6 3 2 4 4" xfId="13177" xr:uid="{E35B41EC-21FB-462E-B2CD-0E1E618B328E}"/>
    <cellStyle name="20% - Accent6 3 2 4 4 2" xfId="33839" xr:uid="{DA1CC4FD-7CB6-465C-98A1-C7625DFCC59F}"/>
    <cellStyle name="20% - Accent6 3 2 4 5" xfId="24543" xr:uid="{8368EBFB-EE06-4B6A-91E2-C7F8AC360F80}"/>
    <cellStyle name="20% - Accent6 3 2 5" xfId="771" xr:uid="{678FDEAB-9BF7-4033-A8F3-615E54B63532}"/>
    <cellStyle name="20% - Accent6 3 2 5 2" xfId="8755" xr:uid="{112D2E4A-0341-410A-80D2-67A03BCF61D5}"/>
    <cellStyle name="20% - Accent6 3 2 5 2 2" xfId="20837" xr:uid="{4AE6FAC1-3201-43C2-8437-47DE0FC60957}"/>
    <cellStyle name="20% - Accent6 3 2 5 2 2 2" xfId="41499" xr:uid="{1F435CBB-014B-45FC-B04C-AF03A3DFF1FB}"/>
    <cellStyle name="20% - Accent6 3 2 5 2 3" xfId="29418" xr:uid="{2804ECFB-70E7-46B7-94B1-02E57579F034}"/>
    <cellStyle name="20% - Accent6 3 2 5 3" xfId="17222" xr:uid="{4B8878F0-8FFA-495D-9038-246172045644}"/>
    <cellStyle name="20% - Accent6 3 2 5 3 2" xfId="37884" xr:uid="{2CCBE45F-C67E-43AD-B147-F03742CD512F}"/>
    <cellStyle name="20% - Accent6 3 2 5 4" xfId="13178" xr:uid="{1FF24C00-B7E7-44EE-A60D-0ED9709F8063}"/>
    <cellStyle name="20% - Accent6 3 2 5 4 2" xfId="33840" xr:uid="{4DC6946D-07E2-4BFD-AF33-9DAB18CB828C}"/>
    <cellStyle name="20% - Accent6 3 2 5 5" xfId="24544" xr:uid="{813CB522-73B0-4A52-8C47-8325A6E4F7FC}"/>
    <cellStyle name="20% - Accent6 3 3" xfId="772" xr:uid="{7BA3B427-C8A3-4B1A-84C5-490BE1A7A1C5}"/>
    <cellStyle name="20% - Accent6 3 3 2" xfId="773" xr:uid="{BB3D576D-7580-42B9-A566-BE32C85397A8}"/>
    <cellStyle name="20% - Accent6 3 3 2 2" xfId="8757" xr:uid="{FB005DA0-C3DC-4367-BAF9-E26C55CAB6F8}"/>
    <cellStyle name="20% - Accent6 3 3 2 2 2" xfId="20838" xr:uid="{278584EF-5D7D-4BFE-AC69-587D0061EB45}"/>
    <cellStyle name="20% - Accent6 3 3 2 2 2 2" xfId="41500" xr:uid="{259C3C50-9805-4592-908B-60CE5111CE4B}"/>
    <cellStyle name="20% - Accent6 3 3 2 2 3" xfId="29420" xr:uid="{7BB5AD63-30E2-4800-8DCE-1508B27346CC}"/>
    <cellStyle name="20% - Accent6 3 3 2 3" xfId="17223" xr:uid="{37411E5D-4A8C-4A78-91FC-50FA83D4CFB1}"/>
    <cellStyle name="20% - Accent6 3 3 2 3 2" xfId="37885" xr:uid="{D3ED7B8B-9ADE-4AFC-933B-92B97D4E176B}"/>
    <cellStyle name="20% - Accent6 3 3 2 4" xfId="13179" xr:uid="{6B5D8188-E169-42B8-B763-F101DCCC068F}"/>
    <cellStyle name="20% - Accent6 3 3 2 4 2" xfId="33841" xr:uid="{93E05CC8-E6E4-41FC-B88C-5FFB267AB280}"/>
    <cellStyle name="20% - Accent6 3 3 2 5" xfId="24545" xr:uid="{04F83CAD-3439-4A95-B5DB-212FE250902B}"/>
    <cellStyle name="20% - Accent6 3 3 3" xfId="774" xr:uid="{D767281E-03C0-408A-9282-1CAD283BB21E}"/>
    <cellStyle name="20% - Accent6 3 3 3 2" xfId="8758" xr:uid="{DAD8EA42-6904-450E-8675-C497F97F2020}"/>
    <cellStyle name="20% - Accent6 3 3 3 2 2" xfId="20839" xr:uid="{BEAED7C2-075D-4F2B-A620-E80AC786D8C9}"/>
    <cellStyle name="20% - Accent6 3 3 3 2 2 2" xfId="41501" xr:uid="{330416E9-9F77-4004-83C5-3002092C594E}"/>
    <cellStyle name="20% - Accent6 3 3 3 2 3" xfId="29421" xr:uid="{978FA48E-F19A-49CF-8F68-972E0530743B}"/>
    <cellStyle name="20% - Accent6 3 3 3 3" xfId="17224" xr:uid="{3B4A7E60-BC57-4E55-9D99-ABAE46E8C4E3}"/>
    <cellStyle name="20% - Accent6 3 3 3 3 2" xfId="37886" xr:uid="{78DCE162-1D69-4C50-877C-DD92E18FBE98}"/>
    <cellStyle name="20% - Accent6 3 3 3 4" xfId="13180" xr:uid="{3A5708F6-FD8D-4228-BE21-6A707CD4EF28}"/>
    <cellStyle name="20% - Accent6 3 3 3 4 2" xfId="33842" xr:uid="{9F5055B8-488A-46C9-A3C7-49528E190273}"/>
    <cellStyle name="20% - Accent6 3 3 3 5" xfId="24546" xr:uid="{3ACFF7DE-4625-48A7-B8CE-96591AA94A93}"/>
    <cellStyle name="20% - Accent6 3 4" xfId="775" xr:uid="{EBDECAC2-854E-46DD-8AAE-1F244CAABE0B}"/>
    <cellStyle name="20% - Accent6 3 4 2" xfId="776" xr:uid="{E0C83EB6-9866-4A83-9FE5-E2DC2703370A}"/>
    <cellStyle name="20% - Accent6 3 4 2 2" xfId="8760" xr:uid="{DFDACB0F-4072-412A-B9D5-D5003C0995A3}"/>
    <cellStyle name="20% - Accent6 3 4 2 2 2" xfId="20841" xr:uid="{A16BB966-3FC7-4521-B246-9924315DE6F7}"/>
    <cellStyle name="20% - Accent6 3 4 2 2 2 2" xfId="41503" xr:uid="{B6FC56FB-349B-497D-B78F-603D371A1A62}"/>
    <cellStyle name="20% - Accent6 3 4 2 2 3" xfId="29423" xr:uid="{BEC845E2-BA5D-4426-8240-CB627296CA94}"/>
    <cellStyle name="20% - Accent6 3 4 2 3" xfId="17226" xr:uid="{D5A97421-0F77-42D0-9B50-FC35C279ECAC}"/>
    <cellStyle name="20% - Accent6 3 4 2 3 2" xfId="37888" xr:uid="{F5E7F6DE-E3FF-414E-A1BD-ABE88306321C}"/>
    <cellStyle name="20% - Accent6 3 4 2 4" xfId="13182" xr:uid="{C3DE0AB6-5470-453B-8FC6-537697D8B4C6}"/>
    <cellStyle name="20% - Accent6 3 4 2 4 2" xfId="33844" xr:uid="{EEDB1FBD-1805-4D85-86A4-3F1D6DCE1A23}"/>
    <cellStyle name="20% - Accent6 3 4 2 5" xfId="24548" xr:uid="{AB207799-5339-4283-861C-30E89BD5D7D8}"/>
    <cellStyle name="20% - Accent6 3 4 3" xfId="777" xr:uid="{1E957F90-CFC2-4C97-8C34-BC5E15A157E8}"/>
    <cellStyle name="20% - Accent6 3 4 3 2" xfId="8761" xr:uid="{31D1B0E5-9B0A-4078-B939-1EF15687B613}"/>
    <cellStyle name="20% - Accent6 3 4 3 2 2" xfId="20842" xr:uid="{EECF0DA6-CB76-43A7-9D0B-2FC6AF56637F}"/>
    <cellStyle name="20% - Accent6 3 4 3 2 2 2" xfId="41504" xr:uid="{5E8D5642-6742-4DF6-8443-E6166DEC5792}"/>
    <cellStyle name="20% - Accent6 3 4 3 2 3" xfId="29424" xr:uid="{28A2F122-CBCB-4E34-9D16-A767AB6814A1}"/>
    <cellStyle name="20% - Accent6 3 4 3 3" xfId="17227" xr:uid="{2688ED27-7948-4BD6-BBD5-8631E530CF43}"/>
    <cellStyle name="20% - Accent6 3 4 3 3 2" xfId="37889" xr:uid="{373410B4-5A98-4252-B5DC-2EC30B8110AE}"/>
    <cellStyle name="20% - Accent6 3 4 3 4" xfId="13183" xr:uid="{9BD5ED2E-2F09-4A7F-A49A-51A1A932F61F}"/>
    <cellStyle name="20% - Accent6 3 4 3 4 2" xfId="33845" xr:uid="{54C32641-CBA6-4F7D-B280-05B2C247E14B}"/>
    <cellStyle name="20% - Accent6 3 4 3 5" xfId="24549" xr:uid="{AE0368B4-0C62-4DAF-94A0-66C6087BE1AD}"/>
    <cellStyle name="20% - Accent6 3 4 4" xfId="8759" xr:uid="{A03808EC-3FC1-43A7-AA37-AD0FC432DEC4}"/>
    <cellStyle name="20% - Accent6 3 4 4 2" xfId="20840" xr:uid="{801C1EEA-A805-4D89-A7B7-32AA4332126A}"/>
    <cellStyle name="20% - Accent6 3 4 4 2 2" xfId="41502" xr:uid="{E5788948-2DFB-4A53-8DDE-5D5DEFC4A446}"/>
    <cellStyle name="20% - Accent6 3 4 4 3" xfId="29422" xr:uid="{7661F3AA-FECB-434C-8B8E-E7C437F41EEE}"/>
    <cellStyle name="20% - Accent6 3 4 5" xfId="17225" xr:uid="{CF2F40B4-20BD-47D8-B24A-0546EE1357A3}"/>
    <cellStyle name="20% - Accent6 3 4 5 2" xfId="37887" xr:uid="{926F6748-9813-4435-AC4F-0F24901919D2}"/>
    <cellStyle name="20% - Accent6 3 4 6" xfId="13181" xr:uid="{6A559CBA-D060-4D5F-9E76-2280E736E35F}"/>
    <cellStyle name="20% - Accent6 3 4 6 2" xfId="33843" xr:uid="{6C715DC9-44DD-4A90-9BE0-49864CECD1FE}"/>
    <cellStyle name="20% - Accent6 3 4 7" xfId="24547" xr:uid="{1B84A7C1-C8D9-4883-BB98-F5F298884D24}"/>
    <cellStyle name="20% - Accent6 3 5" xfId="778" xr:uid="{2D720AE7-898D-4E3A-938D-A2858086F672}"/>
    <cellStyle name="20% - Accent6 3 5 2" xfId="779" xr:uid="{6F70F00B-B5B0-4582-8C32-CB2B774ED9B5}"/>
    <cellStyle name="20% - Accent6 3 5 2 2" xfId="8763" xr:uid="{29566688-8883-4EB5-8325-E64FA110C061}"/>
    <cellStyle name="20% - Accent6 3 5 2 2 2" xfId="20844" xr:uid="{A7279550-559F-4850-9CCE-D60CF7023C82}"/>
    <cellStyle name="20% - Accent6 3 5 2 2 2 2" xfId="41506" xr:uid="{90E1C78B-328B-4C5B-A0AA-6E8AB17045FA}"/>
    <cellStyle name="20% - Accent6 3 5 2 2 3" xfId="29426" xr:uid="{935137DF-8CF4-460C-A619-7CF5D2215224}"/>
    <cellStyle name="20% - Accent6 3 5 2 3" xfId="17229" xr:uid="{8262A5CA-B63E-4E38-B9DF-5137824B17AA}"/>
    <cellStyle name="20% - Accent6 3 5 2 3 2" xfId="37891" xr:uid="{90E35340-E08B-41BC-A601-210E572AE540}"/>
    <cellStyle name="20% - Accent6 3 5 2 4" xfId="13185" xr:uid="{DB9A580B-B62C-4F44-B39C-08324C8B1152}"/>
    <cellStyle name="20% - Accent6 3 5 2 4 2" xfId="33847" xr:uid="{A1797897-5EF2-4EFB-B4B8-1482D69ED3E4}"/>
    <cellStyle name="20% - Accent6 3 5 2 5" xfId="24551" xr:uid="{FDB97ECD-2E68-4FC9-A2DC-98271F81B471}"/>
    <cellStyle name="20% - Accent6 3 5 3" xfId="8762" xr:uid="{8CC612D6-9A36-4B45-B145-88A5C7597F30}"/>
    <cellStyle name="20% - Accent6 3 5 3 2" xfId="20843" xr:uid="{966E9D2D-F5A3-4548-A37A-F9EA63EB1DC3}"/>
    <cellStyle name="20% - Accent6 3 5 3 2 2" xfId="41505" xr:uid="{B9CF727A-C598-4662-9B75-65F7735A04A8}"/>
    <cellStyle name="20% - Accent6 3 5 3 3" xfId="29425" xr:uid="{F5AC8FC0-2174-4F10-A800-6ABF14F60798}"/>
    <cellStyle name="20% - Accent6 3 5 4" xfId="17228" xr:uid="{526877F5-95AA-410E-A778-DEE94592CDE7}"/>
    <cellStyle name="20% - Accent6 3 5 4 2" xfId="37890" xr:uid="{72CF05BA-5577-4173-AC23-F5BB540E168C}"/>
    <cellStyle name="20% - Accent6 3 5 5" xfId="13184" xr:uid="{EE111C6D-A8CB-401A-A29F-A8F20E9AF32D}"/>
    <cellStyle name="20% - Accent6 3 5 5 2" xfId="33846" xr:uid="{4A9AC3D2-FC18-4F24-9D51-6C909ACBAC9F}"/>
    <cellStyle name="20% - Accent6 3 5 6" xfId="24550" xr:uid="{45AB64AB-435F-4A6E-A370-AA707EDBFC2E}"/>
    <cellStyle name="20% - Accent6 3 6" xfId="780" xr:uid="{1BAFA263-7BF0-4B6E-BD98-AAD359B0843B}"/>
    <cellStyle name="20% - Accent6 3 6 2" xfId="8764" xr:uid="{874DA791-14A8-4A65-A74D-6C4BBE1FDB2D}"/>
    <cellStyle name="20% - Accent6 3 6 2 2" xfId="20845" xr:uid="{85EC8827-F5A9-4B77-B61B-5CAA78AFCD19}"/>
    <cellStyle name="20% - Accent6 3 6 2 2 2" xfId="41507" xr:uid="{2DE13AE9-10F9-4169-979C-BAE73F8C71F4}"/>
    <cellStyle name="20% - Accent6 3 6 2 3" xfId="29427" xr:uid="{18FBE2A3-98E3-4D93-AD01-9791E91412E0}"/>
    <cellStyle name="20% - Accent6 3 6 3" xfId="17230" xr:uid="{BF7A871D-6322-4117-9AB7-38E4770BF35E}"/>
    <cellStyle name="20% - Accent6 3 6 3 2" xfId="37892" xr:uid="{0366FBED-7F74-495F-93F9-51AA28B528DE}"/>
    <cellStyle name="20% - Accent6 3 6 4" xfId="13186" xr:uid="{76343626-7C1F-4633-BE99-7A8779B33929}"/>
    <cellStyle name="20% - Accent6 3 6 4 2" xfId="33848" xr:uid="{750CECEE-204C-46C6-BDA6-F1679FC6A44A}"/>
    <cellStyle name="20% - Accent6 3 6 5" xfId="24552" xr:uid="{CB6703F9-C215-4DE8-BC36-D7D963033C4E}"/>
    <cellStyle name="20% - Accent6 3 7" xfId="781" xr:uid="{16D4C823-496D-4550-A5F6-CD4E9F8F3241}"/>
    <cellStyle name="20% - Accent6 3 8" xfId="782" xr:uid="{986E20BC-8434-49A6-B71D-E17A8DA0E0C7}"/>
    <cellStyle name="20% - Accent6 3 9" xfId="783" xr:uid="{3D612FE0-2BB0-45F4-BF3F-BD9062675B5B}"/>
    <cellStyle name="20% - Accent6 4" xfId="784" xr:uid="{7867CA75-E83E-42E7-868A-F9F61A33C650}"/>
    <cellStyle name="20% - Accent6 4 2" xfId="785" xr:uid="{E4B3A665-A6AE-460F-8B5D-7835D6F6318C}"/>
    <cellStyle name="20% - Accent6 4 2 2" xfId="786" xr:uid="{69BCD06A-D383-4065-9FE5-6FB25D380270}"/>
    <cellStyle name="20% - Accent6 4 2 2 2" xfId="787" xr:uid="{4ADDDC03-5850-4E6E-B6CE-0DF6A17CE988}"/>
    <cellStyle name="20% - Accent6 4 2 2 2 2" xfId="8771" xr:uid="{68886B92-8275-4232-8658-8000973516CD}"/>
    <cellStyle name="20% - Accent6 4 2 2 2 2 2" xfId="20848" xr:uid="{98BBC594-E81A-423E-B7CB-129312BC7E0B}"/>
    <cellStyle name="20% - Accent6 4 2 2 2 2 2 2" xfId="41510" xr:uid="{5D591C2E-0148-41DE-8C9D-5FB1538B2436}"/>
    <cellStyle name="20% - Accent6 4 2 2 2 2 3" xfId="29434" xr:uid="{0DA2AE5D-BEEC-4404-9BB3-87CAD49B70C6}"/>
    <cellStyle name="20% - Accent6 4 2 2 2 3" xfId="17233" xr:uid="{028B8CAE-24C1-489D-A311-4859AE6E260A}"/>
    <cellStyle name="20% - Accent6 4 2 2 2 3 2" xfId="37895" xr:uid="{73ACC1DC-88CE-4DE0-98C1-E1E67A510F8A}"/>
    <cellStyle name="20% - Accent6 4 2 2 2 4" xfId="13189" xr:uid="{090ACE50-89C5-4DEB-9678-D619CBA2C518}"/>
    <cellStyle name="20% - Accent6 4 2 2 2 4 2" xfId="33851" xr:uid="{BDD8E41F-06C1-4B4B-AE9A-B1665BFC0AD8}"/>
    <cellStyle name="20% - Accent6 4 2 2 2 5" xfId="24555" xr:uid="{8908FA43-CE45-44B3-B4BB-A15554EAEEF5}"/>
    <cellStyle name="20% - Accent6 4 2 2 3" xfId="788" xr:uid="{0A3C624F-3EAE-4346-8D00-F741B9225544}"/>
    <cellStyle name="20% - Accent6 4 2 2 3 2" xfId="8772" xr:uid="{398702B0-BB84-4B6E-B104-321AFA492D93}"/>
    <cellStyle name="20% - Accent6 4 2 2 3 2 2" xfId="20849" xr:uid="{CFC47082-081C-4C96-B1F8-150700F37E00}"/>
    <cellStyle name="20% - Accent6 4 2 2 3 2 2 2" xfId="41511" xr:uid="{8D30F1AD-A2C1-46F3-944A-E4F891454ABE}"/>
    <cellStyle name="20% - Accent6 4 2 2 3 2 3" xfId="29435" xr:uid="{880C1096-94C5-43B2-978F-9FB98C7C5338}"/>
    <cellStyle name="20% - Accent6 4 2 2 3 3" xfId="17234" xr:uid="{07CC2533-3460-4E20-A9C0-4248D377BC41}"/>
    <cellStyle name="20% - Accent6 4 2 2 3 3 2" xfId="37896" xr:uid="{D9964DE0-D3CC-47E0-A34E-882CF33F6B2B}"/>
    <cellStyle name="20% - Accent6 4 2 2 3 4" xfId="13190" xr:uid="{9952021E-4C46-4D4D-A77C-244459EF5DC7}"/>
    <cellStyle name="20% - Accent6 4 2 2 3 4 2" xfId="33852" xr:uid="{D1CDFF42-81B0-46FF-9FB9-E457FFE4CD0F}"/>
    <cellStyle name="20% - Accent6 4 2 2 3 5" xfId="24556" xr:uid="{0237D439-50B1-4260-BDAC-9F3C83368396}"/>
    <cellStyle name="20% - Accent6 4 2 2 4" xfId="8770" xr:uid="{3979BFF4-CD3E-4BF9-A1DC-7F15F8B08615}"/>
    <cellStyle name="20% - Accent6 4 2 2 4 2" xfId="20847" xr:uid="{17F11795-9234-4DBD-9331-6601F4907CB5}"/>
    <cellStyle name="20% - Accent6 4 2 2 4 2 2" xfId="41509" xr:uid="{ACC625A8-A9BA-4DB4-AC7B-C07146ADCD6C}"/>
    <cellStyle name="20% - Accent6 4 2 2 4 3" xfId="29433" xr:uid="{0AC8C248-FACE-4690-B3BD-B19E1437CAAA}"/>
    <cellStyle name="20% - Accent6 4 2 2 5" xfId="17232" xr:uid="{FE7FF261-1A8B-4D92-94C7-3023FB9D942D}"/>
    <cellStyle name="20% - Accent6 4 2 2 5 2" xfId="37894" xr:uid="{4C7DEB4F-B120-416B-AB35-0B4F3773EC55}"/>
    <cellStyle name="20% - Accent6 4 2 2 6" xfId="13188" xr:uid="{9B0701AD-D9C7-4193-A00D-348664B08414}"/>
    <cellStyle name="20% - Accent6 4 2 2 6 2" xfId="33850" xr:uid="{62020CC4-6925-4A64-818B-D1F16DD40E4E}"/>
    <cellStyle name="20% - Accent6 4 2 2 7" xfId="24554" xr:uid="{3F3980C7-46DB-4AFB-94D9-62DFD94AE0A8}"/>
    <cellStyle name="20% - Accent6 4 2 3" xfId="789" xr:uid="{B2CCB30B-E948-4C98-B6B8-99EAD8C0E36D}"/>
    <cellStyle name="20% - Accent6 4 2 3 2" xfId="8773" xr:uid="{71FB0396-5EED-49F3-A885-E1E424ECC631}"/>
    <cellStyle name="20% - Accent6 4 2 3 2 2" xfId="20850" xr:uid="{8CABA8AA-7E1D-4E99-B845-E459C6355C87}"/>
    <cellStyle name="20% - Accent6 4 2 3 2 2 2" xfId="41512" xr:uid="{F69D7BC7-09A6-4A4D-8E89-A906D1A02CC4}"/>
    <cellStyle name="20% - Accent6 4 2 3 2 3" xfId="29436" xr:uid="{878D9DD0-1187-4057-93F8-B06953CBB627}"/>
    <cellStyle name="20% - Accent6 4 2 3 3" xfId="17235" xr:uid="{E7CA6396-C41E-4C87-A761-6C7332239317}"/>
    <cellStyle name="20% - Accent6 4 2 3 3 2" xfId="37897" xr:uid="{0FC30479-85FC-460C-9624-9C2E15252D21}"/>
    <cellStyle name="20% - Accent6 4 2 3 4" xfId="13191" xr:uid="{2C3224CB-BAF0-4981-99EC-893519F8BB4D}"/>
    <cellStyle name="20% - Accent6 4 2 3 4 2" xfId="33853" xr:uid="{CBCE625A-5989-4FC8-92DC-A40201161927}"/>
    <cellStyle name="20% - Accent6 4 2 3 5" xfId="24557" xr:uid="{0F2037E3-0EAA-46A2-9B44-DCC83946F651}"/>
    <cellStyle name="20% - Accent6 4 2 4" xfId="790" xr:uid="{AFF9C7E2-4A34-42E2-86BF-DAC3846887EB}"/>
    <cellStyle name="20% - Accent6 4 2 4 2" xfId="8774" xr:uid="{4F4058EC-06A6-4729-8450-C4D33998B65C}"/>
    <cellStyle name="20% - Accent6 4 2 4 2 2" xfId="20851" xr:uid="{DC3CA194-357C-4F1D-9347-6A001D237E76}"/>
    <cellStyle name="20% - Accent6 4 2 4 2 2 2" xfId="41513" xr:uid="{9A6E8E39-316A-45CB-B100-E08440641342}"/>
    <cellStyle name="20% - Accent6 4 2 4 2 3" xfId="29437" xr:uid="{20839FE2-F714-469C-9562-A952AA5588F6}"/>
    <cellStyle name="20% - Accent6 4 2 4 3" xfId="17236" xr:uid="{AAEAB996-526A-4324-8838-2123F9C590DC}"/>
    <cellStyle name="20% - Accent6 4 2 4 3 2" xfId="37898" xr:uid="{82D12CCD-72EB-46B2-8678-D37BF1B13BFC}"/>
    <cellStyle name="20% - Accent6 4 2 4 4" xfId="13192" xr:uid="{D07F98F1-347A-49D4-8B1B-E089545368DA}"/>
    <cellStyle name="20% - Accent6 4 2 4 4 2" xfId="33854" xr:uid="{08AD52E6-B69C-44FD-A73C-84C68607BB36}"/>
    <cellStyle name="20% - Accent6 4 2 4 5" xfId="24558" xr:uid="{CCF293E8-F134-47BE-BD75-802BC59645A7}"/>
    <cellStyle name="20% - Accent6 4 2 5" xfId="8769" xr:uid="{75731153-2AF0-477D-B02A-7C08EAA3F0CE}"/>
    <cellStyle name="20% - Accent6 4 2 5 2" xfId="20846" xr:uid="{558FBEAD-59E7-40CE-9C37-A92C173D7289}"/>
    <cellStyle name="20% - Accent6 4 2 5 2 2" xfId="41508" xr:uid="{1EB0DA87-FA39-4D30-9744-160E81A708F4}"/>
    <cellStyle name="20% - Accent6 4 2 5 3" xfId="29432" xr:uid="{A313CF52-B460-4D1B-ABFA-0993BC0AD407}"/>
    <cellStyle name="20% - Accent6 4 2 6" xfId="17231" xr:uid="{1155BA45-346A-4CB2-B5FB-614ECA77057D}"/>
    <cellStyle name="20% - Accent6 4 2 6 2" xfId="37893" xr:uid="{B8B14356-FF2D-4206-A8B1-D9576A4B365A}"/>
    <cellStyle name="20% - Accent6 4 2 7" xfId="13187" xr:uid="{9A4005B3-3FBA-4425-967C-7CA1B2017707}"/>
    <cellStyle name="20% - Accent6 4 2 7 2" xfId="33849" xr:uid="{7AAA7BFD-CD60-4EAE-8ECD-50DD0B32EC37}"/>
    <cellStyle name="20% - Accent6 4 2 8" xfId="24553" xr:uid="{0E45D4B3-CBC4-4879-85D8-5089911BB7DE}"/>
    <cellStyle name="20% - Accent6 4 3" xfId="791" xr:uid="{415E6976-B120-43CE-BAC9-8E3CD0AA95DD}"/>
    <cellStyle name="20% - Accent6 4 3 2" xfId="792" xr:uid="{5534D977-4AA5-4ABA-BD89-0261569AE141}"/>
    <cellStyle name="20% - Accent6 4 3 2 2" xfId="8776" xr:uid="{329F573C-AEFB-4BE5-ABB2-20F60FD071FD}"/>
    <cellStyle name="20% - Accent6 4 3 2 2 2" xfId="20853" xr:uid="{55E110A2-BD2D-4FCA-AC11-E80ADAA6EAB3}"/>
    <cellStyle name="20% - Accent6 4 3 2 2 2 2" xfId="41515" xr:uid="{7D21F71A-5164-4982-83B0-58CFC1733225}"/>
    <cellStyle name="20% - Accent6 4 3 2 2 3" xfId="29439" xr:uid="{9091C912-3E49-4A3C-A32C-EE8E5E1AE69F}"/>
    <cellStyle name="20% - Accent6 4 3 2 3" xfId="17238" xr:uid="{03843E8E-E6D3-4C06-8B39-D1CD36FB4D8D}"/>
    <cellStyle name="20% - Accent6 4 3 2 3 2" xfId="37900" xr:uid="{FC391310-D165-4454-967F-20E0D9E39F27}"/>
    <cellStyle name="20% - Accent6 4 3 2 4" xfId="13194" xr:uid="{21FC7DC9-DD81-4BC8-85E4-2414C484658F}"/>
    <cellStyle name="20% - Accent6 4 3 2 4 2" xfId="33856" xr:uid="{437CF231-1CF3-45FF-8A0A-BB271B7FDC35}"/>
    <cellStyle name="20% - Accent6 4 3 2 5" xfId="24560" xr:uid="{48B6A475-57CE-4651-8644-DE32194C62B3}"/>
    <cellStyle name="20% - Accent6 4 3 3" xfId="793" xr:uid="{93201F39-CD26-475F-B0AD-44CEE632F36C}"/>
    <cellStyle name="20% - Accent6 4 3 3 2" xfId="8777" xr:uid="{9F74E7C0-5591-4684-89BA-1113450A02D1}"/>
    <cellStyle name="20% - Accent6 4 3 3 2 2" xfId="20854" xr:uid="{22E69531-D014-41A8-9543-65D68A77B413}"/>
    <cellStyle name="20% - Accent6 4 3 3 2 2 2" xfId="41516" xr:uid="{19D3CAE2-2B12-4AD2-86B4-BDFF86B64E83}"/>
    <cellStyle name="20% - Accent6 4 3 3 2 3" xfId="29440" xr:uid="{D1A9B585-F6D3-4F3D-8457-BC75156F65DC}"/>
    <cellStyle name="20% - Accent6 4 3 3 3" xfId="17239" xr:uid="{85CB0387-46FF-4B55-8C6C-3CF6A1B36C4A}"/>
    <cellStyle name="20% - Accent6 4 3 3 3 2" xfId="37901" xr:uid="{D08A5E42-CB1E-4FEC-9BA9-764D3C337BBC}"/>
    <cellStyle name="20% - Accent6 4 3 3 4" xfId="13195" xr:uid="{6B67CD14-9BB3-4A8B-AF94-3234581D14D4}"/>
    <cellStyle name="20% - Accent6 4 3 3 4 2" xfId="33857" xr:uid="{A22E6624-1857-4B76-BB7F-A0CFD99DE285}"/>
    <cellStyle name="20% - Accent6 4 3 3 5" xfId="24561" xr:uid="{90733C12-951C-4A67-A8ED-1ACA94EF6F67}"/>
    <cellStyle name="20% - Accent6 4 3 4" xfId="8775" xr:uid="{7A10FD12-9147-416D-85AE-81E3902A8958}"/>
    <cellStyle name="20% - Accent6 4 3 4 2" xfId="20852" xr:uid="{21EFE889-11AD-4131-94DC-81A7ECD16DB0}"/>
    <cellStyle name="20% - Accent6 4 3 4 2 2" xfId="41514" xr:uid="{DD571C41-1C04-48D0-84D8-904E2CC89C40}"/>
    <cellStyle name="20% - Accent6 4 3 4 3" xfId="29438" xr:uid="{41B851B4-FCEA-47B0-8590-85C2E4D78A7E}"/>
    <cellStyle name="20% - Accent6 4 3 5" xfId="17237" xr:uid="{06978B11-9CE8-460E-921C-FF3D9F9862E6}"/>
    <cellStyle name="20% - Accent6 4 3 5 2" xfId="37899" xr:uid="{ABB18554-C5EE-4AF9-9EDD-9188AA1FFA22}"/>
    <cellStyle name="20% - Accent6 4 3 6" xfId="13193" xr:uid="{49A2889C-A79A-4A69-BFDF-ABC1A99331E8}"/>
    <cellStyle name="20% - Accent6 4 3 6 2" xfId="33855" xr:uid="{AF1EBC69-00FC-4090-A871-A029273C2346}"/>
    <cellStyle name="20% - Accent6 4 3 7" xfId="24559" xr:uid="{3EC87BA9-716A-45B4-87F1-C2DDB167EE22}"/>
    <cellStyle name="20% - Accent6 4 4" xfId="794" xr:uid="{AADCE0EF-E7A0-4F18-A415-F580E74B1F29}"/>
    <cellStyle name="20% - Accent6 4 5" xfId="795" xr:uid="{8A5B9320-4E7B-4AF6-A2A9-C029067B9F5E}"/>
    <cellStyle name="20% - Accent6 4 5 2" xfId="8779" xr:uid="{8E5670AF-E67B-4FCD-BDBA-46549ED18B65}"/>
    <cellStyle name="20% - Accent6 4 5 2 2" xfId="20855" xr:uid="{C5C31D6A-C697-4E1D-9DD4-03D537378AA6}"/>
    <cellStyle name="20% - Accent6 4 5 2 2 2" xfId="41517" xr:uid="{2E7F0156-D935-4647-BEEC-7713AAFEADDB}"/>
    <cellStyle name="20% - Accent6 4 5 2 3" xfId="29442" xr:uid="{89C1E101-1F6F-4C26-94FD-84535BE8277C}"/>
    <cellStyle name="20% - Accent6 4 5 3" xfId="17240" xr:uid="{8445C17F-B473-4480-AD76-21FFC80ACFF9}"/>
    <cellStyle name="20% - Accent6 4 5 3 2" xfId="37902" xr:uid="{B951B7F5-D25D-49CF-BBB1-74F68EDAB4D1}"/>
    <cellStyle name="20% - Accent6 4 5 4" xfId="13196" xr:uid="{B8BE1238-298E-4B9A-A2E7-554984B3C700}"/>
    <cellStyle name="20% - Accent6 4 5 4 2" xfId="33858" xr:uid="{ECF50303-38AE-4C27-82E6-8B3B4C5268FB}"/>
    <cellStyle name="20% - Accent6 4 5 5" xfId="24562" xr:uid="{C80FB386-C459-47D0-B96E-F4491F0CC16D}"/>
    <cellStyle name="20% - Accent6 5" xfId="796" xr:uid="{9659A641-F970-4D62-9D62-370EF7B55FFC}"/>
    <cellStyle name="20% - Accent6 5 2" xfId="797" xr:uid="{941893C6-3FC5-4EDA-A05F-2C6A0A12AD35}"/>
    <cellStyle name="20% - Accent6 5 3" xfId="798" xr:uid="{D49101F0-F110-408C-9F92-1FEBF7C0FCA6}"/>
    <cellStyle name="20% - Accent6 5 4" xfId="799" xr:uid="{9587CD8C-3634-4689-935B-48CC97A47604}"/>
    <cellStyle name="20% - Accent6 5 5" xfId="800" xr:uid="{AD8638E7-BBFA-4BEC-A3A5-043B0BE516C7}"/>
    <cellStyle name="20% - Accent6 6" xfId="801" xr:uid="{610FB73B-F957-4F94-8B45-E150E5A523B0}"/>
    <cellStyle name="20% - Accent6 6 2" xfId="802" xr:uid="{B9884566-92AC-4A89-BE9B-6CBF23ADD065}"/>
    <cellStyle name="20% - Accent6 6 2 2" xfId="803" xr:uid="{CDC02E3E-3C2E-4D91-8066-4B6778AD5DAF}"/>
    <cellStyle name="20% - Accent6 6 2 2 2" xfId="8787" xr:uid="{3DE88992-7312-447D-BC42-0D68ED1CC6F8}"/>
    <cellStyle name="20% - Accent6 6 2 2 2 2" xfId="20857" xr:uid="{B29F7E6A-746C-408B-9660-EC2FC398DA1C}"/>
    <cellStyle name="20% - Accent6 6 2 2 2 2 2" xfId="41519" xr:uid="{72954EB5-1FCF-448B-8A3E-D3AAF9710DBF}"/>
    <cellStyle name="20% - Accent6 6 2 2 2 3" xfId="29450" xr:uid="{B81B2FF3-AF45-4F02-92D7-A52CDC0B9E6F}"/>
    <cellStyle name="20% - Accent6 6 2 2 3" xfId="17242" xr:uid="{8D5A1CDE-CBC1-46C0-BAB9-004131612239}"/>
    <cellStyle name="20% - Accent6 6 2 2 3 2" xfId="37904" xr:uid="{142CE627-B7EC-46C2-A434-5C9BE0A39111}"/>
    <cellStyle name="20% - Accent6 6 2 2 4" xfId="13198" xr:uid="{849B46AF-139C-4E75-8131-9988A7FF93F1}"/>
    <cellStyle name="20% - Accent6 6 2 2 4 2" xfId="33860" xr:uid="{FCBD60A9-5573-47C6-A2F3-F646E12C6414}"/>
    <cellStyle name="20% - Accent6 6 2 2 5" xfId="24564" xr:uid="{61E6274F-00FE-4196-874D-676F75F42636}"/>
    <cellStyle name="20% - Accent6 6 2 3" xfId="804" xr:uid="{7F41660E-6B54-4B4D-8A57-DE13B6D5D137}"/>
    <cellStyle name="20% - Accent6 6 2 3 2" xfId="8788" xr:uid="{6AB82D59-6D55-41AA-9C6D-8448C4C9339C}"/>
    <cellStyle name="20% - Accent6 6 2 3 2 2" xfId="20858" xr:uid="{49F8A13B-4592-4703-ADB1-AFF3D42F0058}"/>
    <cellStyle name="20% - Accent6 6 2 3 2 2 2" xfId="41520" xr:uid="{36883FC6-BA73-4D25-8551-FDA1DC23DB34}"/>
    <cellStyle name="20% - Accent6 6 2 3 2 3" xfId="29451" xr:uid="{DD64C165-495D-4D9A-A840-ED9194148AC3}"/>
    <cellStyle name="20% - Accent6 6 2 3 3" xfId="17243" xr:uid="{CE7E33E1-ABAF-4FE8-A20D-B17EF1CAA0A4}"/>
    <cellStyle name="20% - Accent6 6 2 3 3 2" xfId="37905" xr:uid="{44243DF8-74E4-40D9-B630-356F83452E4D}"/>
    <cellStyle name="20% - Accent6 6 2 3 4" xfId="13199" xr:uid="{33851D9D-A3AB-418E-B221-ABEFB2E70E44}"/>
    <cellStyle name="20% - Accent6 6 2 3 4 2" xfId="33861" xr:uid="{7AE0F904-1894-4666-8162-B1568A474828}"/>
    <cellStyle name="20% - Accent6 6 2 3 5" xfId="24565" xr:uid="{BAB492EE-951A-4A0B-A935-0AA24DCA6B62}"/>
    <cellStyle name="20% - Accent6 6 2 4" xfId="8786" xr:uid="{F9C6D435-DD0B-410B-B110-E0FDE0437762}"/>
    <cellStyle name="20% - Accent6 6 2 4 2" xfId="20856" xr:uid="{24A73CE7-350C-49CE-9EEE-2D5C12CF29F4}"/>
    <cellStyle name="20% - Accent6 6 2 4 2 2" xfId="41518" xr:uid="{C0EEAB30-76F5-49EE-B6A6-8B16C464E1BB}"/>
    <cellStyle name="20% - Accent6 6 2 4 3" xfId="29449" xr:uid="{A356FE38-36F3-4AAD-8D8B-2543BE2A7A69}"/>
    <cellStyle name="20% - Accent6 6 2 5" xfId="17241" xr:uid="{3A965AAE-C6A1-4C60-B0C3-0AE6D24AA0F3}"/>
    <cellStyle name="20% - Accent6 6 2 5 2" xfId="37903" xr:uid="{971A8AB7-07E8-444E-8496-FF4D9ADBCF43}"/>
    <cellStyle name="20% - Accent6 6 2 6" xfId="13197" xr:uid="{4D949422-27C9-4FFB-9C61-339A8A74124D}"/>
    <cellStyle name="20% - Accent6 6 2 6 2" xfId="33859" xr:uid="{4505F9A6-203C-41F1-9369-7F778E7933BF}"/>
    <cellStyle name="20% - Accent6 6 2 7" xfId="24563" xr:uid="{823CFCCF-892C-40F2-9D92-0039D86E6607}"/>
    <cellStyle name="20% - Accent6 6 3" xfId="805" xr:uid="{B0D624BE-045E-4A47-9998-AEB591029847}"/>
    <cellStyle name="20% - Accent6 6 3 2" xfId="8789" xr:uid="{73AC178F-001F-4D58-BB7A-C444543A8BBB}"/>
    <cellStyle name="20% - Accent6 6 3 2 2" xfId="20859" xr:uid="{EB2C7727-BE52-4604-BA7C-5319E7D5C43D}"/>
    <cellStyle name="20% - Accent6 6 3 2 2 2" xfId="41521" xr:uid="{F5F0E4BB-06A8-435F-BB08-3094C986B221}"/>
    <cellStyle name="20% - Accent6 6 3 2 3" xfId="29452" xr:uid="{38D86B70-E725-4A02-B3B1-22C11FF978FB}"/>
    <cellStyle name="20% - Accent6 6 3 3" xfId="17244" xr:uid="{8BFFF9E2-0684-4FA7-8CE2-A1E5972F58F7}"/>
    <cellStyle name="20% - Accent6 6 3 3 2" xfId="37906" xr:uid="{086DA3E7-9679-4A3A-9A4F-F3E552E8B85F}"/>
    <cellStyle name="20% - Accent6 6 3 4" xfId="13200" xr:uid="{7D8099C4-D1E4-425B-A02C-7D1423DC9850}"/>
    <cellStyle name="20% - Accent6 6 3 4 2" xfId="33862" xr:uid="{B2FA4410-E09B-4DB6-9CC1-1F71C1E7264A}"/>
    <cellStyle name="20% - Accent6 6 3 5" xfId="24566" xr:uid="{F19F5936-3592-443F-AEF2-1475B8B34383}"/>
    <cellStyle name="20% - Accent6 6 4" xfId="806" xr:uid="{18B059F8-7A25-4891-9D1C-6153AA97E141}"/>
    <cellStyle name="20% - Accent6 6 4 2" xfId="8790" xr:uid="{2F4AF8E0-C246-4212-8911-5F2B8FDDEF13}"/>
    <cellStyle name="20% - Accent6 6 4 2 2" xfId="20860" xr:uid="{F0F40E65-44D7-4179-9D3C-8F15E3595E99}"/>
    <cellStyle name="20% - Accent6 6 4 2 2 2" xfId="41522" xr:uid="{7F989DDB-2507-4B89-A396-8B263D8EF9B8}"/>
    <cellStyle name="20% - Accent6 6 4 2 3" xfId="29453" xr:uid="{E09DB22D-2B82-4B24-9DA1-E080E6D783A6}"/>
    <cellStyle name="20% - Accent6 6 4 3" xfId="17245" xr:uid="{20D40E9F-A77C-4DD3-9AC4-C8BBDA2A4AAE}"/>
    <cellStyle name="20% - Accent6 6 4 3 2" xfId="37907" xr:uid="{5B8111DF-F4BB-4B69-83DE-C36124F38009}"/>
    <cellStyle name="20% - Accent6 6 4 4" xfId="13201" xr:uid="{C98B2CEA-3741-4543-979D-B83BEB6E9A93}"/>
    <cellStyle name="20% - Accent6 6 4 4 2" xfId="33863" xr:uid="{98582F15-0AFB-49B5-AFCC-7611C7CFD7F1}"/>
    <cellStyle name="20% - Accent6 6 4 5" xfId="24567" xr:uid="{27D2C4C9-09DB-42D7-BACE-DA4B82071346}"/>
    <cellStyle name="20% - Accent6 6 5" xfId="807" xr:uid="{977AB14D-473F-46B4-B010-5013145EC18C}"/>
    <cellStyle name="20% - Accent6 6 6" xfId="808" xr:uid="{03E7564E-738F-4184-B3AC-0ECA6E3C9A6C}"/>
    <cellStyle name="20% - Accent6 6 6 2" xfId="8792" xr:uid="{1D7FBD18-457B-410A-8DA0-19A35DBEA9F6}"/>
    <cellStyle name="20% - Accent6 6 6 2 2" xfId="20861" xr:uid="{A780769D-1B8B-45D2-814A-D5CEA03A94BB}"/>
    <cellStyle name="20% - Accent6 6 6 2 2 2" xfId="41523" xr:uid="{1C8D0A21-02DA-432D-89EC-2E22F5A59D25}"/>
    <cellStyle name="20% - Accent6 6 6 2 3" xfId="29455" xr:uid="{6D32FA1C-6A17-4C73-93BC-D4FFA042ECA0}"/>
    <cellStyle name="20% - Accent6 6 6 3" xfId="17246" xr:uid="{0FBA172B-E6AD-476E-8700-0D6CA0966B31}"/>
    <cellStyle name="20% - Accent6 6 6 3 2" xfId="37908" xr:uid="{1AC85358-AA3D-4CEB-B566-4DCA9717934C}"/>
    <cellStyle name="20% - Accent6 6 6 4" xfId="13202" xr:uid="{4BDEC96C-9D9D-41C9-8756-2DFB55807FA5}"/>
    <cellStyle name="20% - Accent6 6 6 4 2" xfId="33864" xr:uid="{A54E7149-1A76-42CC-8701-4929C9600F2A}"/>
    <cellStyle name="20% - Accent6 6 6 5" xfId="24568" xr:uid="{D4DA4C9E-EA8A-4C7A-9301-F0BCFC3E497B}"/>
    <cellStyle name="20% - Accent6 6 7" xfId="809" xr:uid="{DD2E7EFB-2AD1-428E-8C45-65AB93966D34}"/>
    <cellStyle name="20% - Accent6 7" xfId="810" xr:uid="{43CB3B7C-450E-4034-BA86-6F0D869D9DB5}"/>
    <cellStyle name="20% - Accent6 7 2" xfId="811" xr:uid="{0389FDA0-C76C-4EF8-BDFF-50D0CCC4D6EA}"/>
    <cellStyle name="20% - Accent6 7 2 2" xfId="812" xr:uid="{A3808F31-1DE5-4EBA-870F-CCE5D4934456}"/>
    <cellStyle name="20% - Accent6 7 2 2 2" xfId="8796" xr:uid="{97AD8A6E-9479-429F-86A1-727F9F38DAC1}"/>
    <cellStyle name="20% - Accent6 7 2 2 2 2" xfId="20863" xr:uid="{A107371F-DB4B-45FF-844C-3AC4CF09FDE9}"/>
    <cellStyle name="20% - Accent6 7 2 2 2 2 2" xfId="41525" xr:uid="{20FE084F-FA19-4328-9338-5928630324DF}"/>
    <cellStyle name="20% - Accent6 7 2 2 2 3" xfId="29459" xr:uid="{D5D8EFA2-A09A-426E-AB3C-FE9F3BC15198}"/>
    <cellStyle name="20% - Accent6 7 2 2 3" xfId="17248" xr:uid="{457D64FB-C4FD-444C-BE2F-46321BD94870}"/>
    <cellStyle name="20% - Accent6 7 2 2 3 2" xfId="37910" xr:uid="{5DED985C-EDE4-47E6-8F7A-318018ABCFC3}"/>
    <cellStyle name="20% - Accent6 7 2 2 4" xfId="13204" xr:uid="{EB8A618E-04D8-4D48-8518-0A595C789782}"/>
    <cellStyle name="20% - Accent6 7 2 2 4 2" xfId="33866" xr:uid="{7345CC1E-D953-4B2D-B2D9-ECD462C788BB}"/>
    <cellStyle name="20% - Accent6 7 2 2 5" xfId="24570" xr:uid="{5F7F7673-F78F-404D-9704-196A997B2413}"/>
    <cellStyle name="20% - Accent6 7 2 3" xfId="813" xr:uid="{0A84C703-0A61-4E5B-B0BA-199E78B31F63}"/>
    <cellStyle name="20% - Accent6 7 2 3 2" xfId="8797" xr:uid="{4713A923-0A1F-4221-87E3-75673ED83503}"/>
    <cellStyle name="20% - Accent6 7 2 3 2 2" xfId="20864" xr:uid="{57AB7781-D9A0-410B-AE8C-9094E196B1E4}"/>
    <cellStyle name="20% - Accent6 7 2 3 2 2 2" xfId="41526" xr:uid="{7B78DD8C-E1FB-4242-B3C0-09278EDE9C60}"/>
    <cellStyle name="20% - Accent6 7 2 3 2 3" xfId="29460" xr:uid="{3BA11303-C190-42F4-AB74-C728E061E888}"/>
    <cellStyle name="20% - Accent6 7 2 3 3" xfId="17249" xr:uid="{E9E92792-AEB7-42EA-94F0-C199559AFC0C}"/>
    <cellStyle name="20% - Accent6 7 2 3 3 2" xfId="37911" xr:uid="{B3550F9C-5F89-4FB2-9B1D-65F385497541}"/>
    <cellStyle name="20% - Accent6 7 2 3 4" xfId="13205" xr:uid="{2B52FFD9-A550-4CE2-9D4A-2FFE5B82FC77}"/>
    <cellStyle name="20% - Accent6 7 2 3 4 2" xfId="33867" xr:uid="{5092FD2A-9760-4CAD-A445-09FDCDDA1CBA}"/>
    <cellStyle name="20% - Accent6 7 2 3 5" xfId="24571" xr:uid="{6E6823FD-F281-4F1E-AA03-04DA3E24BFC9}"/>
    <cellStyle name="20% - Accent6 7 2 4" xfId="8795" xr:uid="{19C2F62B-6A71-40B1-A227-73ECA3D2823D}"/>
    <cellStyle name="20% - Accent6 7 2 4 2" xfId="20862" xr:uid="{EC9059EC-A93D-4755-89CE-A2467215F039}"/>
    <cellStyle name="20% - Accent6 7 2 4 2 2" xfId="41524" xr:uid="{00ADAC31-E8CD-442C-82B4-6A778241B064}"/>
    <cellStyle name="20% - Accent6 7 2 4 3" xfId="29458" xr:uid="{5B58A8C2-960C-4F90-B9D5-2A5FF1076C7E}"/>
    <cellStyle name="20% - Accent6 7 2 5" xfId="17247" xr:uid="{3EFD18AD-3151-4867-AF27-8327F62C7CE8}"/>
    <cellStyle name="20% - Accent6 7 2 5 2" xfId="37909" xr:uid="{2756C63D-4A12-4071-AAE2-6E701EB0F1F0}"/>
    <cellStyle name="20% - Accent6 7 2 6" xfId="13203" xr:uid="{5D3C03AD-C00A-4E87-81A5-EF547403B2F1}"/>
    <cellStyle name="20% - Accent6 7 2 6 2" xfId="33865" xr:uid="{FC9659A9-9941-4912-B287-5558F9D91600}"/>
    <cellStyle name="20% - Accent6 7 2 7" xfId="24569" xr:uid="{A492AEA5-ABB8-491D-B35D-81E74F620823}"/>
    <cellStyle name="20% - Accent6 7 3" xfId="814" xr:uid="{7706C809-29CB-4555-912E-D0422915FB56}"/>
    <cellStyle name="20% - Accent6 7 3 2" xfId="8798" xr:uid="{58B1F08D-70E2-47B6-84AA-A3985C0BF907}"/>
    <cellStyle name="20% - Accent6 7 3 2 2" xfId="20865" xr:uid="{DBCF473C-2890-4E60-8DBB-7B8E0B534D4B}"/>
    <cellStyle name="20% - Accent6 7 3 2 2 2" xfId="41527" xr:uid="{3749E7A2-6553-4600-9767-721A8CDEFDF2}"/>
    <cellStyle name="20% - Accent6 7 3 2 3" xfId="29461" xr:uid="{7680C695-DF86-41FF-A659-D0E031660D88}"/>
    <cellStyle name="20% - Accent6 7 3 3" xfId="17250" xr:uid="{0453F216-1AC4-4BE7-8581-4E810B7E01A4}"/>
    <cellStyle name="20% - Accent6 7 3 3 2" xfId="37912" xr:uid="{F79486A5-9835-4BC7-93D5-AD788BE15AEE}"/>
    <cellStyle name="20% - Accent6 7 3 4" xfId="13206" xr:uid="{981712CB-A2BB-43F7-8410-78815F4E2281}"/>
    <cellStyle name="20% - Accent6 7 3 4 2" xfId="33868" xr:uid="{CBCD754A-4BB7-45C2-88B1-FE68E5AB578C}"/>
    <cellStyle name="20% - Accent6 7 3 5" xfId="24572" xr:uid="{2070140D-09C8-419F-9162-C57C95B75F98}"/>
    <cellStyle name="20% - Accent6 7 4" xfId="815" xr:uid="{9F8D604D-D367-4517-83BB-2405BE4C128B}"/>
    <cellStyle name="20% - Accent6 7 4 2" xfId="8799" xr:uid="{63E2B74A-5EE4-4550-8D27-2AA53DC2930E}"/>
    <cellStyle name="20% - Accent6 7 4 2 2" xfId="20866" xr:uid="{759DB9FC-648E-4E8A-B9A8-A78035917442}"/>
    <cellStyle name="20% - Accent6 7 4 2 2 2" xfId="41528" xr:uid="{EA628D3A-7376-4A15-A4DF-A99BC55DA1CC}"/>
    <cellStyle name="20% - Accent6 7 4 2 3" xfId="29462" xr:uid="{AFAAE146-F07C-4768-B2D4-2594C2EE3894}"/>
    <cellStyle name="20% - Accent6 7 4 3" xfId="17251" xr:uid="{E6C9618E-856D-4961-919B-99E792BC0FF4}"/>
    <cellStyle name="20% - Accent6 7 4 3 2" xfId="37913" xr:uid="{8865DC3D-8CBC-4DAE-A0F8-B21D754E5569}"/>
    <cellStyle name="20% - Accent6 7 4 4" xfId="13207" xr:uid="{41A5AD9C-A45A-421B-BE5D-5A3E680404E5}"/>
    <cellStyle name="20% - Accent6 7 4 4 2" xfId="33869" xr:uid="{E8ECDEF7-2EC7-42A7-8274-8B72E8D8159C}"/>
    <cellStyle name="20% - Accent6 7 4 5" xfId="24573" xr:uid="{B0B9A688-418E-473D-B49B-305C1F12C17E}"/>
    <cellStyle name="20% - Accent6 7 5" xfId="816" xr:uid="{5BFD5E45-CB54-4BF1-A109-CD36DED928CA}"/>
    <cellStyle name="20% - Accent6 7 6" xfId="817" xr:uid="{1FA97613-613C-4968-87A4-0170FBAA1700}"/>
    <cellStyle name="20% - Accent6 7 6 2" xfId="8801" xr:uid="{61A06C99-201B-4B2E-B44A-50757672A8CB}"/>
    <cellStyle name="20% - Accent6 7 6 2 2" xfId="20867" xr:uid="{3738A45D-032B-41F6-8060-C142C18D95A8}"/>
    <cellStyle name="20% - Accent6 7 6 2 2 2" xfId="41529" xr:uid="{4DE55981-DADE-4933-BA82-D3A37D57D41B}"/>
    <cellStyle name="20% - Accent6 7 6 2 3" xfId="29464" xr:uid="{70AD5B91-D48C-4328-AFF2-24B8BC7008C9}"/>
    <cellStyle name="20% - Accent6 7 6 3" xfId="17252" xr:uid="{C10EBECF-E1AF-42B8-BAA9-A3F37E91A06C}"/>
    <cellStyle name="20% - Accent6 7 6 3 2" xfId="37914" xr:uid="{E46C9E93-8AFA-4D33-AEF8-FC14F873E31C}"/>
    <cellStyle name="20% - Accent6 7 6 4" xfId="13208" xr:uid="{F48725E8-FEF8-4F98-9347-D1A8B472F5DE}"/>
    <cellStyle name="20% - Accent6 7 6 4 2" xfId="33870" xr:uid="{6210FA14-8EAF-4C69-9E93-01B27400EE17}"/>
    <cellStyle name="20% - Accent6 7 6 5" xfId="24574" xr:uid="{CCF26B36-5685-4B04-B499-3CCE9C7AF250}"/>
    <cellStyle name="20% - Accent6 7 7" xfId="818" xr:uid="{D38CE088-2AF7-4315-88A8-129F35CC3E83}"/>
    <cellStyle name="20% - Accent6 8" xfId="819" xr:uid="{2060C1D0-3A5E-481B-B01E-21996422D66B}"/>
    <cellStyle name="20% - Accent6 8 2" xfId="820" xr:uid="{EB020A88-1E1F-474C-B46D-334789BD6BA9}"/>
    <cellStyle name="20% - Accent6 8 2 2" xfId="8804" xr:uid="{24898E94-DAC0-452C-9ABF-BA562421DD78}"/>
    <cellStyle name="20% - Accent6 8 2 2 2" xfId="20868" xr:uid="{FCBE0D79-396F-4795-960C-3EE3FECC32B5}"/>
    <cellStyle name="20% - Accent6 8 2 2 2 2" xfId="41530" xr:uid="{F8376919-6473-4D1C-8C4E-FCD1723D2BB8}"/>
    <cellStyle name="20% - Accent6 8 2 2 3" xfId="29467" xr:uid="{E804952A-ED40-4212-BF7F-992094722F50}"/>
    <cellStyle name="20% - Accent6 8 2 3" xfId="17253" xr:uid="{CD66DC9E-9A75-46E3-89DA-B0D329853A19}"/>
    <cellStyle name="20% - Accent6 8 2 3 2" xfId="37915" xr:uid="{4625B472-CAD6-4755-92E7-AB70E47E1F7E}"/>
    <cellStyle name="20% - Accent6 8 2 4" xfId="13209" xr:uid="{12BA4754-7391-4AD8-B0B5-C6E89707CDDA}"/>
    <cellStyle name="20% - Accent6 8 2 4 2" xfId="33871" xr:uid="{8F254BB1-DFD6-4866-B412-73E722A70C97}"/>
    <cellStyle name="20% - Accent6 8 2 5" xfId="24575" xr:uid="{D338826B-FF2D-4325-9346-9044E697056E}"/>
    <cellStyle name="20% - Accent6 8 3" xfId="821" xr:uid="{B69A455D-FA77-4DC3-A1DF-DDB9AB8D442D}"/>
    <cellStyle name="20% - Accent6 8 3 2" xfId="8805" xr:uid="{C71A28D5-61CB-4C89-A9CE-88CA924B43FD}"/>
    <cellStyle name="20% - Accent6 8 3 2 2" xfId="20869" xr:uid="{D46D43F2-2A58-44B5-9F0F-59E7F595BC43}"/>
    <cellStyle name="20% - Accent6 8 3 2 2 2" xfId="41531" xr:uid="{CB6CB048-66A7-4D03-AFDD-6628DC02330D}"/>
    <cellStyle name="20% - Accent6 8 3 2 3" xfId="29468" xr:uid="{9D2D8C1D-4883-4DC6-BC49-3281D9DE730D}"/>
    <cellStyle name="20% - Accent6 8 3 3" xfId="17254" xr:uid="{14D06991-A1CE-4A8C-9EF6-759573CB8E78}"/>
    <cellStyle name="20% - Accent6 8 3 3 2" xfId="37916" xr:uid="{4E64A94F-4B9E-4653-A851-5D1DDC2378BA}"/>
    <cellStyle name="20% - Accent6 8 3 4" xfId="13210" xr:uid="{300CBECD-B054-4996-BECA-DADE705B6080}"/>
    <cellStyle name="20% - Accent6 8 3 4 2" xfId="33872" xr:uid="{4D50F999-CA16-4973-A33A-5FD84C82A203}"/>
    <cellStyle name="20% - Accent6 8 3 5" xfId="24576" xr:uid="{540E06CA-1347-404F-99CB-A09E855F242A}"/>
    <cellStyle name="20% - Accent6 8 4" xfId="822" xr:uid="{62698FDB-057D-4D41-B595-3B2B069AFBC8}"/>
    <cellStyle name="20% - Accent6 8 5" xfId="823" xr:uid="{777B76E6-7537-47F3-8BBF-47D0667A0EDB}"/>
    <cellStyle name="20% - Accent6 8 5 2" xfId="8807" xr:uid="{05197DCF-AD80-4BB4-ABF3-1861CA3A1700}"/>
    <cellStyle name="20% - Accent6 8 5 2 2" xfId="20870" xr:uid="{E9857796-97E3-4ABF-B86A-A9BA58A059A2}"/>
    <cellStyle name="20% - Accent6 8 5 2 2 2" xfId="41532" xr:uid="{F5A1371D-22CA-4074-9454-F090764F28C0}"/>
    <cellStyle name="20% - Accent6 8 5 2 3" xfId="29470" xr:uid="{0704280D-973B-4E6A-B62A-41EE7C38586E}"/>
    <cellStyle name="20% - Accent6 8 5 3" xfId="17255" xr:uid="{20151F05-B6E5-43EF-8A87-B8BB85357FD7}"/>
    <cellStyle name="20% - Accent6 8 5 3 2" xfId="37917" xr:uid="{50D47E65-1A1F-44A5-A35A-204DE4C23105}"/>
    <cellStyle name="20% - Accent6 8 5 4" xfId="13211" xr:uid="{900BB2CF-89B8-4FD3-BCF8-8AB97203B2C8}"/>
    <cellStyle name="20% - Accent6 8 5 4 2" xfId="33873" xr:uid="{B6DA0459-6F8C-4114-A81A-FD3A48CBE52F}"/>
    <cellStyle name="20% - Accent6 8 5 5" xfId="24577" xr:uid="{738B8497-65E9-48C1-BC2E-B52D4E35B3B4}"/>
    <cellStyle name="20% - Accent6 8 6" xfId="824" xr:uid="{59575AA3-7ABD-4132-A471-DDC51AAA46A0}"/>
    <cellStyle name="20% - Accent6 9" xfId="825" xr:uid="{4FAE2B43-E449-4059-86A7-A0BF85382EB0}"/>
    <cellStyle name="40% - Accent1 10" xfId="826" xr:uid="{13C4AAE3-7678-4210-A24D-2D78B9786FD5}"/>
    <cellStyle name="40% - Accent1 11" xfId="827" xr:uid="{F0BF46B5-2011-42E9-9FC9-4A04925BBE0E}"/>
    <cellStyle name="40% - Accent1 12" xfId="828" xr:uid="{216B5E7D-CA50-47B7-BFDB-7EF40C85FCF9}"/>
    <cellStyle name="40% - Accent1 13" xfId="829" xr:uid="{18DC518B-1942-4430-B270-D600C70162EC}"/>
    <cellStyle name="40% - Accent1 14" xfId="830" xr:uid="{740247A6-8EFE-4A34-AB42-209E0F930290}"/>
    <cellStyle name="40% - Accent1 14 2" xfId="831" xr:uid="{19F451B6-03A1-4C75-85EB-6D3F1EFEBE75}"/>
    <cellStyle name="40% - Accent1 14 2 2" xfId="8815" xr:uid="{C436CB7C-5AA2-477D-BA23-A2CA28A53999}"/>
    <cellStyle name="40% - Accent1 14 2 2 2" xfId="20872" xr:uid="{CF36521B-6555-4C43-94A2-E474329215F0}"/>
    <cellStyle name="40% - Accent1 14 2 2 2 2" xfId="41534" xr:uid="{2F7D0339-789B-44FC-A311-742E6006939B}"/>
    <cellStyle name="40% - Accent1 14 2 2 3" xfId="29478" xr:uid="{4789699E-902A-4490-9965-E15A0F7359C5}"/>
    <cellStyle name="40% - Accent1 14 2 3" xfId="17257" xr:uid="{5B68E903-5082-464F-B7F4-645E73BF82B5}"/>
    <cellStyle name="40% - Accent1 14 2 3 2" xfId="37919" xr:uid="{5010EC86-BE5E-4C3E-9326-747AAC941983}"/>
    <cellStyle name="40% - Accent1 14 2 4" xfId="13213" xr:uid="{6E3DF22C-B0C7-4F62-9B65-8A46114CF49F}"/>
    <cellStyle name="40% - Accent1 14 2 4 2" xfId="33875" xr:uid="{57598FE2-8955-4840-8308-C10504E6DA66}"/>
    <cellStyle name="40% - Accent1 14 2 5" xfId="24579" xr:uid="{04306022-EDC5-471E-8A5D-8F935B0CD594}"/>
    <cellStyle name="40% - Accent1 14 3" xfId="8814" xr:uid="{5C98C4B3-67F6-4A5B-AE2A-863F314A062E}"/>
    <cellStyle name="40% - Accent1 14 3 2" xfId="20871" xr:uid="{42769981-A3EB-46BD-918D-E1CF3E7895A9}"/>
    <cellStyle name="40% - Accent1 14 3 2 2" xfId="41533" xr:uid="{CB384681-9CD2-4B26-AD1F-70844AD2A07B}"/>
    <cellStyle name="40% - Accent1 14 3 3" xfId="29477" xr:uid="{D0D6139E-0F8B-4CF5-A665-3E9F0D566A88}"/>
    <cellStyle name="40% - Accent1 14 4" xfId="17256" xr:uid="{8964ACCE-8641-46DE-95B2-6D3ECE508C9E}"/>
    <cellStyle name="40% - Accent1 14 4 2" xfId="37918" xr:uid="{89770F46-C58A-4085-930B-D635CB579E77}"/>
    <cellStyle name="40% - Accent1 14 5" xfId="13212" xr:uid="{F2A3CBCC-65C5-4300-9741-1A56BC2BBDDA}"/>
    <cellStyle name="40% - Accent1 14 5 2" xfId="33874" xr:uid="{657F60F3-B286-48AA-8188-B151652CCF92}"/>
    <cellStyle name="40% - Accent1 14 6" xfId="24578" xr:uid="{5C87A89B-A58A-496A-8EE8-ED11AB288027}"/>
    <cellStyle name="40% - Accent1 15" xfId="832" xr:uid="{7028E373-DB29-45A0-983A-C705B99FE0B9}"/>
    <cellStyle name="40% - Accent1 2" xfId="833" xr:uid="{4626202B-62B1-4A68-BF07-27C6ADEED741}"/>
    <cellStyle name="40% - Accent1 2 10" xfId="834" xr:uid="{FD231A44-D049-45D2-A4B0-9079214B97F0}"/>
    <cellStyle name="40% - Accent1 2 10 2" xfId="8818" xr:uid="{E9E3EDEB-A93B-4F3F-939E-67D8DA4E44A5}"/>
    <cellStyle name="40% - Accent1 2 10 2 2" xfId="20873" xr:uid="{018611C0-842F-4BF0-BF26-9C1E37C231B4}"/>
    <cellStyle name="40% - Accent1 2 10 2 2 2" xfId="41535" xr:uid="{C552C7D0-7440-4865-9219-A2E634B1AD5E}"/>
    <cellStyle name="40% - Accent1 2 10 2 3" xfId="29481" xr:uid="{68794E6B-2FD7-4A56-96B4-4A6B23D2491E}"/>
    <cellStyle name="40% - Accent1 2 10 3" xfId="17258" xr:uid="{75CF5D50-F656-4F6C-8626-16EFEE6B5F13}"/>
    <cellStyle name="40% - Accent1 2 10 3 2" xfId="37920" xr:uid="{B45B5499-1B66-4426-BA15-C6FAF5A180E1}"/>
    <cellStyle name="40% - Accent1 2 10 4" xfId="13214" xr:uid="{69BAB8B4-9BB5-49E5-AE6C-976A3D26D03E}"/>
    <cellStyle name="40% - Accent1 2 10 4 2" xfId="33876" xr:uid="{8C41595A-327E-4F87-9658-8EBAA278A3DC}"/>
    <cellStyle name="40% - Accent1 2 10 5" xfId="24580" xr:uid="{3AB1FD2A-6C12-451F-9898-6432EB1EC6C8}"/>
    <cellStyle name="40% - Accent1 2 11" xfId="835" xr:uid="{E7EDB62C-E01A-49EA-AE7E-1765E53BD6B6}"/>
    <cellStyle name="40% - Accent1 2 2" xfId="836" xr:uid="{83C3CD47-1674-494F-A71D-C31F6BD581AC}"/>
    <cellStyle name="40% - Accent1 2 2 2" xfId="837" xr:uid="{5B8CB043-4E32-4430-B2D1-2A4501DC5CD5}"/>
    <cellStyle name="40% - Accent1 2 2 2 2" xfId="838" xr:uid="{FD3835C2-88FC-4ED2-9D4E-96DA58474960}"/>
    <cellStyle name="40% - Accent1 2 2 2 2 2" xfId="839" xr:uid="{6F81AF77-8E05-4E66-AAE9-A4DF291A61BF}"/>
    <cellStyle name="40% - Accent1 2 2 2 2 2 2" xfId="8823" xr:uid="{381EDDA1-4FA3-4119-9571-E2A2120DAD20}"/>
    <cellStyle name="40% - Accent1 2 2 2 2 2 2 2" xfId="20875" xr:uid="{FFC95D70-90C4-4DBE-A13E-B115E97B1F58}"/>
    <cellStyle name="40% - Accent1 2 2 2 2 2 2 2 2" xfId="41537" xr:uid="{5CF7D48C-92CB-482D-A59E-0ACCD9ACDAC1}"/>
    <cellStyle name="40% - Accent1 2 2 2 2 2 2 3" xfId="29486" xr:uid="{7A63A0DE-519F-4326-99AD-7A8C37B5A5DD}"/>
    <cellStyle name="40% - Accent1 2 2 2 2 2 3" xfId="17260" xr:uid="{7572070E-2003-4BCC-84FE-6382BFE54DC9}"/>
    <cellStyle name="40% - Accent1 2 2 2 2 2 3 2" xfId="37922" xr:uid="{C6A35B99-E48E-4D5D-8BF2-400F8F316915}"/>
    <cellStyle name="40% - Accent1 2 2 2 2 2 4" xfId="13216" xr:uid="{576A48F3-8321-46B7-A7D5-602EC00EBE9E}"/>
    <cellStyle name="40% - Accent1 2 2 2 2 2 4 2" xfId="33878" xr:uid="{CCB951AD-7B9A-4B5F-8F34-D789E586C985}"/>
    <cellStyle name="40% - Accent1 2 2 2 2 2 5" xfId="24582" xr:uid="{0FEA3C8F-38A5-43F3-9C09-E889D9609F4C}"/>
    <cellStyle name="40% - Accent1 2 2 2 2 3" xfId="840" xr:uid="{D4025395-0094-49EF-B682-860D8EC9FF8E}"/>
    <cellStyle name="40% - Accent1 2 2 2 2 3 2" xfId="8824" xr:uid="{24E1FD20-BBBC-482C-847E-8493EE25B3DA}"/>
    <cellStyle name="40% - Accent1 2 2 2 2 3 2 2" xfId="20876" xr:uid="{34A6A450-B2CD-4A3E-A0D9-0FE6ABFA25B0}"/>
    <cellStyle name="40% - Accent1 2 2 2 2 3 2 2 2" xfId="41538" xr:uid="{D5E33352-331C-4530-9661-AFE5F85931DF}"/>
    <cellStyle name="40% - Accent1 2 2 2 2 3 2 3" xfId="29487" xr:uid="{40677A21-1EA4-4E57-A04B-0ED38E8D0900}"/>
    <cellStyle name="40% - Accent1 2 2 2 2 3 3" xfId="17261" xr:uid="{9E9DB9A0-5F6D-4198-9ED5-0040416B425F}"/>
    <cellStyle name="40% - Accent1 2 2 2 2 3 3 2" xfId="37923" xr:uid="{F474D82F-B3C0-4D26-95EF-FE179DFA8731}"/>
    <cellStyle name="40% - Accent1 2 2 2 2 3 4" xfId="13217" xr:uid="{787BEFCE-8008-4CC5-88D5-7942A72BFDF8}"/>
    <cellStyle name="40% - Accent1 2 2 2 2 3 4 2" xfId="33879" xr:uid="{A96289F3-AF4A-4305-B84A-BF93641C6EE2}"/>
    <cellStyle name="40% - Accent1 2 2 2 2 3 5" xfId="24583" xr:uid="{B37D0DD4-55BC-430A-B495-12069F631A51}"/>
    <cellStyle name="40% - Accent1 2 2 2 2 4" xfId="8822" xr:uid="{FF7DA67F-BA43-4719-8FC1-09C9F4EC3573}"/>
    <cellStyle name="40% - Accent1 2 2 2 2 4 2" xfId="20874" xr:uid="{F41A8B82-838C-4DC7-B89A-B088EBD481C8}"/>
    <cellStyle name="40% - Accent1 2 2 2 2 4 2 2" xfId="41536" xr:uid="{7856CF37-467B-4283-AC1F-5E7F2C1491E5}"/>
    <cellStyle name="40% - Accent1 2 2 2 2 4 3" xfId="29485" xr:uid="{CF77294E-737B-4FCE-B80D-29721859BF2F}"/>
    <cellStyle name="40% - Accent1 2 2 2 2 5" xfId="17259" xr:uid="{F7CB8530-1991-4855-AC4C-B0B66029463F}"/>
    <cellStyle name="40% - Accent1 2 2 2 2 5 2" xfId="37921" xr:uid="{6DD7B210-AD68-4B87-8C35-5345C990D2E9}"/>
    <cellStyle name="40% - Accent1 2 2 2 2 6" xfId="13215" xr:uid="{AB189072-463D-4151-96B9-1F12169D354B}"/>
    <cellStyle name="40% - Accent1 2 2 2 2 6 2" xfId="33877" xr:uid="{22B12A80-ED61-4895-94A4-72947C10DB69}"/>
    <cellStyle name="40% - Accent1 2 2 2 2 7" xfId="24581" xr:uid="{6DCFB278-68F6-4B15-861D-6CC1BAFF9D48}"/>
    <cellStyle name="40% - Accent1 2 2 2 3" xfId="841" xr:uid="{00F6A79D-B6F2-40FE-A697-FC9E18738CF7}"/>
    <cellStyle name="40% - Accent1 2 2 2 3 2" xfId="8825" xr:uid="{A2D14C4E-E19A-4E05-BD3E-53B3851AF0BD}"/>
    <cellStyle name="40% - Accent1 2 2 2 3 2 2" xfId="20877" xr:uid="{60AA3302-085E-4CE4-A75D-09A5CEDDD819}"/>
    <cellStyle name="40% - Accent1 2 2 2 3 2 2 2" xfId="41539" xr:uid="{E2C1BD55-4A0D-43C0-AEA4-56ADF710E91D}"/>
    <cellStyle name="40% - Accent1 2 2 2 3 2 3" xfId="29488" xr:uid="{7EA7F4D9-3C91-44B4-83E2-9742A47F3C90}"/>
    <cellStyle name="40% - Accent1 2 2 2 3 3" xfId="17262" xr:uid="{0DF171D2-9679-487E-BFC3-F4C984D1AEDB}"/>
    <cellStyle name="40% - Accent1 2 2 2 3 3 2" xfId="37924" xr:uid="{ADA3AEF0-3B7F-4DD3-AA41-D03AA5A8212A}"/>
    <cellStyle name="40% - Accent1 2 2 2 3 4" xfId="13218" xr:uid="{0C8B5D39-C13B-483E-A902-E0217F3BDE60}"/>
    <cellStyle name="40% - Accent1 2 2 2 3 4 2" xfId="33880" xr:uid="{91172A14-74AB-41F4-9E24-2AD91A9FEF46}"/>
    <cellStyle name="40% - Accent1 2 2 2 3 5" xfId="24584" xr:uid="{03C505D0-0E1D-4CF7-B2F1-BDB0DB2095B1}"/>
    <cellStyle name="40% - Accent1 2 2 2 4" xfId="842" xr:uid="{A9E989F8-49F2-405C-956D-5476D6EAD460}"/>
    <cellStyle name="40% - Accent1 2 2 2 4 2" xfId="8826" xr:uid="{26849033-AD1D-4C61-9B9E-34E131994C83}"/>
    <cellStyle name="40% - Accent1 2 2 2 4 2 2" xfId="20878" xr:uid="{F6B5D970-F9F5-4580-AC9F-49F93CD4F55E}"/>
    <cellStyle name="40% - Accent1 2 2 2 4 2 2 2" xfId="41540" xr:uid="{6966915C-6C59-4ACD-8DC1-929892DCFDBE}"/>
    <cellStyle name="40% - Accent1 2 2 2 4 2 3" xfId="29489" xr:uid="{51F946E5-C1FF-4903-93E6-A6CB9A094ABE}"/>
    <cellStyle name="40% - Accent1 2 2 2 4 3" xfId="17263" xr:uid="{0DCD5226-3779-411C-A14E-939542787089}"/>
    <cellStyle name="40% - Accent1 2 2 2 4 3 2" xfId="37925" xr:uid="{11435E80-E673-43F0-8582-451A8B57F908}"/>
    <cellStyle name="40% - Accent1 2 2 2 4 4" xfId="13219" xr:uid="{68FAF71E-940D-4848-9DCD-085DAF5B3DD1}"/>
    <cellStyle name="40% - Accent1 2 2 2 4 4 2" xfId="33881" xr:uid="{A0C18CE6-CCB0-4338-9D92-CFCE0C2B0118}"/>
    <cellStyle name="40% - Accent1 2 2 2 4 5" xfId="24585" xr:uid="{B9FCF526-BDC4-46D5-8802-4B24FC87383F}"/>
    <cellStyle name="40% - Accent1 2 2 3" xfId="843" xr:uid="{0C4331A4-D66F-4F4C-A4CB-DE4D35DF685A}"/>
    <cellStyle name="40% - Accent1 2 2 3 2" xfId="844" xr:uid="{3D806722-8527-4096-A8AF-CF7368DB1610}"/>
    <cellStyle name="40% - Accent1 2 2 3 2 2" xfId="8828" xr:uid="{266BDA59-C14D-4579-ABC2-C013D1D226D1}"/>
    <cellStyle name="40% - Accent1 2 2 3 2 2 2" xfId="20880" xr:uid="{0F234CF1-DA98-4D91-A20B-4FBC7A96359E}"/>
    <cellStyle name="40% - Accent1 2 2 3 2 2 2 2" xfId="41542" xr:uid="{CFA46753-DCBB-4A1F-94F2-500D5AEF839C}"/>
    <cellStyle name="40% - Accent1 2 2 3 2 2 3" xfId="29491" xr:uid="{B33DFEE0-9D0D-4001-BFC3-F0110A60BDDE}"/>
    <cellStyle name="40% - Accent1 2 2 3 2 3" xfId="17265" xr:uid="{179C315B-4717-4F8A-B0C7-0994F4CC8346}"/>
    <cellStyle name="40% - Accent1 2 2 3 2 3 2" xfId="37927" xr:uid="{5DC75608-0064-4CC5-AB99-440594549B64}"/>
    <cellStyle name="40% - Accent1 2 2 3 2 4" xfId="13221" xr:uid="{0A9958BB-1454-4592-9536-39A9BFA6520F}"/>
    <cellStyle name="40% - Accent1 2 2 3 2 4 2" xfId="33883" xr:uid="{024A3E59-1CD3-4D1F-914A-C64121D98D53}"/>
    <cellStyle name="40% - Accent1 2 2 3 2 5" xfId="24587" xr:uid="{EAF9D544-D5D2-4C91-A7F5-2C5F6EF48CCA}"/>
    <cellStyle name="40% - Accent1 2 2 3 3" xfId="845" xr:uid="{7F90E02C-3A17-4423-A9E6-4807D0C8DAE3}"/>
    <cellStyle name="40% - Accent1 2 2 3 3 2" xfId="8829" xr:uid="{86118163-53E3-4197-8A52-27A0AC4F3462}"/>
    <cellStyle name="40% - Accent1 2 2 3 3 2 2" xfId="20881" xr:uid="{79086E5D-40D8-4493-B60D-B79B7F98967D}"/>
    <cellStyle name="40% - Accent1 2 2 3 3 2 2 2" xfId="41543" xr:uid="{1D4609A1-7C37-4EA3-8CD7-6EB9E097098D}"/>
    <cellStyle name="40% - Accent1 2 2 3 3 2 3" xfId="29492" xr:uid="{7E0A7E0B-64C1-4CEE-B634-5AA14C5F8A17}"/>
    <cellStyle name="40% - Accent1 2 2 3 3 3" xfId="17266" xr:uid="{9A741EE3-9902-4667-BB92-875E6EA40966}"/>
    <cellStyle name="40% - Accent1 2 2 3 3 3 2" xfId="37928" xr:uid="{3DD40952-0A75-4FB3-AC48-BBCF488A26AA}"/>
    <cellStyle name="40% - Accent1 2 2 3 3 4" xfId="13222" xr:uid="{F1D88DA6-4E71-4289-A860-B12E97C5DEB6}"/>
    <cellStyle name="40% - Accent1 2 2 3 3 4 2" xfId="33884" xr:uid="{F8FBA10C-84E2-43E6-80CC-5CBE498F9018}"/>
    <cellStyle name="40% - Accent1 2 2 3 3 5" xfId="24588" xr:uid="{3FF0429F-F74F-4249-8F39-A01097EBEF08}"/>
    <cellStyle name="40% - Accent1 2 2 3 4" xfId="8827" xr:uid="{1D357EE0-5F80-4CBE-ADD0-D53D7159038B}"/>
    <cellStyle name="40% - Accent1 2 2 3 4 2" xfId="20879" xr:uid="{4B7B8200-BD89-4D27-869F-F1CCC8969C62}"/>
    <cellStyle name="40% - Accent1 2 2 3 4 2 2" xfId="41541" xr:uid="{31CF7CCE-D0B8-4642-9381-E3C59B098B81}"/>
    <cellStyle name="40% - Accent1 2 2 3 4 3" xfId="29490" xr:uid="{17A30EE5-4445-4C91-BCDE-130EA10F33A8}"/>
    <cellStyle name="40% - Accent1 2 2 3 5" xfId="17264" xr:uid="{B0BDEE0B-2538-41AD-A33F-34117922F670}"/>
    <cellStyle name="40% - Accent1 2 2 3 5 2" xfId="37926" xr:uid="{99AE80A4-0DBD-40AB-8B33-4AAE3E997576}"/>
    <cellStyle name="40% - Accent1 2 2 3 6" xfId="13220" xr:uid="{8DB3AACE-88C8-44F8-9E68-DDFC79068CBF}"/>
    <cellStyle name="40% - Accent1 2 2 3 6 2" xfId="33882" xr:uid="{03E173BC-70E8-48D2-AC17-F8C3586386A3}"/>
    <cellStyle name="40% - Accent1 2 2 3 7" xfId="24586" xr:uid="{1762DE12-CB9B-4EE8-A276-53A1E34FA21A}"/>
    <cellStyle name="40% - Accent1 2 2 4" xfId="846" xr:uid="{624B3DBB-45DA-4B13-9888-9584291F1A53}"/>
    <cellStyle name="40% - Accent1 2 2 4 2" xfId="847" xr:uid="{869A1625-D04C-450E-A69B-8F8165DA23DD}"/>
    <cellStyle name="40% - Accent1 2 2 4 2 2" xfId="8831" xr:uid="{DC8F3952-5583-42E2-BB35-B44D3B50854F}"/>
    <cellStyle name="40% - Accent1 2 2 4 2 2 2" xfId="20883" xr:uid="{2531FA6D-AEC7-40C9-AF57-852B1CE7CB17}"/>
    <cellStyle name="40% - Accent1 2 2 4 2 2 2 2" xfId="41545" xr:uid="{72C31DD5-CC6C-43EE-BAD5-1C7E4AFE14A5}"/>
    <cellStyle name="40% - Accent1 2 2 4 2 2 3" xfId="29494" xr:uid="{679E5B08-38CF-4DD9-990C-0CAC14F8FB11}"/>
    <cellStyle name="40% - Accent1 2 2 4 2 3" xfId="17268" xr:uid="{C564B085-7893-4FBE-A1A6-E7831897EBFD}"/>
    <cellStyle name="40% - Accent1 2 2 4 2 3 2" xfId="37930" xr:uid="{9755B452-FE46-4A56-B428-BF6B5B9ABA34}"/>
    <cellStyle name="40% - Accent1 2 2 4 2 4" xfId="13224" xr:uid="{D345D604-8588-4457-BFAD-C6F0C70C552A}"/>
    <cellStyle name="40% - Accent1 2 2 4 2 4 2" xfId="33886" xr:uid="{1D5A7FBD-02AF-4389-9607-E8013D5F1498}"/>
    <cellStyle name="40% - Accent1 2 2 4 2 5" xfId="24590" xr:uid="{D4EF3E55-9716-4E6B-B5F4-B65E67D973DB}"/>
    <cellStyle name="40% - Accent1 2 2 4 3" xfId="848" xr:uid="{E319D624-6D68-4E2A-A2D2-BF546D9C4D59}"/>
    <cellStyle name="40% - Accent1 2 2 4 3 2" xfId="8832" xr:uid="{3895D19F-346C-482F-A18C-1A7212F73AB7}"/>
    <cellStyle name="40% - Accent1 2 2 4 3 2 2" xfId="20884" xr:uid="{3AD183E2-8926-46F6-9C2F-D544F8008825}"/>
    <cellStyle name="40% - Accent1 2 2 4 3 2 2 2" xfId="41546" xr:uid="{5B6134C9-B34F-4832-9964-9E0A353022D2}"/>
    <cellStyle name="40% - Accent1 2 2 4 3 2 3" xfId="29495" xr:uid="{C698D305-6B24-45BC-9866-EB53B612CE09}"/>
    <cellStyle name="40% - Accent1 2 2 4 3 3" xfId="17269" xr:uid="{CE6768E8-39E3-4401-9BA8-8F15B97CD79C}"/>
    <cellStyle name="40% - Accent1 2 2 4 3 3 2" xfId="37931" xr:uid="{16A20222-D4CB-400E-8550-12C54709B70B}"/>
    <cellStyle name="40% - Accent1 2 2 4 3 4" xfId="13225" xr:uid="{6B61C459-E514-4CA2-AF3E-C83C4A7B83C7}"/>
    <cellStyle name="40% - Accent1 2 2 4 3 4 2" xfId="33887" xr:uid="{C7A8FD7F-C8D7-44BF-9B8F-983F91CB57C1}"/>
    <cellStyle name="40% - Accent1 2 2 4 3 5" xfId="24591" xr:uid="{579E16E2-F7B6-4A1F-919D-DF4DA99C7354}"/>
    <cellStyle name="40% - Accent1 2 2 4 4" xfId="8830" xr:uid="{4EB59F6D-1DE0-4FCC-981C-F908003F10F7}"/>
    <cellStyle name="40% - Accent1 2 2 4 4 2" xfId="20882" xr:uid="{92923AE3-301D-41C2-B1C3-C2479F99E2E0}"/>
    <cellStyle name="40% - Accent1 2 2 4 4 2 2" xfId="41544" xr:uid="{DD4734A5-3ADC-4F85-94D3-C7327F8CF6A5}"/>
    <cellStyle name="40% - Accent1 2 2 4 4 3" xfId="29493" xr:uid="{0846583A-CB88-4294-A929-393E8D55BF62}"/>
    <cellStyle name="40% - Accent1 2 2 4 5" xfId="17267" xr:uid="{5F893143-DC55-44A3-98F2-C560346F88D9}"/>
    <cellStyle name="40% - Accent1 2 2 4 5 2" xfId="37929" xr:uid="{F40638DE-5988-488A-A59D-5F91AD76C2E4}"/>
    <cellStyle name="40% - Accent1 2 2 4 6" xfId="13223" xr:uid="{2CCBF20A-DC60-4805-B762-C45FD408B15F}"/>
    <cellStyle name="40% - Accent1 2 2 4 6 2" xfId="33885" xr:uid="{06CBE16A-42E9-4B6F-ACFF-394E25BFE4E1}"/>
    <cellStyle name="40% - Accent1 2 2 4 7" xfId="24589" xr:uid="{BDA169AE-3CDE-4FB4-A3DB-12FC561202C1}"/>
    <cellStyle name="40% - Accent1 2 2 5" xfId="849" xr:uid="{2F572B60-6848-4746-B0BF-B4FA5E040B8C}"/>
    <cellStyle name="40% - Accent1 2 2 6" xfId="850" xr:uid="{7F944677-AD2D-4318-9CB3-4116711DF9FB}"/>
    <cellStyle name="40% - Accent1 2 2 7" xfId="851" xr:uid="{15E19DE2-DE1E-4393-9D32-A15BF59CB08E}"/>
    <cellStyle name="40% - Accent1 2 3" xfId="852" xr:uid="{ADBF2A4B-795D-4334-A382-0E515740AC54}"/>
    <cellStyle name="40% - Accent1 2 3 10" xfId="13226" xr:uid="{C7E0E5A2-5862-478A-BECA-F7B193464BAF}"/>
    <cellStyle name="40% - Accent1 2 3 10 2" xfId="33888" xr:uid="{A31A6A7D-206C-4F79-8E3D-955C64A4078F}"/>
    <cellStyle name="40% - Accent1 2 3 11" xfId="24592" xr:uid="{7642AC8D-4C9C-477D-9449-09D1CF6787EA}"/>
    <cellStyle name="40% - Accent1 2 3 2" xfId="853" xr:uid="{D293E666-934B-4623-A7C2-EF292BE7B298}"/>
    <cellStyle name="40% - Accent1 2 3 2 2" xfId="854" xr:uid="{75788658-353F-4968-995E-5E6D759ADC46}"/>
    <cellStyle name="40% - Accent1 2 3 2 2 2" xfId="855" xr:uid="{D4DAE238-82F3-487F-83B0-E05A4F1E0A7F}"/>
    <cellStyle name="40% - Accent1 2 3 2 2 2 2" xfId="8839" xr:uid="{12C1E128-C1F0-4C86-83C4-D7DF71684C30}"/>
    <cellStyle name="40% - Accent1 2 3 2 2 2 2 2" xfId="20887" xr:uid="{49A90C05-0518-4306-B73F-C29005B886B8}"/>
    <cellStyle name="40% - Accent1 2 3 2 2 2 2 2 2" xfId="41549" xr:uid="{C9720EF7-0F8E-4BA2-AA1B-15665E921935}"/>
    <cellStyle name="40% - Accent1 2 3 2 2 2 2 3" xfId="29502" xr:uid="{A6BC5EC1-CC38-43FC-AA47-FD2C84E09CA3}"/>
    <cellStyle name="40% - Accent1 2 3 2 2 2 3" xfId="17272" xr:uid="{6C2CB695-C23E-48DD-A8BE-801D1203B6F9}"/>
    <cellStyle name="40% - Accent1 2 3 2 2 2 3 2" xfId="37934" xr:uid="{4EB15F99-CE66-47F8-A858-B11DF58969BF}"/>
    <cellStyle name="40% - Accent1 2 3 2 2 2 4" xfId="13228" xr:uid="{4768C73D-847C-4460-BA0C-AF4B51EAB14D}"/>
    <cellStyle name="40% - Accent1 2 3 2 2 2 4 2" xfId="33890" xr:uid="{342E2EAD-D163-4D86-B987-4BE975869059}"/>
    <cellStyle name="40% - Accent1 2 3 2 2 2 5" xfId="24594" xr:uid="{DE05F81B-1E81-4C9C-930E-1BB625D54EB4}"/>
    <cellStyle name="40% - Accent1 2 3 2 2 3" xfId="856" xr:uid="{21AB79C8-3A89-4CAD-B56D-9155082FA41F}"/>
    <cellStyle name="40% - Accent1 2 3 2 2 3 2" xfId="8840" xr:uid="{5507410B-6893-4553-B8FC-D201857FDC0A}"/>
    <cellStyle name="40% - Accent1 2 3 2 2 3 2 2" xfId="20888" xr:uid="{C885B46B-5C0F-4953-B356-7832D0476ED9}"/>
    <cellStyle name="40% - Accent1 2 3 2 2 3 2 2 2" xfId="41550" xr:uid="{72902A7F-44A0-47C3-8550-348BEEAA6EC6}"/>
    <cellStyle name="40% - Accent1 2 3 2 2 3 2 3" xfId="29503" xr:uid="{557F133E-11E4-432F-9F7E-7A2439724819}"/>
    <cellStyle name="40% - Accent1 2 3 2 2 3 3" xfId="17273" xr:uid="{37C08476-ACBA-4887-93F0-AE15F6AB872A}"/>
    <cellStyle name="40% - Accent1 2 3 2 2 3 3 2" xfId="37935" xr:uid="{F3EA8327-00A2-4242-A534-7727B4BCF73C}"/>
    <cellStyle name="40% - Accent1 2 3 2 2 3 4" xfId="13229" xr:uid="{9D8BCB6B-51FE-4C49-AD47-C3483B333A2F}"/>
    <cellStyle name="40% - Accent1 2 3 2 2 3 4 2" xfId="33891" xr:uid="{C0666B24-E7B6-4BC6-8C8F-5CA9D96F2972}"/>
    <cellStyle name="40% - Accent1 2 3 2 2 3 5" xfId="24595" xr:uid="{7AC5CEAD-CDD5-4763-9F39-D3A9921B2E41}"/>
    <cellStyle name="40% - Accent1 2 3 2 2 4" xfId="8838" xr:uid="{95B8E129-3AB5-4A10-917A-61E7515168AD}"/>
    <cellStyle name="40% - Accent1 2 3 2 2 4 2" xfId="20886" xr:uid="{735F50E5-4F52-4FFB-A4F1-A61A573853AC}"/>
    <cellStyle name="40% - Accent1 2 3 2 2 4 2 2" xfId="41548" xr:uid="{FFBA3D14-1ED9-451E-B3D6-5F3A983D28B4}"/>
    <cellStyle name="40% - Accent1 2 3 2 2 4 3" xfId="29501" xr:uid="{151B783C-C47C-4C2D-9426-05EEA1343189}"/>
    <cellStyle name="40% - Accent1 2 3 2 2 5" xfId="17271" xr:uid="{F80340C9-EF72-4557-9323-E342F0C910B5}"/>
    <cellStyle name="40% - Accent1 2 3 2 2 5 2" xfId="37933" xr:uid="{19FF724B-A40E-4570-B11E-FB091C9E9663}"/>
    <cellStyle name="40% - Accent1 2 3 2 2 6" xfId="13227" xr:uid="{E42460EB-7FDB-4216-B8FA-7FB98FA1EE74}"/>
    <cellStyle name="40% - Accent1 2 3 2 2 6 2" xfId="33889" xr:uid="{A1AAB8F4-1899-4277-821F-A16E2B733575}"/>
    <cellStyle name="40% - Accent1 2 3 2 2 7" xfId="24593" xr:uid="{F437B56A-3B5F-4496-91A7-96BC0A670482}"/>
    <cellStyle name="40% - Accent1 2 3 2 3" xfId="857" xr:uid="{BA369986-225C-4A9E-AE3E-BE4E79E9CD49}"/>
    <cellStyle name="40% - Accent1 2 3 2 3 2" xfId="8841" xr:uid="{4702A007-EF08-4F65-894E-2F99A58A33A0}"/>
    <cellStyle name="40% - Accent1 2 3 2 3 2 2" xfId="20889" xr:uid="{75AC1444-A525-4AC5-A41A-29FBF1E44A1D}"/>
    <cellStyle name="40% - Accent1 2 3 2 3 2 2 2" xfId="41551" xr:uid="{11ED6673-A55B-4AE4-8258-91B4F5ED2DEF}"/>
    <cellStyle name="40% - Accent1 2 3 2 3 2 3" xfId="29504" xr:uid="{9C6665AF-9859-4620-97BF-3B705F2BB0D5}"/>
    <cellStyle name="40% - Accent1 2 3 2 3 3" xfId="17274" xr:uid="{C8D5F3E5-75F9-42B6-8005-1210C9F9C474}"/>
    <cellStyle name="40% - Accent1 2 3 2 3 3 2" xfId="37936" xr:uid="{4CB8B475-AC2E-4FB8-8114-ECEF93B3F877}"/>
    <cellStyle name="40% - Accent1 2 3 2 3 4" xfId="13230" xr:uid="{DC880B26-3A4F-42D4-BAB8-D2B0B91C420B}"/>
    <cellStyle name="40% - Accent1 2 3 2 3 4 2" xfId="33892" xr:uid="{35A2D606-9868-4177-8C15-2CEE153AC84D}"/>
    <cellStyle name="40% - Accent1 2 3 2 3 5" xfId="24596" xr:uid="{7BA12EF2-DE07-4E38-8528-1B36D6597F88}"/>
    <cellStyle name="40% - Accent1 2 3 2 4" xfId="858" xr:uid="{F7E0BF3A-B5BF-427F-BABE-AA3BD7E984AE}"/>
    <cellStyle name="40% - Accent1 2 3 2 4 2" xfId="8842" xr:uid="{21D7B49F-58DD-4AFA-98E8-2D3E5ED04F55}"/>
    <cellStyle name="40% - Accent1 2 3 2 4 2 2" xfId="20890" xr:uid="{70AF0D65-D757-4E1B-AF54-652E9C63D43B}"/>
    <cellStyle name="40% - Accent1 2 3 2 4 2 2 2" xfId="41552" xr:uid="{2703CBD7-8774-4AE1-98FA-E634930564DE}"/>
    <cellStyle name="40% - Accent1 2 3 2 4 2 3" xfId="29505" xr:uid="{04BFAFB9-0D6D-4DF1-8382-CC0C764AE5F5}"/>
    <cellStyle name="40% - Accent1 2 3 2 4 3" xfId="17275" xr:uid="{A74A3158-A410-4435-9EC0-033163D260EA}"/>
    <cellStyle name="40% - Accent1 2 3 2 4 3 2" xfId="37937" xr:uid="{D36FAA2E-7EBC-432C-B454-4AB37D8176C4}"/>
    <cellStyle name="40% - Accent1 2 3 2 4 4" xfId="13231" xr:uid="{FCF3069B-2AF9-48F4-8960-B56DBC45DD16}"/>
    <cellStyle name="40% - Accent1 2 3 2 4 4 2" xfId="33893" xr:uid="{95FB621D-5FF6-41C7-ABB2-CEC487479D79}"/>
    <cellStyle name="40% - Accent1 2 3 2 4 5" xfId="24597" xr:uid="{F84C388E-19E3-4DA2-AFB6-11F86BF282B4}"/>
    <cellStyle name="40% - Accent1 2 3 3" xfId="859" xr:uid="{B02B75E2-780B-45A3-A25C-E2A2D599040F}"/>
    <cellStyle name="40% - Accent1 2 3 3 2" xfId="860" xr:uid="{E16F466A-0EA3-4F9A-AFCC-47F447988934}"/>
    <cellStyle name="40% - Accent1 2 3 3 2 2" xfId="8844" xr:uid="{3E8327F7-2056-4DC9-9F36-00635EC46162}"/>
    <cellStyle name="40% - Accent1 2 3 3 2 2 2" xfId="20892" xr:uid="{9687C32E-E71C-469B-9DDB-9C652BF11266}"/>
    <cellStyle name="40% - Accent1 2 3 3 2 2 2 2" xfId="41554" xr:uid="{4CCA4C8C-04E5-4577-B713-99F22B801185}"/>
    <cellStyle name="40% - Accent1 2 3 3 2 2 3" xfId="29507" xr:uid="{94A32A8E-F458-40C8-9A26-FAB1EE7F3724}"/>
    <cellStyle name="40% - Accent1 2 3 3 2 3" xfId="17277" xr:uid="{2C716A66-298B-412E-9457-CED5E84A070B}"/>
    <cellStyle name="40% - Accent1 2 3 3 2 3 2" xfId="37939" xr:uid="{0D52B2AD-9DEE-4F5B-B449-ED54C1EAE1BC}"/>
    <cellStyle name="40% - Accent1 2 3 3 2 4" xfId="13233" xr:uid="{8D7F1356-FD29-4124-A3D1-89CCA4F0D455}"/>
    <cellStyle name="40% - Accent1 2 3 3 2 4 2" xfId="33895" xr:uid="{4C190CAA-CAEB-41F3-9F60-7291FF0901E8}"/>
    <cellStyle name="40% - Accent1 2 3 3 2 5" xfId="24599" xr:uid="{13B68575-F3E0-4AE0-A860-3E5FAD62EEE6}"/>
    <cellStyle name="40% - Accent1 2 3 3 3" xfId="861" xr:uid="{706D8E7B-907F-4F3E-8909-827C7B7CF607}"/>
    <cellStyle name="40% - Accent1 2 3 3 3 2" xfId="8845" xr:uid="{DE37046E-19C0-46B3-BE31-5B88F383BFD5}"/>
    <cellStyle name="40% - Accent1 2 3 3 3 2 2" xfId="20893" xr:uid="{1346239A-DBC8-4740-A94B-56D8B149A438}"/>
    <cellStyle name="40% - Accent1 2 3 3 3 2 2 2" xfId="41555" xr:uid="{56F7E344-146E-47E4-9FA1-78717BA899AC}"/>
    <cellStyle name="40% - Accent1 2 3 3 3 2 3" xfId="29508" xr:uid="{161FD18D-C8A1-4319-A3D1-CA78694238EC}"/>
    <cellStyle name="40% - Accent1 2 3 3 3 3" xfId="17278" xr:uid="{06DC7EAD-AC78-4E67-94C0-4946197798AF}"/>
    <cellStyle name="40% - Accent1 2 3 3 3 3 2" xfId="37940" xr:uid="{44855CF9-0A47-484E-8673-3538F10C66F5}"/>
    <cellStyle name="40% - Accent1 2 3 3 3 4" xfId="13234" xr:uid="{21BAB10F-5234-4930-A586-4061AE038930}"/>
    <cellStyle name="40% - Accent1 2 3 3 3 4 2" xfId="33896" xr:uid="{01D46808-27A2-4AC6-B8C5-E299E42790D3}"/>
    <cellStyle name="40% - Accent1 2 3 3 3 5" xfId="24600" xr:uid="{0D0F8442-5713-492D-80C6-F144BA44456C}"/>
    <cellStyle name="40% - Accent1 2 3 3 4" xfId="8843" xr:uid="{936377FC-07EE-470F-9E2D-9A447BB52453}"/>
    <cellStyle name="40% - Accent1 2 3 3 4 2" xfId="20891" xr:uid="{65A96F97-9ABA-49C0-9F65-3FF74E890C4D}"/>
    <cellStyle name="40% - Accent1 2 3 3 4 2 2" xfId="41553" xr:uid="{9C2BEE6E-E7AB-47C0-985F-B58FB7D5DF1A}"/>
    <cellStyle name="40% - Accent1 2 3 3 4 3" xfId="29506" xr:uid="{261CCEE9-2444-450E-AA3D-4AB77C1374A1}"/>
    <cellStyle name="40% - Accent1 2 3 3 5" xfId="17276" xr:uid="{82F2513F-836E-49AC-8529-B929EE0E3848}"/>
    <cellStyle name="40% - Accent1 2 3 3 5 2" xfId="37938" xr:uid="{723BC0BD-D0D0-440E-A1F4-BD30C0FED9BA}"/>
    <cellStyle name="40% - Accent1 2 3 3 6" xfId="13232" xr:uid="{6667DF30-84DB-4346-91B1-F8D8511EE3D6}"/>
    <cellStyle name="40% - Accent1 2 3 3 6 2" xfId="33894" xr:uid="{7B83CA38-7302-43E7-A12B-21A072FEA8F5}"/>
    <cellStyle name="40% - Accent1 2 3 3 7" xfId="24598" xr:uid="{4A7F6F6D-572A-487B-9487-E770407918EF}"/>
    <cellStyle name="40% - Accent1 2 3 4" xfId="862" xr:uid="{811D51CE-777A-47E7-9FB5-51E30A4AB8CC}"/>
    <cellStyle name="40% - Accent1 2 3 4 2" xfId="8846" xr:uid="{2BEFF59B-61B7-4EF6-B517-9B23D0082E02}"/>
    <cellStyle name="40% - Accent1 2 3 4 2 2" xfId="20894" xr:uid="{E2CF99DD-198A-4A10-B975-3803EBE142E0}"/>
    <cellStyle name="40% - Accent1 2 3 4 2 2 2" xfId="41556" xr:uid="{B3A048E5-6AFB-4B9C-9DB1-6FBAF15B7ED7}"/>
    <cellStyle name="40% - Accent1 2 3 4 2 3" xfId="29509" xr:uid="{DEB03F30-4465-422B-9A05-F2EA47B001CD}"/>
    <cellStyle name="40% - Accent1 2 3 4 3" xfId="17279" xr:uid="{C7D1B15E-0EC8-4E9F-A409-21667B379494}"/>
    <cellStyle name="40% - Accent1 2 3 4 3 2" xfId="37941" xr:uid="{66D362A8-D8E7-4550-884F-E590DD13845C}"/>
    <cellStyle name="40% - Accent1 2 3 4 4" xfId="13235" xr:uid="{7E86C514-38C6-45F7-A74C-DA5BD7AD3640}"/>
    <cellStyle name="40% - Accent1 2 3 4 4 2" xfId="33897" xr:uid="{80DB8186-1039-4FEB-AD0B-A577871A4442}"/>
    <cellStyle name="40% - Accent1 2 3 4 5" xfId="24601" xr:uid="{524BA35E-CB7D-4966-B50E-59F1409A8C1C}"/>
    <cellStyle name="40% - Accent1 2 3 5" xfId="863" xr:uid="{A96D9926-6414-4CB6-99C0-12E1FE7FF5B1}"/>
    <cellStyle name="40% - Accent1 2 3 5 2" xfId="8847" xr:uid="{A4760B45-0E03-478B-9E5C-BB0168161917}"/>
    <cellStyle name="40% - Accent1 2 3 5 2 2" xfId="20895" xr:uid="{D29D3610-632C-4B5A-AC95-71547C3BA5E6}"/>
    <cellStyle name="40% - Accent1 2 3 5 2 2 2" xfId="41557" xr:uid="{0877439B-D44A-457F-8299-CD14D8892CE1}"/>
    <cellStyle name="40% - Accent1 2 3 5 2 3" xfId="29510" xr:uid="{475F0FCF-34A1-4E9D-87E5-09E1113156FF}"/>
    <cellStyle name="40% - Accent1 2 3 5 3" xfId="17280" xr:uid="{F6A24519-050B-4E96-80C5-D7B61E907EE9}"/>
    <cellStyle name="40% - Accent1 2 3 5 3 2" xfId="37942" xr:uid="{02D6852F-CB08-4286-ACC0-A311614D14E4}"/>
    <cellStyle name="40% - Accent1 2 3 5 4" xfId="13236" xr:uid="{5CFB1B46-BC19-4027-B188-15A4E6DC0CE1}"/>
    <cellStyle name="40% - Accent1 2 3 5 4 2" xfId="33898" xr:uid="{459A077B-E9C8-4581-BAD1-15240C480C93}"/>
    <cellStyle name="40% - Accent1 2 3 5 5" xfId="24602" xr:uid="{71EA8F3F-084A-4469-9AAF-1D2E0F03DA29}"/>
    <cellStyle name="40% - Accent1 2 3 6" xfId="864" xr:uid="{3E8D7659-2722-4D12-B198-E51AC63B10CB}"/>
    <cellStyle name="40% - Accent1 2 3 7" xfId="865" xr:uid="{8F597D6D-432D-4AF0-B19F-0C0AB2A373D4}"/>
    <cellStyle name="40% - Accent1 2 3 7 2" xfId="8849" xr:uid="{A9CF12FE-CD05-4AB1-811E-B9BE5D872C76}"/>
    <cellStyle name="40% - Accent1 2 3 7 2 2" xfId="20896" xr:uid="{B015C7E8-1885-470E-94E3-9F90A47983E8}"/>
    <cellStyle name="40% - Accent1 2 3 7 2 2 2" xfId="41558" xr:uid="{0F97B5D3-15E0-43A5-827F-02C5512E19DE}"/>
    <cellStyle name="40% - Accent1 2 3 7 2 3" xfId="29512" xr:uid="{6D2C57B3-7F38-408A-9E70-0389337F2BCB}"/>
    <cellStyle name="40% - Accent1 2 3 7 3" xfId="17281" xr:uid="{F1E02C44-6E50-408C-98E3-0533B962D383}"/>
    <cellStyle name="40% - Accent1 2 3 7 3 2" xfId="37943" xr:uid="{029B31D2-D267-4AB7-B517-AC28F0764537}"/>
    <cellStyle name="40% - Accent1 2 3 7 4" xfId="13237" xr:uid="{8A2D0D02-CA10-4378-AA42-2CB6E90572AB}"/>
    <cellStyle name="40% - Accent1 2 3 7 4 2" xfId="33899" xr:uid="{A089FA43-995B-49A9-8DBD-D9E998288DD7}"/>
    <cellStyle name="40% - Accent1 2 3 7 5" xfId="24603" xr:uid="{3ECA7297-F3FD-4EF0-BD8C-E440B6EB2520}"/>
    <cellStyle name="40% - Accent1 2 3 8" xfId="8836" xr:uid="{9FC941DB-217F-44D4-8ECC-D177FB6B215E}"/>
    <cellStyle name="40% - Accent1 2 3 8 2" xfId="20885" xr:uid="{BA25632A-FB7C-4AD9-96A0-77A3DC5C557B}"/>
    <cellStyle name="40% - Accent1 2 3 8 2 2" xfId="41547" xr:uid="{F7F26830-3790-40D3-A748-569C890ECEA2}"/>
    <cellStyle name="40% - Accent1 2 3 8 3" xfId="29499" xr:uid="{A7E037E4-EB78-4376-A481-EEBAE8B69EAE}"/>
    <cellStyle name="40% - Accent1 2 3 9" xfId="17270" xr:uid="{340CA9C9-D2F0-4B37-925C-BD7C251B7034}"/>
    <cellStyle name="40% - Accent1 2 3 9 2" xfId="37932" xr:uid="{D78D8496-38D9-41BE-B6EC-F9D6B6348F7F}"/>
    <cellStyle name="40% - Accent1 2 4" xfId="866" xr:uid="{DE5854F9-62EE-4E4E-8CC6-644EAF9CB43E}"/>
    <cellStyle name="40% - Accent1 2 4 2" xfId="867" xr:uid="{A403E8EC-367C-46DF-AB9D-DE9562E1EEBB}"/>
    <cellStyle name="40% - Accent1 2 4 2 2" xfId="868" xr:uid="{4F7C20F5-7C51-4449-9779-3D7D17B04F94}"/>
    <cellStyle name="40% - Accent1 2 4 2 2 2" xfId="8852" xr:uid="{F8CA09CA-961D-4296-A3C9-BFAD246D0676}"/>
    <cellStyle name="40% - Accent1 2 4 2 2 2 2" xfId="20898" xr:uid="{9E06EF17-08A1-483D-B589-3BABDD2451BB}"/>
    <cellStyle name="40% - Accent1 2 4 2 2 2 2 2" xfId="41560" xr:uid="{51702019-18FF-4523-B67D-0FC1FE435C8C}"/>
    <cellStyle name="40% - Accent1 2 4 2 2 2 3" xfId="29515" xr:uid="{87D2D5BF-7541-4E2B-A149-DAC1D4A7EE1B}"/>
    <cellStyle name="40% - Accent1 2 4 2 2 3" xfId="17283" xr:uid="{EF8A7EEC-1124-46A9-A4AC-9EB03F183F45}"/>
    <cellStyle name="40% - Accent1 2 4 2 2 3 2" xfId="37945" xr:uid="{99C78EBD-3D6D-4688-9061-DC390E895BD0}"/>
    <cellStyle name="40% - Accent1 2 4 2 2 4" xfId="13239" xr:uid="{3D0CB953-ED59-48CD-B418-FD65F4F4909E}"/>
    <cellStyle name="40% - Accent1 2 4 2 2 4 2" xfId="33901" xr:uid="{E09E72C4-F40C-4595-99FF-6E9A87AA8655}"/>
    <cellStyle name="40% - Accent1 2 4 2 2 5" xfId="24605" xr:uid="{8A6FC32B-BA9B-4DF5-AA92-67216791ABBC}"/>
    <cellStyle name="40% - Accent1 2 4 2 3" xfId="869" xr:uid="{AA5BA4FF-B1E5-4EBE-8A42-67EEBB5D7E24}"/>
    <cellStyle name="40% - Accent1 2 4 2 3 2" xfId="8853" xr:uid="{A782BCF9-A835-4720-8238-3EF49629A631}"/>
    <cellStyle name="40% - Accent1 2 4 2 3 2 2" xfId="20899" xr:uid="{EB9FE815-AE71-4948-BA47-54F703BE51A6}"/>
    <cellStyle name="40% - Accent1 2 4 2 3 2 2 2" xfId="41561" xr:uid="{800BFBA2-60D6-4DF9-92A8-4492D9FA5CFD}"/>
    <cellStyle name="40% - Accent1 2 4 2 3 2 3" xfId="29516" xr:uid="{6F2A704D-3F81-4DE0-ABDA-358BE5C0B502}"/>
    <cellStyle name="40% - Accent1 2 4 2 3 3" xfId="17284" xr:uid="{BD268A64-9263-43A8-8B65-F6DD9D25B65D}"/>
    <cellStyle name="40% - Accent1 2 4 2 3 3 2" xfId="37946" xr:uid="{8C4009AD-62B2-4ECF-8091-DF8A5645A25E}"/>
    <cellStyle name="40% - Accent1 2 4 2 3 4" xfId="13240" xr:uid="{CFA5DC14-C23D-40AC-B81F-502125CFBFC6}"/>
    <cellStyle name="40% - Accent1 2 4 2 3 4 2" xfId="33902" xr:uid="{E083920D-FEE9-4B17-984A-DEE4688415A0}"/>
    <cellStyle name="40% - Accent1 2 4 2 3 5" xfId="24606" xr:uid="{5D67986B-082D-46A9-8BB6-22004B18F232}"/>
    <cellStyle name="40% - Accent1 2 4 2 4" xfId="8851" xr:uid="{7BB1BF49-CA4C-490E-B007-067D36E5D6A9}"/>
    <cellStyle name="40% - Accent1 2 4 2 4 2" xfId="20897" xr:uid="{B1C947FD-B638-4F1D-B21E-2C629FF094EE}"/>
    <cellStyle name="40% - Accent1 2 4 2 4 2 2" xfId="41559" xr:uid="{6FA3F2BE-316F-4706-807B-40AC45F9E100}"/>
    <cellStyle name="40% - Accent1 2 4 2 4 3" xfId="29514" xr:uid="{43867BE2-C4A9-4DA2-8BEE-05855EDB048E}"/>
    <cellStyle name="40% - Accent1 2 4 2 5" xfId="17282" xr:uid="{43C58AEA-8FE1-4F93-BCF5-5A6D2D52702A}"/>
    <cellStyle name="40% - Accent1 2 4 2 5 2" xfId="37944" xr:uid="{66B05EFE-4D80-4154-89D4-C6E25CA9467F}"/>
    <cellStyle name="40% - Accent1 2 4 2 6" xfId="13238" xr:uid="{7604C1D7-4A88-420F-B1B6-F026C2C3CC79}"/>
    <cellStyle name="40% - Accent1 2 4 2 6 2" xfId="33900" xr:uid="{24CB5CDF-4BAD-4B3B-A816-AAF8F6FA5693}"/>
    <cellStyle name="40% - Accent1 2 4 2 7" xfId="24604" xr:uid="{3256FE8A-4F03-406F-B717-4EFE998CD97F}"/>
    <cellStyle name="40% - Accent1 2 4 3" xfId="870" xr:uid="{6DE75C2C-E339-459F-B0D4-AEF253188D7F}"/>
    <cellStyle name="40% - Accent1 2 4 3 2" xfId="8854" xr:uid="{353F39BE-3D41-4328-8001-5551049F1EEE}"/>
    <cellStyle name="40% - Accent1 2 4 3 2 2" xfId="20900" xr:uid="{2B87D104-CD72-45B4-A161-36BB8A4B7313}"/>
    <cellStyle name="40% - Accent1 2 4 3 2 2 2" xfId="41562" xr:uid="{93610F82-8D6C-4A79-A04A-1E15FC2D6A56}"/>
    <cellStyle name="40% - Accent1 2 4 3 2 3" xfId="29517" xr:uid="{060897C5-7AA3-4BDC-9E27-9D9B58C8BA6E}"/>
    <cellStyle name="40% - Accent1 2 4 3 3" xfId="17285" xr:uid="{1B5A1047-7BC4-40A4-AFE9-7D1BA73F3159}"/>
    <cellStyle name="40% - Accent1 2 4 3 3 2" xfId="37947" xr:uid="{AC3F6A68-06F8-459B-AB59-5502CD179F34}"/>
    <cellStyle name="40% - Accent1 2 4 3 4" xfId="13241" xr:uid="{D35749DF-F7FE-40EF-861D-0ACF3F5073E7}"/>
    <cellStyle name="40% - Accent1 2 4 3 4 2" xfId="33903" xr:uid="{C6E3C6EF-37C8-437A-B4B1-DBDC1771F413}"/>
    <cellStyle name="40% - Accent1 2 4 3 5" xfId="24607" xr:uid="{51EB4E2F-ED9F-4980-AA17-9381AFED0283}"/>
    <cellStyle name="40% - Accent1 2 4 4" xfId="871" xr:uid="{3A81CF50-E703-4DF2-9EEF-51AB50F1733A}"/>
    <cellStyle name="40% - Accent1 2 4 4 2" xfId="8855" xr:uid="{19A32DE2-D861-4CC0-BA48-53A77676CF97}"/>
    <cellStyle name="40% - Accent1 2 4 4 2 2" xfId="20901" xr:uid="{CE11A90C-8B55-46DA-9EF6-44C4FB9DDAB6}"/>
    <cellStyle name="40% - Accent1 2 4 4 2 2 2" xfId="41563" xr:uid="{C23AD96B-7A74-425E-B394-B82EF6A22850}"/>
    <cellStyle name="40% - Accent1 2 4 4 2 3" xfId="29518" xr:uid="{521E6B6F-3A60-4A40-B39A-ABE692EF1783}"/>
    <cellStyle name="40% - Accent1 2 4 4 3" xfId="17286" xr:uid="{79D13D94-DD53-4311-9683-99AC567D6661}"/>
    <cellStyle name="40% - Accent1 2 4 4 3 2" xfId="37948" xr:uid="{BB0575B1-75CD-4F29-ACA2-65A67960ACC9}"/>
    <cellStyle name="40% - Accent1 2 4 4 4" xfId="13242" xr:uid="{6698751D-353C-4E9C-B50F-701FC01A4188}"/>
    <cellStyle name="40% - Accent1 2 4 4 4 2" xfId="33904" xr:uid="{20839E35-E51A-42B6-8332-88D182D75F7F}"/>
    <cellStyle name="40% - Accent1 2 4 4 5" xfId="24608" xr:uid="{5BCA79C2-E468-400C-9464-7654F67CE053}"/>
    <cellStyle name="40% - Accent1 2 5" xfId="872" xr:uid="{9E342EAE-1FEA-49E5-8C90-680B5A0798E3}"/>
    <cellStyle name="40% - Accent1 2 5 2" xfId="873" xr:uid="{98D0F99F-F630-47CA-89A4-7CC15E346508}"/>
    <cellStyle name="40% - Accent1 2 5 2 2" xfId="8857" xr:uid="{C84B7E1F-07D0-4BF2-88C0-3475D6235026}"/>
    <cellStyle name="40% - Accent1 2 5 2 2 2" xfId="20903" xr:uid="{6F3F75FB-F1D9-4A5C-B00A-2EE56AC32C80}"/>
    <cellStyle name="40% - Accent1 2 5 2 2 2 2" xfId="41565" xr:uid="{C63593C0-03F1-4CC5-B0FF-FE092D0A77A1}"/>
    <cellStyle name="40% - Accent1 2 5 2 2 3" xfId="29520" xr:uid="{F57DBEFE-A976-457D-8A85-7BB887DE249F}"/>
    <cellStyle name="40% - Accent1 2 5 2 3" xfId="17288" xr:uid="{8AE992D4-564C-4151-9CE8-45CBDFCD7F31}"/>
    <cellStyle name="40% - Accent1 2 5 2 3 2" xfId="37950" xr:uid="{8E6FEECF-00BB-4C2B-888A-2A95897D2C46}"/>
    <cellStyle name="40% - Accent1 2 5 2 4" xfId="13244" xr:uid="{CE5C8802-81AB-4012-B218-991779C1B024}"/>
    <cellStyle name="40% - Accent1 2 5 2 4 2" xfId="33906" xr:uid="{BD22BAF9-DCEC-431D-846C-462C4BC489D1}"/>
    <cellStyle name="40% - Accent1 2 5 2 5" xfId="24610" xr:uid="{CF587170-032A-4E26-AE25-949598762084}"/>
    <cellStyle name="40% - Accent1 2 5 3" xfId="874" xr:uid="{67FD27FC-5E62-4506-9562-E19EF3D7678D}"/>
    <cellStyle name="40% - Accent1 2 5 3 2" xfId="8858" xr:uid="{65722460-E74E-4DEF-BB6E-2EE014025732}"/>
    <cellStyle name="40% - Accent1 2 5 3 2 2" xfId="20904" xr:uid="{E2B35217-4BF5-4BEC-B651-B52AF0C5DD99}"/>
    <cellStyle name="40% - Accent1 2 5 3 2 2 2" xfId="41566" xr:uid="{D5FE72CD-1221-421F-916E-CEE161E69162}"/>
    <cellStyle name="40% - Accent1 2 5 3 2 3" xfId="29521" xr:uid="{92AB826E-9A35-4779-9E0C-FA34FDC79B5D}"/>
    <cellStyle name="40% - Accent1 2 5 3 3" xfId="17289" xr:uid="{F6A41E98-FABB-41F6-A151-17A788C361DB}"/>
    <cellStyle name="40% - Accent1 2 5 3 3 2" xfId="37951" xr:uid="{7833CCCA-2690-4186-BF81-10F693831F93}"/>
    <cellStyle name="40% - Accent1 2 5 3 4" xfId="13245" xr:uid="{017326F2-A24C-49A2-A686-45A9B582B07B}"/>
    <cellStyle name="40% - Accent1 2 5 3 4 2" xfId="33907" xr:uid="{D2AD2371-81A9-4632-BD07-D2CE4570AC39}"/>
    <cellStyle name="40% - Accent1 2 5 3 5" xfId="24611" xr:uid="{7241A3EB-6ECB-4E1C-92D4-830ADF51C227}"/>
    <cellStyle name="40% - Accent1 2 5 4" xfId="8856" xr:uid="{518A3D93-C612-427B-AA29-2BEE8ED426D3}"/>
    <cellStyle name="40% - Accent1 2 5 4 2" xfId="20902" xr:uid="{BD614643-E86A-49F6-91E9-C860ADC32AC4}"/>
    <cellStyle name="40% - Accent1 2 5 4 2 2" xfId="41564" xr:uid="{45C3964D-0D3E-42C1-B28A-AE327ACEF056}"/>
    <cellStyle name="40% - Accent1 2 5 4 3" xfId="29519" xr:uid="{B35AC244-F893-4914-9012-8AD1647F9588}"/>
    <cellStyle name="40% - Accent1 2 5 5" xfId="17287" xr:uid="{90F9161C-316A-4069-A1D9-5E6E0A9FBCBD}"/>
    <cellStyle name="40% - Accent1 2 5 5 2" xfId="37949" xr:uid="{6331B189-6206-4528-A4E4-CA016868BB38}"/>
    <cellStyle name="40% - Accent1 2 5 6" xfId="13243" xr:uid="{10E810F0-C3B9-4608-BFCB-4A92770B04EF}"/>
    <cellStyle name="40% - Accent1 2 5 6 2" xfId="33905" xr:uid="{FBF24307-1B88-43C5-AC8B-D7FC68164F95}"/>
    <cellStyle name="40% - Accent1 2 5 7" xfId="24609" xr:uid="{1350DB62-0B92-49DA-AFA9-E0DD731E2B78}"/>
    <cellStyle name="40% - Accent1 2 6" xfId="875" xr:uid="{F9EF53A7-9B02-42D6-8E75-3DF65441C91C}"/>
    <cellStyle name="40% - Accent1 2 6 2" xfId="876" xr:uid="{71A2E5EE-BEEB-4F95-B22B-666B78E5FBF9}"/>
    <cellStyle name="40% - Accent1 2 6 2 2" xfId="8860" xr:uid="{70153CDF-6973-40FB-9825-B5EEE1A90347}"/>
    <cellStyle name="40% - Accent1 2 6 2 2 2" xfId="20906" xr:uid="{9B24C407-013D-4C0A-8B56-A9793504F2B1}"/>
    <cellStyle name="40% - Accent1 2 6 2 2 2 2" xfId="41568" xr:uid="{6AE94E7F-5F41-43E0-ACDF-5D043FF59519}"/>
    <cellStyle name="40% - Accent1 2 6 2 2 3" xfId="29523" xr:uid="{EC3B9EB4-7F89-46EF-A402-02BB80B7733A}"/>
    <cellStyle name="40% - Accent1 2 6 2 3" xfId="17291" xr:uid="{FF262279-4698-4EF0-8A21-955F26602A2A}"/>
    <cellStyle name="40% - Accent1 2 6 2 3 2" xfId="37953" xr:uid="{2B565F7A-F818-4FCF-93FC-D3FCD354629B}"/>
    <cellStyle name="40% - Accent1 2 6 2 4" xfId="13247" xr:uid="{7DD64A27-8D28-4272-BD6F-CCA40A96EAAC}"/>
    <cellStyle name="40% - Accent1 2 6 2 4 2" xfId="33909" xr:uid="{58C0E8BF-50D9-41CD-A5F5-39E590A64151}"/>
    <cellStyle name="40% - Accent1 2 6 2 5" xfId="24613" xr:uid="{FA93A250-061C-4FB4-BE31-201F65191FA7}"/>
    <cellStyle name="40% - Accent1 2 6 3" xfId="877" xr:uid="{D550F56A-E3F9-48A8-A83D-CE4435DEA07F}"/>
    <cellStyle name="40% - Accent1 2 6 3 2" xfId="8861" xr:uid="{D999C8FA-F1A3-443C-B840-A8DDE0EE62EB}"/>
    <cellStyle name="40% - Accent1 2 6 3 2 2" xfId="20907" xr:uid="{F22E1AAD-F470-4864-9632-222316CBD500}"/>
    <cellStyle name="40% - Accent1 2 6 3 2 2 2" xfId="41569" xr:uid="{7EAAC41A-B9CC-4755-82B1-0DEAF66B3268}"/>
    <cellStyle name="40% - Accent1 2 6 3 2 3" xfId="29524" xr:uid="{77980642-4CE5-4BB2-ADA3-EFA93FDBFDB8}"/>
    <cellStyle name="40% - Accent1 2 6 3 3" xfId="17292" xr:uid="{B43B4096-01E4-4EDA-9A42-409C60823F42}"/>
    <cellStyle name="40% - Accent1 2 6 3 3 2" xfId="37954" xr:uid="{4477C848-8E35-4110-BC24-21FF49AB2253}"/>
    <cellStyle name="40% - Accent1 2 6 3 4" xfId="13248" xr:uid="{7A543822-5E86-4293-B46C-0D1AE22475E2}"/>
    <cellStyle name="40% - Accent1 2 6 3 4 2" xfId="33910" xr:uid="{B1A078F0-01B8-4D9E-8CF7-DD68EEBD8F21}"/>
    <cellStyle name="40% - Accent1 2 6 3 5" xfId="24614" xr:uid="{34AEA349-0EE6-4C9E-ACA6-322749DF9BDE}"/>
    <cellStyle name="40% - Accent1 2 6 4" xfId="8859" xr:uid="{954D1E27-2D56-4535-8FB0-400F31968E62}"/>
    <cellStyle name="40% - Accent1 2 6 4 2" xfId="20905" xr:uid="{B8EC7A3D-96CF-4131-932A-CD0656A1E8BD}"/>
    <cellStyle name="40% - Accent1 2 6 4 2 2" xfId="41567" xr:uid="{FBBB2118-4743-42AB-8D62-2BAA37FBA931}"/>
    <cellStyle name="40% - Accent1 2 6 4 3" xfId="29522" xr:uid="{CADA1587-E899-45D6-83D8-BE755A8F27E2}"/>
    <cellStyle name="40% - Accent1 2 6 5" xfId="17290" xr:uid="{C61DA21F-67E4-4CCD-A9B1-D69324DA2AA9}"/>
    <cellStyle name="40% - Accent1 2 6 5 2" xfId="37952" xr:uid="{C57982C1-E6C7-42B6-96F1-365F9B686854}"/>
    <cellStyle name="40% - Accent1 2 6 6" xfId="13246" xr:uid="{422028A4-1BFF-4A5D-A0AF-57406792BE35}"/>
    <cellStyle name="40% - Accent1 2 6 6 2" xfId="33908" xr:uid="{E93904C0-F84B-4875-B652-B60D4DBA615A}"/>
    <cellStyle name="40% - Accent1 2 6 7" xfId="24612" xr:uid="{F1447825-BD28-4C33-A7FC-567E40147752}"/>
    <cellStyle name="40% - Accent1 2 7" xfId="878" xr:uid="{A4546EB4-4F31-4022-B4D1-52470AA44F44}"/>
    <cellStyle name="40% - Accent1 2 7 2" xfId="879" xr:uid="{70669B3B-063F-442E-AD06-213332C629F9}"/>
    <cellStyle name="40% - Accent1 2 7 2 2" xfId="8863" xr:uid="{5603CBFF-A7FF-4C04-82BE-03D1633C7862}"/>
    <cellStyle name="40% - Accent1 2 7 2 2 2" xfId="20909" xr:uid="{585FF81A-28D3-43E2-B70A-06C89B1241D4}"/>
    <cellStyle name="40% - Accent1 2 7 2 2 2 2" xfId="41571" xr:uid="{DFDF2CB0-374E-4E90-8FDD-8859044F5933}"/>
    <cellStyle name="40% - Accent1 2 7 2 2 3" xfId="29526" xr:uid="{AFC82E0E-E3A8-4A66-9986-90543A6088DD}"/>
    <cellStyle name="40% - Accent1 2 7 2 3" xfId="17294" xr:uid="{B8DA2335-D0BC-4929-BB7C-6B2466405821}"/>
    <cellStyle name="40% - Accent1 2 7 2 3 2" xfId="37956" xr:uid="{EF7FA0B4-CC9E-4103-A996-C9AC754B64E6}"/>
    <cellStyle name="40% - Accent1 2 7 2 4" xfId="13250" xr:uid="{3832D450-829E-45C4-ADF1-83017E8C7DB2}"/>
    <cellStyle name="40% - Accent1 2 7 2 4 2" xfId="33912" xr:uid="{5F622E95-10D9-4419-9189-B558B2BBCF21}"/>
    <cellStyle name="40% - Accent1 2 7 2 5" xfId="24616" xr:uid="{B3B7B20B-8974-445D-9361-23C740CF2B9C}"/>
    <cellStyle name="40% - Accent1 2 7 3" xfId="8862" xr:uid="{EE0FFD02-7D9E-43E2-9A1C-20ADB84011D8}"/>
    <cellStyle name="40% - Accent1 2 7 3 2" xfId="20908" xr:uid="{BF731494-99F2-4953-BB91-86CA84009335}"/>
    <cellStyle name="40% - Accent1 2 7 3 2 2" xfId="41570" xr:uid="{55993D97-CB54-4517-A0F3-955C1AFB257D}"/>
    <cellStyle name="40% - Accent1 2 7 3 3" xfId="29525" xr:uid="{55881FF7-932B-4D8E-A055-5CD230A96C39}"/>
    <cellStyle name="40% - Accent1 2 7 4" xfId="17293" xr:uid="{88827FD7-0E92-4BB9-A153-D6A4FB0DC26E}"/>
    <cellStyle name="40% - Accent1 2 7 4 2" xfId="37955" xr:uid="{36542F48-5FC1-4850-9107-8D04F7886F75}"/>
    <cellStyle name="40% - Accent1 2 7 5" xfId="13249" xr:uid="{E17DBC38-0B4A-465D-96FB-B036A31D8BDE}"/>
    <cellStyle name="40% - Accent1 2 7 5 2" xfId="33911" xr:uid="{71B433CD-EF35-4EA0-8605-71592937FAC7}"/>
    <cellStyle name="40% - Accent1 2 7 6" xfId="24615" xr:uid="{4FB6D599-0F62-49B7-9236-7BF7030FA2F8}"/>
    <cellStyle name="40% - Accent1 2 8" xfId="880" xr:uid="{C3E0F03D-FF0D-4867-9B75-67BC351E5E20}"/>
    <cellStyle name="40% - Accent1 2 8 2" xfId="8864" xr:uid="{5A57A6D1-C1E5-43AB-8EE1-CAAAB19A43EB}"/>
    <cellStyle name="40% - Accent1 2 8 2 2" xfId="20910" xr:uid="{6D5D0ED6-4A89-43B0-9BED-96FC9DD084CC}"/>
    <cellStyle name="40% - Accent1 2 8 2 2 2" xfId="41572" xr:uid="{09754DC9-6E0F-453F-9CB3-2B79BE1CBD09}"/>
    <cellStyle name="40% - Accent1 2 8 2 3" xfId="29527" xr:uid="{8E949070-5443-4C41-8822-DC06690485CB}"/>
    <cellStyle name="40% - Accent1 2 8 3" xfId="17295" xr:uid="{1889CAB0-A86F-457C-AC7D-0E08462C98E2}"/>
    <cellStyle name="40% - Accent1 2 8 3 2" xfId="37957" xr:uid="{9895A7D1-A18B-4721-B4D8-CBFBFDA07757}"/>
    <cellStyle name="40% - Accent1 2 8 4" xfId="13251" xr:uid="{BE0260C3-DB6B-4B28-AC94-6EF4BD157019}"/>
    <cellStyle name="40% - Accent1 2 8 4 2" xfId="33913" xr:uid="{17D20305-787D-498A-84E4-58C40704B8E3}"/>
    <cellStyle name="40% - Accent1 2 8 5" xfId="24617" xr:uid="{5BF4C29C-531F-4AAF-8DDD-468E72EC56AB}"/>
    <cellStyle name="40% - Accent1 2 9" xfId="881" xr:uid="{C82D1F55-A5B3-4494-876C-C3FC37DD74D8}"/>
    <cellStyle name="40% - Accent1 3" xfId="882" xr:uid="{2A5464A1-AE9A-45A5-919F-8018CE0FD852}"/>
    <cellStyle name="40% - Accent1 3 2" xfId="883" xr:uid="{B75F68E6-3F40-405A-A59D-55B4AEC6648A}"/>
    <cellStyle name="40% - Accent1 3 2 2" xfId="884" xr:uid="{326B42BF-1B4D-4703-BF0F-98662449BBC2}"/>
    <cellStyle name="40% - Accent1 3 2 2 2" xfId="885" xr:uid="{05276F93-6761-421E-BC03-905F36157F47}"/>
    <cellStyle name="40% - Accent1 3 2 2 2 2" xfId="8868" xr:uid="{4DBCD834-A8D9-4905-86C0-70B5A522A0CB}"/>
    <cellStyle name="40% - Accent1 3 2 2 2 2 2" xfId="20912" xr:uid="{6803AFC7-D31A-41BC-B788-E232E54B2588}"/>
    <cellStyle name="40% - Accent1 3 2 2 2 2 2 2" xfId="41574" xr:uid="{788A44C3-FB44-45AE-A6E1-08B4F176CEDB}"/>
    <cellStyle name="40% - Accent1 3 2 2 2 2 3" xfId="29531" xr:uid="{590EC485-57CF-48BB-9BEE-0E54E089B036}"/>
    <cellStyle name="40% - Accent1 3 2 2 2 3" xfId="17297" xr:uid="{C5B99253-2F1B-4A52-B5FB-FBF48D72FCD3}"/>
    <cellStyle name="40% - Accent1 3 2 2 2 3 2" xfId="37959" xr:uid="{1BAD31FB-8726-403B-BE6E-81097C3F3E42}"/>
    <cellStyle name="40% - Accent1 3 2 2 2 4" xfId="13253" xr:uid="{E9C5F484-1ACC-4C20-8F11-29BA80B6B059}"/>
    <cellStyle name="40% - Accent1 3 2 2 2 4 2" xfId="33915" xr:uid="{BC7010DE-6AD7-4F16-BB4F-02A485A9E716}"/>
    <cellStyle name="40% - Accent1 3 2 2 2 5" xfId="24619" xr:uid="{850E45FF-0B56-4A74-A0EC-91C087C37DE0}"/>
    <cellStyle name="40% - Accent1 3 2 2 3" xfId="886" xr:uid="{0E26446E-8A35-45BE-BCC6-7DA572277FAB}"/>
    <cellStyle name="40% - Accent1 3 2 2 3 2" xfId="8869" xr:uid="{356B5DE1-1AEB-4C1F-AE13-B14450A6A3B8}"/>
    <cellStyle name="40% - Accent1 3 2 2 3 2 2" xfId="20913" xr:uid="{05E923BC-553B-4D6E-B6F2-DB9C7219507F}"/>
    <cellStyle name="40% - Accent1 3 2 2 3 2 2 2" xfId="41575" xr:uid="{6A0E774C-68B1-498B-9833-E95437241363}"/>
    <cellStyle name="40% - Accent1 3 2 2 3 2 3" xfId="29532" xr:uid="{DACE2900-7861-4939-8600-1C6EF994ACF9}"/>
    <cellStyle name="40% - Accent1 3 2 2 3 3" xfId="17298" xr:uid="{D2A2FB3B-6A8D-4242-977A-2F8E9945E509}"/>
    <cellStyle name="40% - Accent1 3 2 2 3 3 2" xfId="37960" xr:uid="{76A7B3FB-D7FE-4CDB-B912-681634122910}"/>
    <cellStyle name="40% - Accent1 3 2 2 3 4" xfId="13254" xr:uid="{7F302FC0-AEFB-42AA-884A-8C8E26ABBA35}"/>
    <cellStyle name="40% - Accent1 3 2 2 3 4 2" xfId="33916" xr:uid="{9B033B28-F6D3-4BEE-B8A8-683144BCD3D2}"/>
    <cellStyle name="40% - Accent1 3 2 2 3 5" xfId="24620" xr:uid="{8781B1C0-07E7-4F18-A518-7853ECCC2E00}"/>
    <cellStyle name="40% - Accent1 3 2 2 4" xfId="8867" xr:uid="{CBF1120B-2076-43D9-8125-47B6DCC6111E}"/>
    <cellStyle name="40% - Accent1 3 2 2 4 2" xfId="20911" xr:uid="{DEE17311-C54C-4460-8983-9F4F39B3A359}"/>
    <cellStyle name="40% - Accent1 3 2 2 4 2 2" xfId="41573" xr:uid="{7608AB91-3737-41BC-9867-C096483F80DE}"/>
    <cellStyle name="40% - Accent1 3 2 2 4 3" xfId="29530" xr:uid="{68901D45-F3C6-4466-AF90-828CC90827B3}"/>
    <cellStyle name="40% - Accent1 3 2 2 5" xfId="17296" xr:uid="{8BA4327F-AB6C-434A-A96A-AF58661B6F84}"/>
    <cellStyle name="40% - Accent1 3 2 2 5 2" xfId="37958" xr:uid="{9DE7564A-780A-4E51-ACD9-FF55C7FA993F}"/>
    <cellStyle name="40% - Accent1 3 2 2 6" xfId="13252" xr:uid="{178D3303-B8AD-48AF-8646-DA74516BBB84}"/>
    <cellStyle name="40% - Accent1 3 2 2 6 2" xfId="33914" xr:uid="{E586BD19-747B-4AE6-AFF0-EBC3FCF39A06}"/>
    <cellStyle name="40% - Accent1 3 2 2 7" xfId="24618" xr:uid="{2607793D-B864-48EC-9E0C-6CDF4192EE81}"/>
    <cellStyle name="40% - Accent1 3 2 3" xfId="887" xr:uid="{2245825F-170A-4AD3-A235-CCC882604BE0}"/>
    <cellStyle name="40% - Accent1 3 2 3 2" xfId="888" xr:uid="{DF4B9544-0318-4B4A-8EFD-2D123CEEE5C2}"/>
    <cellStyle name="40% - Accent1 3 2 3 2 2" xfId="8871" xr:uid="{A5DF23AC-B7CB-41E0-A758-0B9E4B84D64B}"/>
    <cellStyle name="40% - Accent1 3 2 3 2 2 2" xfId="20915" xr:uid="{3EB8364D-B923-4A19-B626-02331BE4760E}"/>
    <cellStyle name="40% - Accent1 3 2 3 2 2 2 2" xfId="41577" xr:uid="{08F82452-09AB-456D-8949-DBE714BFBBCB}"/>
    <cellStyle name="40% - Accent1 3 2 3 2 2 3" xfId="29534" xr:uid="{B7F036AC-E89F-45EA-9FCD-9CB029DC012F}"/>
    <cellStyle name="40% - Accent1 3 2 3 2 3" xfId="17300" xr:uid="{FDE70EA3-CC1A-4810-8289-8DFFE80248C7}"/>
    <cellStyle name="40% - Accent1 3 2 3 2 3 2" xfId="37962" xr:uid="{122F332D-6EBE-4B06-A9C4-21F1FF1B89D7}"/>
    <cellStyle name="40% - Accent1 3 2 3 2 4" xfId="13256" xr:uid="{45BC4ACF-01CC-4F38-8CFF-CAD7BF8C7C54}"/>
    <cellStyle name="40% - Accent1 3 2 3 2 4 2" xfId="33918" xr:uid="{652A6953-5B77-4577-A1B3-2B8B7DA5B83D}"/>
    <cellStyle name="40% - Accent1 3 2 3 2 5" xfId="24622" xr:uid="{6B8EEEC4-6997-466E-A709-96D7E25B078C}"/>
    <cellStyle name="40% - Accent1 3 2 3 3" xfId="889" xr:uid="{D42BEB3E-1CC1-4DAB-8850-48D83D57B81D}"/>
    <cellStyle name="40% - Accent1 3 2 3 3 2" xfId="8872" xr:uid="{6C52DC35-5DE4-417B-B814-CE2010FBBC80}"/>
    <cellStyle name="40% - Accent1 3 2 3 3 2 2" xfId="20916" xr:uid="{75D11A7A-47BD-4671-8612-9907B24ADC7C}"/>
    <cellStyle name="40% - Accent1 3 2 3 3 2 2 2" xfId="41578" xr:uid="{957E52C0-EC31-49F3-B80E-E174A16E7A01}"/>
    <cellStyle name="40% - Accent1 3 2 3 3 2 3" xfId="29535" xr:uid="{05F27429-860F-45C7-8737-0B1ABE140DB6}"/>
    <cellStyle name="40% - Accent1 3 2 3 3 3" xfId="17301" xr:uid="{ACBF25AB-EA41-4330-B68A-DEA1765D26B4}"/>
    <cellStyle name="40% - Accent1 3 2 3 3 3 2" xfId="37963" xr:uid="{7E197871-266F-48E6-BC8D-A5CA80124864}"/>
    <cellStyle name="40% - Accent1 3 2 3 3 4" xfId="13257" xr:uid="{3B1D839E-77E5-468F-AC65-E56108E833D3}"/>
    <cellStyle name="40% - Accent1 3 2 3 3 4 2" xfId="33919" xr:uid="{44AB4B46-3DFD-4ECE-821B-D477ED6109DC}"/>
    <cellStyle name="40% - Accent1 3 2 3 3 5" xfId="24623" xr:uid="{AEFE7CD9-66CA-40A1-9F6F-DAA3EF727F92}"/>
    <cellStyle name="40% - Accent1 3 2 3 4" xfId="8870" xr:uid="{E6F9E4CE-4456-4CC6-946C-5F870AB44C0E}"/>
    <cellStyle name="40% - Accent1 3 2 3 4 2" xfId="20914" xr:uid="{09CD057B-E0AD-4EE6-97C4-09BBC13A69B2}"/>
    <cellStyle name="40% - Accent1 3 2 3 4 2 2" xfId="41576" xr:uid="{18A386C3-4084-4955-B8CA-81AC18D0E3FF}"/>
    <cellStyle name="40% - Accent1 3 2 3 4 3" xfId="29533" xr:uid="{B4ED8D9A-2445-4661-A64A-574E9DD263B7}"/>
    <cellStyle name="40% - Accent1 3 2 3 5" xfId="17299" xr:uid="{59BB1291-FF4D-4479-83E1-68CEEFF67AA8}"/>
    <cellStyle name="40% - Accent1 3 2 3 5 2" xfId="37961" xr:uid="{95DD101C-D097-467D-BD16-D6DDB0F47EBC}"/>
    <cellStyle name="40% - Accent1 3 2 3 6" xfId="13255" xr:uid="{4570E2A8-E26E-4FFE-B380-147089D7F0D4}"/>
    <cellStyle name="40% - Accent1 3 2 3 6 2" xfId="33917" xr:uid="{5A84ECEF-EB36-4A40-B44F-B12E1E8B233D}"/>
    <cellStyle name="40% - Accent1 3 2 3 7" xfId="24621" xr:uid="{8E52BFCF-BFF7-41C2-A114-E7687560014C}"/>
    <cellStyle name="40% - Accent1 3 2 4" xfId="890" xr:uid="{42790776-D696-4BAE-B9FC-E4B1A4078CFC}"/>
    <cellStyle name="40% - Accent1 3 2 4 2" xfId="8873" xr:uid="{4164AB2A-977A-428C-97B8-74A0496D3E8D}"/>
    <cellStyle name="40% - Accent1 3 2 4 2 2" xfId="20917" xr:uid="{BF8A306F-64B2-478F-9BB0-FF5669FD2DBB}"/>
    <cellStyle name="40% - Accent1 3 2 4 2 2 2" xfId="41579" xr:uid="{6D382B7B-9A70-4F4A-99CD-E46068322417}"/>
    <cellStyle name="40% - Accent1 3 2 4 2 3" xfId="29536" xr:uid="{141969B7-D5A2-42E4-9155-F0971A7FCB57}"/>
    <cellStyle name="40% - Accent1 3 2 4 3" xfId="17302" xr:uid="{E32160DF-9C3C-4E7D-866B-C741507BEDEA}"/>
    <cellStyle name="40% - Accent1 3 2 4 3 2" xfId="37964" xr:uid="{B8F922E3-3963-4982-BD84-1C99977F8340}"/>
    <cellStyle name="40% - Accent1 3 2 4 4" xfId="13258" xr:uid="{1CAC9F42-58D0-45A1-A68A-07581AF8C6B4}"/>
    <cellStyle name="40% - Accent1 3 2 4 4 2" xfId="33920" xr:uid="{AC79CC64-6DD0-4153-90EA-E3CB1CA42215}"/>
    <cellStyle name="40% - Accent1 3 2 4 5" xfId="24624" xr:uid="{C17798FC-916A-49D4-9D6B-79E9D27EBB8C}"/>
    <cellStyle name="40% - Accent1 3 2 5" xfId="891" xr:uid="{0AC0DC5D-B534-4180-AEE1-70EFF87523FF}"/>
    <cellStyle name="40% - Accent1 3 2 5 2" xfId="8874" xr:uid="{21134659-FCCD-4B7E-A20C-4AE97A4E11B4}"/>
    <cellStyle name="40% - Accent1 3 2 5 2 2" xfId="20918" xr:uid="{11E5E571-3951-489C-9382-B080553A99D1}"/>
    <cellStyle name="40% - Accent1 3 2 5 2 2 2" xfId="41580" xr:uid="{A229F475-83D8-4733-8265-AF07391DD4C3}"/>
    <cellStyle name="40% - Accent1 3 2 5 2 3" xfId="29537" xr:uid="{B3BAD2B9-64E2-4CB8-BA05-64B73B25D7AE}"/>
    <cellStyle name="40% - Accent1 3 2 5 3" xfId="17303" xr:uid="{FFEA9582-EDC6-4DE4-B1D0-6C8CA09C1965}"/>
    <cellStyle name="40% - Accent1 3 2 5 3 2" xfId="37965" xr:uid="{6E5E2B88-413A-49E2-BEDA-4A12A6E8602E}"/>
    <cellStyle name="40% - Accent1 3 2 5 4" xfId="13259" xr:uid="{E9E77933-28B5-4DC2-BC55-81F6B274F3C9}"/>
    <cellStyle name="40% - Accent1 3 2 5 4 2" xfId="33921" xr:uid="{6B74963E-B776-4C3B-8E91-1ECAA25E4FB5}"/>
    <cellStyle name="40% - Accent1 3 2 5 5" xfId="24625" xr:uid="{D88A6E19-B80C-47E7-B015-B8AFD496ED01}"/>
    <cellStyle name="40% - Accent1 3 3" xfId="892" xr:uid="{F9C106A3-7362-4BB7-B13F-3F9229545DD1}"/>
    <cellStyle name="40% - Accent1 3 3 2" xfId="893" xr:uid="{60BE43BC-5A39-4FFE-8A08-8EEF627CC12E}"/>
    <cellStyle name="40% - Accent1 3 3 2 2" xfId="8876" xr:uid="{ACEAE502-FF97-44F9-8347-EC041A3BAAAB}"/>
    <cellStyle name="40% - Accent1 3 3 2 2 2" xfId="20919" xr:uid="{0346B5B7-3DD3-448F-B2C6-F43BCAFD92B7}"/>
    <cellStyle name="40% - Accent1 3 3 2 2 2 2" xfId="41581" xr:uid="{FC780EE0-94C2-4535-B3CA-5901F1DC69E6}"/>
    <cellStyle name="40% - Accent1 3 3 2 2 3" xfId="29539" xr:uid="{679C74DE-D32B-4465-BC5D-51E94035B1BF}"/>
    <cellStyle name="40% - Accent1 3 3 2 3" xfId="17304" xr:uid="{C3B5B09F-7343-4BB3-95F8-FDD7626C52DF}"/>
    <cellStyle name="40% - Accent1 3 3 2 3 2" xfId="37966" xr:uid="{A22FA8D8-3F73-44E5-A261-3F4EF6DBA1DC}"/>
    <cellStyle name="40% - Accent1 3 3 2 4" xfId="13260" xr:uid="{0EF19E90-C937-48C7-9B1B-DC4A4C8F2DC6}"/>
    <cellStyle name="40% - Accent1 3 3 2 4 2" xfId="33922" xr:uid="{55D89178-CAE8-4FA4-92BD-CED187F9A236}"/>
    <cellStyle name="40% - Accent1 3 3 2 5" xfId="24626" xr:uid="{CB17B74B-EDD3-4553-B6A4-CBADC705A832}"/>
    <cellStyle name="40% - Accent1 3 3 3" xfId="894" xr:uid="{659B4212-49CF-4F91-90D9-3250C63C4BC1}"/>
    <cellStyle name="40% - Accent1 3 3 3 2" xfId="8877" xr:uid="{38AE16CF-A935-4598-8557-258EA2FD7B7C}"/>
    <cellStyle name="40% - Accent1 3 3 3 2 2" xfId="20920" xr:uid="{8EC5FC3E-B8B4-4E6F-A1CC-FF2EC83EA99F}"/>
    <cellStyle name="40% - Accent1 3 3 3 2 2 2" xfId="41582" xr:uid="{F3339B9B-66AB-4E0C-8853-3FF19F5F0157}"/>
    <cellStyle name="40% - Accent1 3 3 3 2 3" xfId="29540" xr:uid="{6AA8DFFD-EB99-42BB-BB64-51BA30CA7AE6}"/>
    <cellStyle name="40% - Accent1 3 3 3 3" xfId="17305" xr:uid="{7E350B84-1E52-49FF-844C-2BCDE53F1C5D}"/>
    <cellStyle name="40% - Accent1 3 3 3 3 2" xfId="37967" xr:uid="{F74088AD-8F5E-40A0-99B3-1F78B6255D04}"/>
    <cellStyle name="40% - Accent1 3 3 3 4" xfId="13261" xr:uid="{952C05E7-5E9D-4AA8-9952-D96AEC8C5CA6}"/>
    <cellStyle name="40% - Accent1 3 3 3 4 2" xfId="33923" xr:uid="{C56289B3-1886-4132-8D17-CC8A28BD07EC}"/>
    <cellStyle name="40% - Accent1 3 3 3 5" xfId="24627" xr:uid="{93F1FD6A-27F0-4DF1-B1C5-745FB61F96C0}"/>
    <cellStyle name="40% - Accent1 3 4" xfId="895" xr:uid="{E0ADC01E-44FE-4D53-8E74-3CC427174D5C}"/>
    <cellStyle name="40% - Accent1 3 4 2" xfId="896" xr:uid="{2210D6CC-3DBE-4473-A23F-04116FD9F787}"/>
    <cellStyle name="40% - Accent1 3 4 2 2" xfId="8879" xr:uid="{8E67174C-9E3A-4885-90B3-7481F7C458DF}"/>
    <cellStyle name="40% - Accent1 3 4 2 2 2" xfId="20922" xr:uid="{EB0CBD2D-A298-4E03-846C-BB022100A933}"/>
    <cellStyle name="40% - Accent1 3 4 2 2 2 2" xfId="41584" xr:uid="{01034928-E169-41BC-B2E3-012ED80DF498}"/>
    <cellStyle name="40% - Accent1 3 4 2 2 3" xfId="29542" xr:uid="{9C5BAAF0-ECB3-4804-B743-21DC11F34920}"/>
    <cellStyle name="40% - Accent1 3 4 2 3" xfId="17307" xr:uid="{A102CE4B-61D8-477A-B36A-46865BD5EABE}"/>
    <cellStyle name="40% - Accent1 3 4 2 3 2" xfId="37969" xr:uid="{127315B5-3756-47B7-9E10-EC474F8CFDA3}"/>
    <cellStyle name="40% - Accent1 3 4 2 4" xfId="13263" xr:uid="{9E81E717-04A8-4753-A9A2-3D896C5D47C2}"/>
    <cellStyle name="40% - Accent1 3 4 2 4 2" xfId="33925" xr:uid="{EB1A12E8-0460-44D3-BA8C-48E35E4CC979}"/>
    <cellStyle name="40% - Accent1 3 4 2 5" xfId="24629" xr:uid="{9AEDC8F9-A215-427B-9886-D8151B04F332}"/>
    <cellStyle name="40% - Accent1 3 4 3" xfId="897" xr:uid="{70181C94-BA2A-4209-9CEC-941F16273D83}"/>
    <cellStyle name="40% - Accent1 3 4 3 2" xfId="8880" xr:uid="{45FF6544-7760-4A72-A463-47F2B987C015}"/>
    <cellStyle name="40% - Accent1 3 4 3 2 2" xfId="20923" xr:uid="{B94D9354-6DB3-4AA9-9B82-185744B727D6}"/>
    <cellStyle name="40% - Accent1 3 4 3 2 2 2" xfId="41585" xr:uid="{77C5F4DB-BF10-454C-90BC-CFDDD111AE9B}"/>
    <cellStyle name="40% - Accent1 3 4 3 2 3" xfId="29543" xr:uid="{9DD85337-6D71-40CE-A7A2-9DB2EB098C4F}"/>
    <cellStyle name="40% - Accent1 3 4 3 3" xfId="17308" xr:uid="{CEE56F3A-1705-4504-B423-DF2773F82A6F}"/>
    <cellStyle name="40% - Accent1 3 4 3 3 2" xfId="37970" xr:uid="{9A865CC2-4348-44D8-993F-F7FBC1638C58}"/>
    <cellStyle name="40% - Accent1 3 4 3 4" xfId="13264" xr:uid="{960798EF-FACC-4536-BC02-D11C1EB6CEA0}"/>
    <cellStyle name="40% - Accent1 3 4 3 4 2" xfId="33926" xr:uid="{0D5CDF2B-DD02-46F6-BAD2-8AF82F223257}"/>
    <cellStyle name="40% - Accent1 3 4 3 5" xfId="24630" xr:uid="{53CE9F3C-58CB-4BAC-80F9-CD2CE57CC117}"/>
    <cellStyle name="40% - Accent1 3 4 4" xfId="8878" xr:uid="{CE4AA59B-D627-4288-9322-47D58536DBE1}"/>
    <cellStyle name="40% - Accent1 3 4 4 2" xfId="20921" xr:uid="{F5D66D66-5163-4EF0-90C9-9AFF35D38832}"/>
    <cellStyle name="40% - Accent1 3 4 4 2 2" xfId="41583" xr:uid="{8F07C7F4-532A-4776-A578-E8D696751AC4}"/>
    <cellStyle name="40% - Accent1 3 4 4 3" xfId="29541" xr:uid="{24FEBF69-95CF-4160-BDC6-99D77EAF8FBC}"/>
    <cellStyle name="40% - Accent1 3 4 5" xfId="17306" xr:uid="{452B8748-C2AC-45D1-99D0-8E2D10203265}"/>
    <cellStyle name="40% - Accent1 3 4 5 2" xfId="37968" xr:uid="{E9F1B412-95A6-4EAC-A20F-BB21EF77B70E}"/>
    <cellStyle name="40% - Accent1 3 4 6" xfId="13262" xr:uid="{8F5738F6-BA55-4232-97A6-296462C10DDF}"/>
    <cellStyle name="40% - Accent1 3 4 6 2" xfId="33924" xr:uid="{4F6F7263-16EA-4B56-9ED3-8C53FD088EE9}"/>
    <cellStyle name="40% - Accent1 3 4 7" xfId="24628" xr:uid="{5A610C32-F22F-4508-8A33-B232AE76D0A0}"/>
    <cellStyle name="40% - Accent1 3 5" xfId="898" xr:uid="{4F2E39A2-1B81-461A-8A3E-08CC9FD8FA0F}"/>
    <cellStyle name="40% - Accent1 3 5 2" xfId="899" xr:uid="{458B9763-E8C4-423D-9501-161874B0FB65}"/>
    <cellStyle name="40% - Accent1 3 5 2 2" xfId="8882" xr:uid="{063C63A7-681C-4C1D-89E8-25B24270F1AA}"/>
    <cellStyle name="40% - Accent1 3 5 2 2 2" xfId="20925" xr:uid="{D21170F8-DCB1-498C-8904-9C3510DDABB4}"/>
    <cellStyle name="40% - Accent1 3 5 2 2 2 2" xfId="41587" xr:uid="{4473561E-3FA9-45D0-BB18-BE6D16AA0F7F}"/>
    <cellStyle name="40% - Accent1 3 5 2 2 3" xfId="29545" xr:uid="{3C4B6574-EB46-40E7-ACB0-12A9109E8058}"/>
    <cellStyle name="40% - Accent1 3 5 2 3" xfId="17310" xr:uid="{E1C4567E-A5FD-4DD4-953A-7E4AAC991390}"/>
    <cellStyle name="40% - Accent1 3 5 2 3 2" xfId="37972" xr:uid="{FF3AA2D0-FB4D-44FC-B75D-6E9ADBB9F735}"/>
    <cellStyle name="40% - Accent1 3 5 2 4" xfId="13266" xr:uid="{E198ED47-1B5D-4359-B2D1-0D19128B3B1A}"/>
    <cellStyle name="40% - Accent1 3 5 2 4 2" xfId="33928" xr:uid="{489A7306-EC7C-42BA-AF8F-4D4256E06C6B}"/>
    <cellStyle name="40% - Accent1 3 5 2 5" xfId="24632" xr:uid="{3C46B001-2E69-4A9D-BB22-DF0517213E37}"/>
    <cellStyle name="40% - Accent1 3 5 3" xfId="8881" xr:uid="{2441567A-5822-47CB-A8E1-B3DF21AE9DAB}"/>
    <cellStyle name="40% - Accent1 3 5 3 2" xfId="20924" xr:uid="{838AC5BE-5F76-4106-9C2C-1A7DA72321F7}"/>
    <cellStyle name="40% - Accent1 3 5 3 2 2" xfId="41586" xr:uid="{2CAB1A96-FD22-4900-B492-72BBDCF54A01}"/>
    <cellStyle name="40% - Accent1 3 5 3 3" xfId="29544" xr:uid="{9DEBDF8C-4E82-4092-B455-2AEB8C074FC2}"/>
    <cellStyle name="40% - Accent1 3 5 4" xfId="17309" xr:uid="{D1CB30CD-F29D-44CF-874B-7DC4AE2EAACB}"/>
    <cellStyle name="40% - Accent1 3 5 4 2" xfId="37971" xr:uid="{E27E3F9D-C114-4359-A960-D79D23C98490}"/>
    <cellStyle name="40% - Accent1 3 5 5" xfId="13265" xr:uid="{9BA6EC02-67D9-4490-AD12-2A776DD71C6E}"/>
    <cellStyle name="40% - Accent1 3 5 5 2" xfId="33927" xr:uid="{8CBF4834-8716-42CC-9F34-753ED51B33F5}"/>
    <cellStyle name="40% - Accent1 3 5 6" xfId="24631" xr:uid="{93D7DC38-D6EA-459B-8051-113AF009EA14}"/>
    <cellStyle name="40% - Accent1 3 6" xfId="900" xr:uid="{340BAA9F-8BBC-42E5-BE31-B0AEA2E5069A}"/>
    <cellStyle name="40% - Accent1 3 6 2" xfId="8883" xr:uid="{B0FC8D91-DFF0-4A82-8B70-AC0148C68DB3}"/>
    <cellStyle name="40% - Accent1 3 6 2 2" xfId="20926" xr:uid="{9F0AA98E-9A02-4CC0-8E35-1C8956BCB0C1}"/>
    <cellStyle name="40% - Accent1 3 6 2 2 2" xfId="41588" xr:uid="{7C88D58E-DA59-4902-8956-80B5B3086201}"/>
    <cellStyle name="40% - Accent1 3 6 2 3" xfId="29546" xr:uid="{97EDEB72-22E4-4E37-9537-A8699BF94672}"/>
    <cellStyle name="40% - Accent1 3 6 3" xfId="17311" xr:uid="{8B85E36A-EC06-4A1E-B7D9-CD6D00E121CA}"/>
    <cellStyle name="40% - Accent1 3 6 3 2" xfId="37973" xr:uid="{0FFCCD9B-312F-4377-8AB7-90C00AEC10F3}"/>
    <cellStyle name="40% - Accent1 3 6 4" xfId="13267" xr:uid="{8B856C0A-9007-40C3-9F02-2F6BEEED1177}"/>
    <cellStyle name="40% - Accent1 3 6 4 2" xfId="33929" xr:uid="{D70E1512-33B9-415C-ADAC-B75A89951A9C}"/>
    <cellStyle name="40% - Accent1 3 6 5" xfId="24633" xr:uid="{238E768E-6E60-42BD-8BDF-109ACB9F9F5D}"/>
    <cellStyle name="40% - Accent1 3 7" xfId="901" xr:uid="{E001A580-3E30-44E1-AF69-45D3079521CF}"/>
    <cellStyle name="40% - Accent1 3 8" xfId="902" xr:uid="{9AA64C4A-094F-4F22-9998-CE015E7223D3}"/>
    <cellStyle name="40% - Accent1 3 9" xfId="903" xr:uid="{3A8BC455-8DA5-432B-8826-8C6B93F07C77}"/>
    <cellStyle name="40% - Accent1 4" xfId="904" xr:uid="{1000E425-5AA6-4227-A72D-C4DE0115FCA3}"/>
    <cellStyle name="40% - Accent1 4 2" xfId="905" xr:uid="{4DE29352-CA80-407F-AEC8-777F3F691665}"/>
    <cellStyle name="40% - Accent1 4 2 2" xfId="906" xr:uid="{2A1A0525-AF69-4764-9240-D034EE1D23F7}"/>
    <cellStyle name="40% - Accent1 4 2 2 2" xfId="907" xr:uid="{13E3A401-52D6-4773-B7A5-DED6D03B4CC8}"/>
    <cellStyle name="40% - Accent1 4 2 2 2 2" xfId="8890" xr:uid="{44AFB9C9-C1C4-4CA1-9826-1CD114821CAB}"/>
    <cellStyle name="40% - Accent1 4 2 2 2 2 2" xfId="20929" xr:uid="{5DEAF9C1-4B69-45C1-BAAF-CA1D925ED643}"/>
    <cellStyle name="40% - Accent1 4 2 2 2 2 2 2" xfId="41591" xr:uid="{E246AB2B-3727-4B82-B9BF-2B8082D55343}"/>
    <cellStyle name="40% - Accent1 4 2 2 2 2 3" xfId="29553" xr:uid="{022840C8-CD51-4F28-905B-809E9B7E15A2}"/>
    <cellStyle name="40% - Accent1 4 2 2 2 3" xfId="17314" xr:uid="{C43AA2B9-76A1-4082-914C-CF666F084A15}"/>
    <cellStyle name="40% - Accent1 4 2 2 2 3 2" xfId="37976" xr:uid="{020F4D28-4BA5-46AB-AFAB-81ED6E83D7CA}"/>
    <cellStyle name="40% - Accent1 4 2 2 2 4" xfId="13270" xr:uid="{82E8092E-E29A-4668-AA34-A4873605C703}"/>
    <cellStyle name="40% - Accent1 4 2 2 2 4 2" xfId="33932" xr:uid="{ED5BB6E4-B174-4762-99A7-0303F5587851}"/>
    <cellStyle name="40% - Accent1 4 2 2 2 5" xfId="24636" xr:uid="{21B9C79E-B6E1-48E6-BFB8-0969032A6963}"/>
    <cellStyle name="40% - Accent1 4 2 2 3" xfId="908" xr:uid="{B07F10A5-F7CC-4D5F-BA0B-D9EF1D638F66}"/>
    <cellStyle name="40% - Accent1 4 2 2 3 2" xfId="8891" xr:uid="{8F676249-A40A-4BA4-B2B4-0F4A1FEBE824}"/>
    <cellStyle name="40% - Accent1 4 2 2 3 2 2" xfId="20930" xr:uid="{8DFC8379-D36C-447D-A2F2-2508223092FE}"/>
    <cellStyle name="40% - Accent1 4 2 2 3 2 2 2" xfId="41592" xr:uid="{69D57D25-AAA4-4596-AF27-CF859FF8F256}"/>
    <cellStyle name="40% - Accent1 4 2 2 3 2 3" xfId="29554" xr:uid="{1D745126-E55F-4AC5-996E-38C4E85E7F05}"/>
    <cellStyle name="40% - Accent1 4 2 2 3 3" xfId="17315" xr:uid="{62922EB1-FF8D-4EC1-B1DA-0812983596E9}"/>
    <cellStyle name="40% - Accent1 4 2 2 3 3 2" xfId="37977" xr:uid="{FD64A618-3998-45DA-A357-7E8089359F45}"/>
    <cellStyle name="40% - Accent1 4 2 2 3 4" xfId="13271" xr:uid="{5B4F4021-BB36-4CFA-8D26-4FE4627932FC}"/>
    <cellStyle name="40% - Accent1 4 2 2 3 4 2" xfId="33933" xr:uid="{A81BE2B5-3373-420E-B7B7-ABACAE28CD90}"/>
    <cellStyle name="40% - Accent1 4 2 2 3 5" xfId="24637" xr:uid="{137C4964-D712-415D-8129-C17FB1759011}"/>
    <cellStyle name="40% - Accent1 4 2 2 4" xfId="8889" xr:uid="{B26824EA-F82B-4A47-9B01-4D8E46EAEFCD}"/>
    <cellStyle name="40% - Accent1 4 2 2 4 2" xfId="20928" xr:uid="{D73BB71D-EB4E-4D73-A2A5-AD041EF5ADE1}"/>
    <cellStyle name="40% - Accent1 4 2 2 4 2 2" xfId="41590" xr:uid="{36B9A7CD-5F5D-47BD-B753-8CD3C590F94F}"/>
    <cellStyle name="40% - Accent1 4 2 2 4 3" xfId="29552" xr:uid="{D031DF5F-B4A2-4F58-B8E3-0F3CF46DD7A5}"/>
    <cellStyle name="40% - Accent1 4 2 2 5" xfId="17313" xr:uid="{343C9580-3C64-40D6-B439-095B2908E002}"/>
    <cellStyle name="40% - Accent1 4 2 2 5 2" xfId="37975" xr:uid="{B09FCA46-80C5-4231-A336-B2AAA044A6B7}"/>
    <cellStyle name="40% - Accent1 4 2 2 6" xfId="13269" xr:uid="{83997B93-C0BE-445C-AEB3-8332FF096300}"/>
    <cellStyle name="40% - Accent1 4 2 2 6 2" xfId="33931" xr:uid="{F12FCE28-A5E5-417D-909B-94932BE65ABB}"/>
    <cellStyle name="40% - Accent1 4 2 2 7" xfId="24635" xr:uid="{2F0227B8-03C0-4166-B11C-4E0913CA35AF}"/>
    <cellStyle name="40% - Accent1 4 2 3" xfId="909" xr:uid="{E7F9A1B0-68D0-47DA-A15F-938FB305CA2F}"/>
    <cellStyle name="40% - Accent1 4 2 3 2" xfId="8892" xr:uid="{ED22A4CD-EA90-4EF9-A006-6C137CB6C438}"/>
    <cellStyle name="40% - Accent1 4 2 3 2 2" xfId="20931" xr:uid="{687DFAF9-B6AF-43A1-9FAF-A1C95455D3A6}"/>
    <cellStyle name="40% - Accent1 4 2 3 2 2 2" xfId="41593" xr:uid="{437B3008-EE31-4697-B849-5C6B88574FCD}"/>
    <cellStyle name="40% - Accent1 4 2 3 2 3" xfId="29555" xr:uid="{F68C9363-DE2F-4561-9FED-7C49D117635E}"/>
    <cellStyle name="40% - Accent1 4 2 3 3" xfId="17316" xr:uid="{38ACFC54-10F3-4286-9595-361B5B2405A5}"/>
    <cellStyle name="40% - Accent1 4 2 3 3 2" xfId="37978" xr:uid="{F4B4E1A7-D22A-4FA1-A1B7-D2FC148F0502}"/>
    <cellStyle name="40% - Accent1 4 2 3 4" xfId="13272" xr:uid="{0ED3A757-9F3F-40BD-A4A1-AC9B792EDBE1}"/>
    <cellStyle name="40% - Accent1 4 2 3 4 2" xfId="33934" xr:uid="{F36E72BF-74BE-41DB-8A71-04D908D1D85D}"/>
    <cellStyle name="40% - Accent1 4 2 3 5" xfId="24638" xr:uid="{66F0BBC2-DE33-494C-BB0D-211699A75FAF}"/>
    <cellStyle name="40% - Accent1 4 2 4" xfId="910" xr:uid="{DC297CB3-60A6-4D5C-B366-DD036F4DDA7D}"/>
    <cellStyle name="40% - Accent1 4 2 4 2" xfId="8893" xr:uid="{72939B0A-ED40-4DFE-907C-E50706E4B00A}"/>
    <cellStyle name="40% - Accent1 4 2 4 2 2" xfId="20932" xr:uid="{8A5F2736-634D-4ADF-95A4-9E6BE1CEB3D5}"/>
    <cellStyle name="40% - Accent1 4 2 4 2 2 2" xfId="41594" xr:uid="{15952AED-1164-4E17-A2DA-C4CF63190041}"/>
    <cellStyle name="40% - Accent1 4 2 4 2 3" xfId="29556" xr:uid="{D6FA844D-6F88-48AA-8762-6E8DA718DB07}"/>
    <cellStyle name="40% - Accent1 4 2 4 3" xfId="17317" xr:uid="{D75BF131-C4AB-4C40-B97C-1FA6E883C34C}"/>
    <cellStyle name="40% - Accent1 4 2 4 3 2" xfId="37979" xr:uid="{3154328A-CF08-4A2E-B884-8B5A85A1004C}"/>
    <cellStyle name="40% - Accent1 4 2 4 4" xfId="13273" xr:uid="{9CBA6648-3092-4316-A4B4-0CE0553F6D41}"/>
    <cellStyle name="40% - Accent1 4 2 4 4 2" xfId="33935" xr:uid="{D08682C2-8764-4082-A740-28AA998D3D99}"/>
    <cellStyle name="40% - Accent1 4 2 4 5" xfId="24639" xr:uid="{2E212B4B-C8A1-41A5-8241-08973D6FC729}"/>
    <cellStyle name="40% - Accent1 4 2 5" xfId="8888" xr:uid="{41F6F8FA-7D07-459E-925E-456C72217F86}"/>
    <cellStyle name="40% - Accent1 4 2 5 2" xfId="20927" xr:uid="{DD1D8BCA-4A3D-4AED-A8E8-C0A9E17C3E77}"/>
    <cellStyle name="40% - Accent1 4 2 5 2 2" xfId="41589" xr:uid="{5A541F1C-62C3-474B-8FC0-4257E4286F37}"/>
    <cellStyle name="40% - Accent1 4 2 5 3" xfId="29551" xr:uid="{6033292C-C3CA-45E0-B10A-4B71817D5191}"/>
    <cellStyle name="40% - Accent1 4 2 6" xfId="17312" xr:uid="{92190CB8-069B-4143-9E73-636586FF2A5D}"/>
    <cellStyle name="40% - Accent1 4 2 6 2" xfId="37974" xr:uid="{264E1D96-0025-4F11-8B47-9B98B614510F}"/>
    <cellStyle name="40% - Accent1 4 2 7" xfId="13268" xr:uid="{2A3F3B2C-1F17-450D-9B1B-DD84ACDE6F24}"/>
    <cellStyle name="40% - Accent1 4 2 7 2" xfId="33930" xr:uid="{11322CFD-D878-4FFF-931E-BD4CB5321819}"/>
    <cellStyle name="40% - Accent1 4 2 8" xfId="24634" xr:uid="{B789E3FD-EBFA-419C-9524-2735FED1B44C}"/>
    <cellStyle name="40% - Accent1 4 3" xfId="911" xr:uid="{9C4CC9A4-1B6B-42BE-A263-1AFAB2C7AFE8}"/>
    <cellStyle name="40% - Accent1 4 3 2" xfId="912" xr:uid="{607D389A-F932-42B5-8666-30959C296CB7}"/>
    <cellStyle name="40% - Accent1 4 3 2 2" xfId="8895" xr:uid="{C6AE62B2-4877-4D04-BEA8-678CED5898A3}"/>
    <cellStyle name="40% - Accent1 4 3 2 2 2" xfId="20934" xr:uid="{D607DC84-CBCF-47DF-A062-FF321B18D368}"/>
    <cellStyle name="40% - Accent1 4 3 2 2 2 2" xfId="41596" xr:uid="{71D912BF-72A2-46E5-AD46-13B6A5347294}"/>
    <cellStyle name="40% - Accent1 4 3 2 2 3" xfId="29558" xr:uid="{81DA64AC-9478-4C7E-B142-FA59D8970D97}"/>
    <cellStyle name="40% - Accent1 4 3 2 3" xfId="17319" xr:uid="{72AA9238-4D38-4DF2-A6FD-FF8CA4768F57}"/>
    <cellStyle name="40% - Accent1 4 3 2 3 2" xfId="37981" xr:uid="{46E56C48-5606-4192-851B-CFE66F07D363}"/>
    <cellStyle name="40% - Accent1 4 3 2 4" xfId="13275" xr:uid="{A6ACA920-6408-490D-92F9-4C99BD883972}"/>
    <cellStyle name="40% - Accent1 4 3 2 4 2" xfId="33937" xr:uid="{23583121-7047-4E9E-B5C8-BF23032161F6}"/>
    <cellStyle name="40% - Accent1 4 3 2 5" xfId="24641" xr:uid="{6A793643-14C9-4A3F-A432-DB65129C132E}"/>
    <cellStyle name="40% - Accent1 4 3 3" xfId="913" xr:uid="{210AF954-9F5C-4054-B0C9-709724E51D7A}"/>
    <cellStyle name="40% - Accent1 4 3 3 2" xfId="8896" xr:uid="{E953FE83-70BD-43F7-98F7-236EA8A49A6B}"/>
    <cellStyle name="40% - Accent1 4 3 3 2 2" xfId="20935" xr:uid="{A6F733A5-48C9-429B-85A4-EC7526A1B80C}"/>
    <cellStyle name="40% - Accent1 4 3 3 2 2 2" xfId="41597" xr:uid="{9901C620-324B-4777-A0A1-7D89B43ADA99}"/>
    <cellStyle name="40% - Accent1 4 3 3 2 3" xfId="29559" xr:uid="{FC0DEE75-5184-411E-AD63-C0AA3025928A}"/>
    <cellStyle name="40% - Accent1 4 3 3 3" xfId="17320" xr:uid="{347D1FB8-96D8-46BA-99E8-D882B50A8220}"/>
    <cellStyle name="40% - Accent1 4 3 3 3 2" xfId="37982" xr:uid="{F6846073-87C5-482A-8133-1F9D248FD39B}"/>
    <cellStyle name="40% - Accent1 4 3 3 4" xfId="13276" xr:uid="{5AA5E835-0512-4B49-8A48-6390859FB0AD}"/>
    <cellStyle name="40% - Accent1 4 3 3 4 2" xfId="33938" xr:uid="{D9879A49-A7E0-4AC7-9FBD-BE4E3868214F}"/>
    <cellStyle name="40% - Accent1 4 3 3 5" xfId="24642" xr:uid="{5897EF8B-AAB4-4267-B6C9-7670730CB72F}"/>
    <cellStyle name="40% - Accent1 4 3 4" xfId="8894" xr:uid="{B71C3ADF-73B1-477D-8D6A-8ED159A8993D}"/>
    <cellStyle name="40% - Accent1 4 3 4 2" xfId="20933" xr:uid="{1BCD19EF-D966-4FFF-AC7D-39CEF5B8ADED}"/>
    <cellStyle name="40% - Accent1 4 3 4 2 2" xfId="41595" xr:uid="{4F32818A-3926-4E20-8A08-4CFC1DA5187D}"/>
    <cellStyle name="40% - Accent1 4 3 4 3" xfId="29557" xr:uid="{6D2AFA60-F2E6-4EEE-9826-43932B1ABDB6}"/>
    <cellStyle name="40% - Accent1 4 3 5" xfId="17318" xr:uid="{C9B7B788-7D78-4844-A84E-A487E515768A}"/>
    <cellStyle name="40% - Accent1 4 3 5 2" xfId="37980" xr:uid="{1677592F-DE8A-4796-B9EC-D5B060BDCBC2}"/>
    <cellStyle name="40% - Accent1 4 3 6" xfId="13274" xr:uid="{47078B4F-D120-4678-8646-3528F6FF474F}"/>
    <cellStyle name="40% - Accent1 4 3 6 2" xfId="33936" xr:uid="{BCC8C42C-4D24-4BAF-AD47-BF0DA7C2B15E}"/>
    <cellStyle name="40% - Accent1 4 3 7" xfId="24640" xr:uid="{DCC9464F-F7A3-41D3-8CD9-BA92566F0D82}"/>
    <cellStyle name="40% - Accent1 4 4" xfId="914" xr:uid="{F9727DE8-B553-4E77-B3E3-DA9100EDF45E}"/>
    <cellStyle name="40% - Accent1 4 5" xfId="915" xr:uid="{FB819D2E-33F2-4D21-BFB5-30ED2A3C724A}"/>
    <cellStyle name="40% - Accent1 4 5 2" xfId="8898" xr:uid="{94D5EA7C-3CDF-4308-B35D-06B0A1BE11B2}"/>
    <cellStyle name="40% - Accent1 4 5 2 2" xfId="20936" xr:uid="{9B34DB36-FFFF-479E-93DF-C485785D14D8}"/>
    <cellStyle name="40% - Accent1 4 5 2 2 2" xfId="41598" xr:uid="{AD53ACF0-60C4-4325-BB0F-97418E1637A3}"/>
    <cellStyle name="40% - Accent1 4 5 2 3" xfId="29561" xr:uid="{2C3B05FE-09EE-492D-8EB9-97DD5ADDAFF6}"/>
    <cellStyle name="40% - Accent1 4 5 3" xfId="17321" xr:uid="{367A45F6-99BF-4808-88CD-2BF3E8614F46}"/>
    <cellStyle name="40% - Accent1 4 5 3 2" xfId="37983" xr:uid="{3B2A12EA-A4C0-4817-A471-592D2B5B1921}"/>
    <cellStyle name="40% - Accent1 4 5 4" xfId="13277" xr:uid="{6BE22E32-324B-40B4-81F1-79DE851AD48A}"/>
    <cellStyle name="40% - Accent1 4 5 4 2" xfId="33939" xr:uid="{F998E86D-6F8E-4F49-88F0-6932905C9A55}"/>
    <cellStyle name="40% - Accent1 4 5 5" xfId="24643" xr:uid="{F3A0DAF3-CBA5-469D-BA96-6158DDE0195D}"/>
    <cellStyle name="40% - Accent1 5" xfId="916" xr:uid="{130D6A12-5405-4082-941D-A68BB54B411F}"/>
    <cellStyle name="40% - Accent1 5 2" xfId="917" xr:uid="{95B57425-40EB-450D-9469-8AFC971AB7FF}"/>
    <cellStyle name="40% - Accent1 5 3" xfId="918" xr:uid="{3AEC6AD1-CB69-407F-A8CA-B79EDB2FFBF1}"/>
    <cellStyle name="40% - Accent1 5 4" xfId="919" xr:uid="{08AFB3D9-293A-431C-8113-1B39BD410276}"/>
    <cellStyle name="40% - Accent1 5 5" xfId="920" xr:uid="{67996BDB-4AD8-4336-B665-10C41BB8A5F6}"/>
    <cellStyle name="40% - Accent1 6" xfId="921" xr:uid="{FF18FFC7-F293-4248-B6D1-3714CBED4BDA}"/>
    <cellStyle name="40% - Accent1 6 2" xfId="922" xr:uid="{5464333C-9160-419B-AE05-A7E27C82E4E0}"/>
    <cellStyle name="40% - Accent1 6 2 2" xfId="923" xr:uid="{3F831EB0-E657-42DD-ABBF-94BA497CC5A7}"/>
    <cellStyle name="40% - Accent1 6 2 2 2" xfId="8906" xr:uid="{51E4250F-7EB8-4C17-8262-79F6FC030502}"/>
    <cellStyle name="40% - Accent1 6 2 2 2 2" xfId="20938" xr:uid="{64CCFE5F-2756-4DA6-9D1D-0F538A482088}"/>
    <cellStyle name="40% - Accent1 6 2 2 2 2 2" xfId="41600" xr:uid="{B2EBFC97-F752-4946-826F-3434CE5F0F9B}"/>
    <cellStyle name="40% - Accent1 6 2 2 2 3" xfId="29569" xr:uid="{68017385-AFA6-40BB-A922-245167B2AA50}"/>
    <cellStyle name="40% - Accent1 6 2 2 3" xfId="17323" xr:uid="{6B17179B-AA20-4A97-A6F6-0BFAEE320AAC}"/>
    <cellStyle name="40% - Accent1 6 2 2 3 2" xfId="37985" xr:uid="{A93115B1-336F-425F-85B6-6A378E5B29CF}"/>
    <cellStyle name="40% - Accent1 6 2 2 4" xfId="13279" xr:uid="{6C8F3485-2CAC-48F8-899B-94DD0FD9BBFB}"/>
    <cellStyle name="40% - Accent1 6 2 2 4 2" xfId="33941" xr:uid="{066BD91C-8F70-4E21-AD7F-2F06BD93A387}"/>
    <cellStyle name="40% - Accent1 6 2 2 5" xfId="24645" xr:uid="{C15405AC-AE28-4180-A997-692A64D9241A}"/>
    <cellStyle name="40% - Accent1 6 2 3" xfId="924" xr:uid="{16600E67-9349-4DC0-AAC8-4A2C35C98405}"/>
    <cellStyle name="40% - Accent1 6 2 3 2" xfId="8907" xr:uid="{7EB7CAA1-A2B5-4D3E-979E-F08741C38398}"/>
    <cellStyle name="40% - Accent1 6 2 3 2 2" xfId="20939" xr:uid="{721169B6-F754-45BF-A492-999BC74216A4}"/>
    <cellStyle name="40% - Accent1 6 2 3 2 2 2" xfId="41601" xr:uid="{7E6FB631-F5F0-4332-91F8-7E442ECB882E}"/>
    <cellStyle name="40% - Accent1 6 2 3 2 3" xfId="29570" xr:uid="{618E9B19-D308-47F8-95E9-3BBB0DF7BD23}"/>
    <cellStyle name="40% - Accent1 6 2 3 3" xfId="17324" xr:uid="{F495C453-6D8E-4AAC-A493-A86623BE640E}"/>
    <cellStyle name="40% - Accent1 6 2 3 3 2" xfId="37986" xr:uid="{CEFCA3E9-85E5-4FF9-A477-EAE134868E27}"/>
    <cellStyle name="40% - Accent1 6 2 3 4" xfId="13280" xr:uid="{14BD559E-882E-4140-94B2-74FFA45A0B89}"/>
    <cellStyle name="40% - Accent1 6 2 3 4 2" xfId="33942" xr:uid="{1D41D834-BB29-43E4-A65E-4AF9F1874D03}"/>
    <cellStyle name="40% - Accent1 6 2 3 5" xfId="24646" xr:uid="{E0A8470C-96DE-4C3F-9903-5A826D00C76E}"/>
    <cellStyle name="40% - Accent1 6 2 4" xfId="8905" xr:uid="{7C661E01-0EE2-4CD7-BC51-5CAF4B408D04}"/>
    <cellStyle name="40% - Accent1 6 2 4 2" xfId="20937" xr:uid="{D89B502C-C0AB-4326-9832-23E30CFEE8BB}"/>
    <cellStyle name="40% - Accent1 6 2 4 2 2" xfId="41599" xr:uid="{E1843623-DD45-406F-9891-21D263A757EF}"/>
    <cellStyle name="40% - Accent1 6 2 4 3" xfId="29568" xr:uid="{8F09AE97-99FE-4A7D-89CB-1D89CF354D71}"/>
    <cellStyle name="40% - Accent1 6 2 5" xfId="17322" xr:uid="{C47003C7-B8E6-47E9-9CCD-86A8CACFCACB}"/>
    <cellStyle name="40% - Accent1 6 2 5 2" xfId="37984" xr:uid="{FD1C13C5-A72E-4C74-9788-E20E6A3AF59A}"/>
    <cellStyle name="40% - Accent1 6 2 6" xfId="13278" xr:uid="{5BAECDA3-74FD-4BF2-A5C3-F5F9A90D8CB8}"/>
    <cellStyle name="40% - Accent1 6 2 6 2" xfId="33940" xr:uid="{1FA3B788-7EC6-4E36-9429-C58714D5C374}"/>
    <cellStyle name="40% - Accent1 6 2 7" xfId="24644" xr:uid="{6FF25B65-B4B1-426A-9343-F97B91AF0B21}"/>
    <cellStyle name="40% - Accent1 6 3" xfId="925" xr:uid="{BCA3B1D3-3459-4C4D-B661-69AC43BC6A97}"/>
    <cellStyle name="40% - Accent1 6 3 2" xfId="8908" xr:uid="{28D5FE46-9422-4D5C-A9F7-7EF7C8FF57FD}"/>
    <cellStyle name="40% - Accent1 6 3 2 2" xfId="20940" xr:uid="{4D6E504F-A6A0-42BA-A7FA-B0638313B05D}"/>
    <cellStyle name="40% - Accent1 6 3 2 2 2" xfId="41602" xr:uid="{2385C05C-C798-4B8E-940A-902E48DF4949}"/>
    <cellStyle name="40% - Accent1 6 3 2 3" xfId="29571" xr:uid="{A2B3BCC6-57A4-47A8-AB51-4CFE0FB9CFED}"/>
    <cellStyle name="40% - Accent1 6 3 3" xfId="17325" xr:uid="{A139DB99-A9F4-449E-ABBD-03B1738B56D5}"/>
    <cellStyle name="40% - Accent1 6 3 3 2" xfId="37987" xr:uid="{154B946E-F969-4960-BE1D-F94687FCC990}"/>
    <cellStyle name="40% - Accent1 6 3 4" xfId="13281" xr:uid="{08EC274A-9C00-4604-ABDF-7AA7034EA988}"/>
    <cellStyle name="40% - Accent1 6 3 4 2" xfId="33943" xr:uid="{D393D2EF-2FDF-45B1-AFCE-F7B296FAF25B}"/>
    <cellStyle name="40% - Accent1 6 3 5" xfId="24647" xr:uid="{E3637FBE-DB08-4806-956B-6B081A0384E1}"/>
    <cellStyle name="40% - Accent1 6 4" xfId="926" xr:uid="{C83F24FF-AB59-4451-B452-C1306FCEB04D}"/>
    <cellStyle name="40% - Accent1 6 4 2" xfId="8909" xr:uid="{2F393819-A858-405C-937A-BC352D0659FE}"/>
    <cellStyle name="40% - Accent1 6 4 2 2" xfId="20941" xr:uid="{E2F48EF4-97BA-41EB-BEA6-FDEEB647378C}"/>
    <cellStyle name="40% - Accent1 6 4 2 2 2" xfId="41603" xr:uid="{A5745EEF-C122-4D9B-A771-CCD8B781E636}"/>
    <cellStyle name="40% - Accent1 6 4 2 3" xfId="29572" xr:uid="{BE2B2D36-6E30-418C-82B8-4A1F6474AF39}"/>
    <cellStyle name="40% - Accent1 6 4 3" xfId="17326" xr:uid="{FF281F14-10C9-419D-999F-3280ECC71D30}"/>
    <cellStyle name="40% - Accent1 6 4 3 2" xfId="37988" xr:uid="{49D3AC3C-A19A-4C56-9739-4F84320DC507}"/>
    <cellStyle name="40% - Accent1 6 4 4" xfId="13282" xr:uid="{031BFA6F-BC52-4AA1-B87B-69905E28B0AB}"/>
    <cellStyle name="40% - Accent1 6 4 4 2" xfId="33944" xr:uid="{398A9A5F-8501-4A33-A9DB-79BBB1EBA5C3}"/>
    <cellStyle name="40% - Accent1 6 4 5" xfId="24648" xr:uid="{BECA7F05-6130-4CB8-9091-BBBBF8B1EB21}"/>
    <cellStyle name="40% - Accent1 6 5" xfId="927" xr:uid="{1D81BDAC-5E20-495D-AA60-A8BB66154F69}"/>
    <cellStyle name="40% - Accent1 6 6" xfId="928" xr:uid="{46CBFBD8-325F-4060-BCF5-F83EDAA943C7}"/>
    <cellStyle name="40% - Accent1 6 6 2" xfId="8911" xr:uid="{E571380D-5931-4CF5-B362-6A394D6FC2E2}"/>
    <cellStyle name="40% - Accent1 6 6 2 2" xfId="20942" xr:uid="{09B6320C-7F3E-454D-A722-5DAA093D350A}"/>
    <cellStyle name="40% - Accent1 6 6 2 2 2" xfId="41604" xr:uid="{D729D8FD-5EF5-4C2D-907A-BAD9EB1D2F26}"/>
    <cellStyle name="40% - Accent1 6 6 2 3" xfId="29574" xr:uid="{C677831B-0489-41D3-B99C-BC13F1452F2A}"/>
    <cellStyle name="40% - Accent1 6 6 3" xfId="17327" xr:uid="{6B3C4F99-E25B-4DA0-B652-52FF71AD87AD}"/>
    <cellStyle name="40% - Accent1 6 6 3 2" xfId="37989" xr:uid="{C625E5D0-9748-4C18-9720-16BAAB1099AE}"/>
    <cellStyle name="40% - Accent1 6 6 4" xfId="13283" xr:uid="{1700A9A3-62D8-4183-BD4D-C3A7A4B0DAB5}"/>
    <cellStyle name="40% - Accent1 6 6 4 2" xfId="33945" xr:uid="{1A510A40-B5D4-4C98-B076-7B817AA13D4C}"/>
    <cellStyle name="40% - Accent1 6 6 5" xfId="24649" xr:uid="{F5F55BD3-5CC8-4D16-B96A-D537EFCD8617}"/>
    <cellStyle name="40% - Accent1 6 7" xfId="929" xr:uid="{F149AE49-ABB1-494F-B339-281D9D4943BF}"/>
    <cellStyle name="40% - Accent1 7" xfId="930" xr:uid="{ECE32240-BEFF-47AD-971A-E45D711CD486}"/>
    <cellStyle name="40% - Accent1 7 2" xfId="931" xr:uid="{A5914D9C-52E6-4131-83CC-9DEE4823C6AD}"/>
    <cellStyle name="40% - Accent1 7 2 2" xfId="932" xr:uid="{4092229D-7D04-4A6B-B1A2-876A85A7FC11}"/>
    <cellStyle name="40% - Accent1 7 2 2 2" xfId="8915" xr:uid="{AB938650-B7F8-496B-88A4-72881CDA22D9}"/>
    <cellStyle name="40% - Accent1 7 2 2 2 2" xfId="20944" xr:uid="{F83768D2-E5E5-41B2-BEBC-1CCD1AA7B357}"/>
    <cellStyle name="40% - Accent1 7 2 2 2 2 2" xfId="41606" xr:uid="{FF6B5C67-9F30-42FD-A32B-0D308353A932}"/>
    <cellStyle name="40% - Accent1 7 2 2 2 3" xfId="29578" xr:uid="{60E0F6C4-3692-4A82-9B37-89AB3C9DBD48}"/>
    <cellStyle name="40% - Accent1 7 2 2 3" xfId="17329" xr:uid="{F7114429-003E-43EC-BAB8-50C7D5F762A3}"/>
    <cellStyle name="40% - Accent1 7 2 2 3 2" xfId="37991" xr:uid="{6024A70F-7019-42FC-A2C4-795CF5AF0D0D}"/>
    <cellStyle name="40% - Accent1 7 2 2 4" xfId="13285" xr:uid="{32811798-5441-4AA8-97D8-34B00E18CA43}"/>
    <cellStyle name="40% - Accent1 7 2 2 4 2" xfId="33947" xr:uid="{D4F378ED-2D77-40BB-A062-C9EE9F0EF2D4}"/>
    <cellStyle name="40% - Accent1 7 2 2 5" xfId="24651" xr:uid="{54363169-BEC3-457F-9DD0-22AD44992C20}"/>
    <cellStyle name="40% - Accent1 7 2 3" xfId="933" xr:uid="{55762709-550B-4C8C-84B3-5DA1F2DCA5F3}"/>
    <cellStyle name="40% - Accent1 7 2 3 2" xfId="8916" xr:uid="{36FFAE93-6996-4DD6-B540-6E49CD06D091}"/>
    <cellStyle name="40% - Accent1 7 2 3 2 2" xfId="20945" xr:uid="{3F0F7DEB-F99F-4180-81F2-21DD9847E7DC}"/>
    <cellStyle name="40% - Accent1 7 2 3 2 2 2" xfId="41607" xr:uid="{3FA10873-E55B-4ADD-8A57-271BFD5E14FD}"/>
    <cellStyle name="40% - Accent1 7 2 3 2 3" xfId="29579" xr:uid="{B515B560-3599-4B72-BBF3-69280D9C95AC}"/>
    <cellStyle name="40% - Accent1 7 2 3 3" xfId="17330" xr:uid="{6B537391-3344-4301-8F26-7A77F859BF67}"/>
    <cellStyle name="40% - Accent1 7 2 3 3 2" xfId="37992" xr:uid="{C8888C3D-8BFE-4522-84AA-2D8F415CD4A1}"/>
    <cellStyle name="40% - Accent1 7 2 3 4" xfId="13286" xr:uid="{A3C62DBC-14A4-4456-A723-4C92D13F7351}"/>
    <cellStyle name="40% - Accent1 7 2 3 4 2" xfId="33948" xr:uid="{9C0F0014-579B-4F0E-9DB2-210BF5F88162}"/>
    <cellStyle name="40% - Accent1 7 2 3 5" xfId="24652" xr:uid="{AF9C8F19-60DF-40D9-879D-653DB4B0D7DE}"/>
    <cellStyle name="40% - Accent1 7 2 4" xfId="8914" xr:uid="{A5B4B2E8-DECF-45EC-BECB-7CD021E461A8}"/>
    <cellStyle name="40% - Accent1 7 2 4 2" xfId="20943" xr:uid="{07159AD2-4092-4EFC-AEB2-B3CC830975D6}"/>
    <cellStyle name="40% - Accent1 7 2 4 2 2" xfId="41605" xr:uid="{EE5C1CB5-4D4A-4E1D-B44D-028EA04DF231}"/>
    <cellStyle name="40% - Accent1 7 2 4 3" xfId="29577" xr:uid="{EA793C5F-0C51-4276-9578-7A00C4F22B32}"/>
    <cellStyle name="40% - Accent1 7 2 5" xfId="17328" xr:uid="{2762D8BE-1DDA-4592-BD65-B9D73D029DD1}"/>
    <cellStyle name="40% - Accent1 7 2 5 2" xfId="37990" xr:uid="{B5E7BFE7-1D25-410A-9D54-11239127BADB}"/>
    <cellStyle name="40% - Accent1 7 2 6" xfId="13284" xr:uid="{91D40BB9-6229-48E7-BCA7-03230BDC35DB}"/>
    <cellStyle name="40% - Accent1 7 2 6 2" xfId="33946" xr:uid="{9A7E2C61-9EA7-491D-A1DB-7467D4C49C9C}"/>
    <cellStyle name="40% - Accent1 7 2 7" xfId="24650" xr:uid="{9545DE2F-70AC-4330-ADC2-E7BA760A909A}"/>
    <cellStyle name="40% - Accent1 7 3" xfId="934" xr:uid="{7792D3FF-D6A1-4DEC-9F21-7E41605BD593}"/>
    <cellStyle name="40% - Accent1 7 3 2" xfId="8917" xr:uid="{19A074A5-9E6F-4135-88EE-9877F0A0BDF0}"/>
    <cellStyle name="40% - Accent1 7 3 2 2" xfId="20946" xr:uid="{6938E334-8E3A-4DCC-92BB-D156134D9379}"/>
    <cellStyle name="40% - Accent1 7 3 2 2 2" xfId="41608" xr:uid="{8D745DAB-3D87-45CD-BB58-6495A26E57AC}"/>
    <cellStyle name="40% - Accent1 7 3 2 3" xfId="29580" xr:uid="{36BC71EC-8748-4F1F-961A-15881B44AC71}"/>
    <cellStyle name="40% - Accent1 7 3 3" xfId="17331" xr:uid="{EC4BAC89-8850-430B-ABD4-FF6BD328F630}"/>
    <cellStyle name="40% - Accent1 7 3 3 2" xfId="37993" xr:uid="{125B21E9-8A8D-4B54-94D7-CDA6AC9BAA6E}"/>
    <cellStyle name="40% - Accent1 7 3 4" xfId="13287" xr:uid="{60BB6A90-2F57-4612-B41A-F7AE80C3B60E}"/>
    <cellStyle name="40% - Accent1 7 3 4 2" xfId="33949" xr:uid="{547CC79F-13DB-4487-9953-8E3CF78646B4}"/>
    <cellStyle name="40% - Accent1 7 3 5" xfId="24653" xr:uid="{9AF85E57-E37D-4A29-8142-2B1E03CDC1CD}"/>
    <cellStyle name="40% - Accent1 7 4" xfId="935" xr:uid="{35927B4B-0029-4772-B1B1-55717D8CC6F0}"/>
    <cellStyle name="40% - Accent1 7 4 2" xfId="8918" xr:uid="{C46D4663-5516-4C28-B6AC-3727D99CF629}"/>
    <cellStyle name="40% - Accent1 7 4 2 2" xfId="20947" xr:uid="{6B303847-0419-4C20-948B-759D3E61DFEF}"/>
    <cellStyle name="40% - Accent1 7 4 2 2 2" xfId="41609" xr:uid="{43B13403-86FB-4DC0-95BB-3BF4A3AC6566}"/>
    <cellStyle name="40% - Accent1 7 4 2 3" xfId="29581" xr:uid="{1C180EA2-6101-400F-B0F1-E53434EB9866}"/>
    <cellStyle name="40% - Accent1 7 4 3" xfId="17332" xr:uid="{2E73A1D3-4B97-414E-A01A-4320F69FF4C5}"/>
    <cellStyle name="40% - Accent1 7 4 3 2" xfId="37994" xr:uid="{49A7FED2-09FB-4CA6-9891-C52698B8C200}"/>
    <cellStyle name="40% - Accent1 7 4 4" xfId="13288" xr:uid="{47A38C89-D77E-4767-914B-105C0EF4F018}"/>
    <cellStyle name="40% - Accent1 7 4 4 2" xfId="33950" xr:uid="{010493B3-CC9E-4EA2-90B1-F87500B8F7C3}"/>
    <cellStyle name="40% - Accent1 7 4 5" xfId="24654" xr:uid="{AAF6B1EA-D77A-43D1-974B-BEEFE4FCCC23}"/>
    <cellStyle name="40% - Accent1 7 5" xfId="936" xr:uid="{FEDC1FEF-5855-4006-B263-2C978A2735F6}"/>
    <cellStyle name="40% - Accent1 7 6" xfId="937" xr:uid="{224C13AC-1BC7-46FB-BA51-E0AF9A77C0AB}"/>
    <cellStyle name="40% - Accent1 7 6 2" xfId="8920" xr:uid="{88540397-1544-4FA6-B027-3C7ABDA49A41}"/>
    <cellStyle name="40% - Accent1 7 6 2 2" xfId="20948" xr:uid="{BF194C3E-1D17-42EF-9CF7-F83D44449BE6}"/>
    <cellStyle name="40% - Accent1 7 6 2 2 2" xfId="41610" xr:uid="{B1D03516-9CE4-4445-B122-7DBC42D1D213}"/>
    <cellStyle name="40% - Accent1 7 6 2 3" xfId="29583" xr:uid="{FDD71C5C-BB99-4379-AA0E-DECBA6E84E1E}"/>
    <cellStyle name="40% - Accent1 7 6 3" xfId="17333" xr:uid="{7D6EE04E-EA32-4CC9-83F0-07C90ACD4BC2}"/>
    <cellStyle name="40% - Accent1 7 6 3 2" xfId="37995" xr:uid="{3ACF3137-BCBD-4CD6-9EBD-532F77C3A227}"/>
    <cellStyle name="40% - Accent1 7 6 4" xfId="13289" xr:uid="{8BBC01D3-2A92-4C14-84E9-D3CA0DB98387}"/>
    <cellStyle name="40% - Accent1 7 6 4 2" xfId="33951" xr:uid="{1852FAC3-0EB8-4FE8-A966-8F6591AFEAFB}"/>
    <cellStyle name="40% - Accent1 7 6 5" xfId="24655" xr:uid="{BBFCF5FD-9DAC-404C-9DFD-AFB3BBE5EE1E}"/>
    <cellStyle name="40% - Accent1 7 7" xfId="938" xr:uid="{7373335B-731E-443D-8F4F-555C35B6E996}"/>
    <cellStyle name="40% - Accent1 8" xfId="939" xr:uid="{D467D340-1D75-4684-8E31-349B33DCC91A}"/>
    <cellStyle name="40% - Accent1 8 2" xfId="940" xr:uid="{B1271A98-147A-412C-9E64-0A1327B81BF9}"/>
    <cellStyle name="40% - Accent1 8 2 2" xfId="8923" xr:uid="{45C0241D-CB81-4615-83C8-9D62A891689E}"/>
    <cellStyle name="40% - Accent1 8 2 2 2" xfId="20949" xr:uid="{D32AAFFB-A95C-403C-B701-A21D9FB6C6F4}"/>
    <cellStyle name="40% - Accent1 8 2 2 2 2" xfId="41611" xr:uid="{9DC3EDD4-2C71-4D9B-B9B6-682A265998A5}"/>
    <cellStyle name="40% - Accent1 8 2 2 3" xfId="29586" xr:uid="{B3E6D3E9-4518-4248-B2FD-21999FB20A34}"/>
    <cellStyle name="40% - Accent1 8 2 3" xfId="17334" xr:uid="{CD3894C4-6020-4077-87C4-8B1348575100}"/>
    <cellStyle name="40% - Accent1 8 2 3 2" xfId="37996" xr:uid="{E46C5ED5-7142-491F-B036-331F13EDCBC5}"/>
    <cellStyle name="40% - Accent1 8 2 4" xfId="13290" xr:uid="{25B89A37-6736-466A-824E-BC453117506B}"/>
    <cellStyle name="40% - Accent1 8 2 4 2" xfId="33952" xr:uid="{E6A32378-A11A-4790-B660-B935D9D06BAA}"/>
    <cellStyle name="40% - Accent1 8 2 5" xfId="24656" xr:uid="{B84E0024-8277-47A6-8C44-67B66BBC0EA4}"/>
    <cellStyle name="40% - Accent1 8 3" xfId="941" xr:uid="{00878629-EA53-4CB0-A061-813F71F5798A}"/>
    <cellStyle name="40% - Accent1 8 3 2" xfId="8924" xr:uid="{5860DD5C-5481-4AE6-BDD4-2A07A600CF25}"/>
    <cellStyle name="40% - Accent1 8 3 2 2" xfId="20950" xr:uid="{7DBD483E-B5B8-4B60-9E43-5A9CB9457C49}"/>
    <cellStyle name="40% - Accent1 8 3 2 2 2" xfId="41612" xr:uid="{A0729E71-8D81-4244-9298-2C24E0BF3D07}"/>
    <cellStyle name="40% - Accent1 8 3 2 3" xfId="29587" xr:uid="{A0431FA2-0E22-47C9-9C3E-BB97FB85A622}"/>
    <cellStyle name="40% - Accent1 8 3 3" xfId="17335" xr:uid="{445CE6E1-665A-4716-880C-79F61141E929}"/>
    <cellStyle name="40% - Accent1 8 3 3 2" xfId="37997" xr:uid="{3181EFAB-6157-4385-8E52-993861023A83}"/>
    <cellStyle name="40% - Accent1 8 3 4" xfId="13291" xr:uid="{8D8AB6F3-AE6C-4BB7-A6CF-38C07693A093}"/>
    <cellStyle name="40% - Accent1 8 3 4 2" xfId="33953" xr:uid="{FAB85DF0-AACD-40BD-BC5D-4FD6C3E8BD58}"/>
    <cellStyle name="40% - Accent1 8 3 5" xfId="24657" xr:uid="{C4883A6C-0CDB-4A22-A8CA-A0115C5C86A8}"/>
    <cellStyle name="40% - Accent1 8 4" xfId="942" xr:uid="{D3E082A4-CC00-4B1F-A93A-CCEDEA2F5F44}"/>
    <cellStyle name="40% - Accent1 8 5" xfId="943" xr:uid="{CB8BC41C-AD25-42EE-91A0-1EA97A50C5E0}"/>
    <cellStyle name="40% - Accent1 8 5 2" xfId="8925" xr:uid="{81786455-3DE3-4644-874B-EA14EA01D132}"/>
    <cellStyle name="40% - Accent1 8 5 2 2" xfId="20951" xr:uid="{5F269376-A87B-43AF-9B09-676A6E9A4803}"/>
    <cellStyle name="40% - Accent1 8 5 2 2 2" xfId="41613" xr:uid="{A35B819A-07B6-4CCE-88C8-6522DD0437D5}"/>
    <cellStyle name="40% - Accent1 8 5 2 3" xfId="29588" xr:uid="{C3AC023E-9968-40C1-9336-26A51D6427C5}"/>
    <cellStyle name="40% - Accent1 8 5 3" xfId="17336" xr:uid="{19377B16-88B9-44BB-A7EE-8ECEB3CA7C92}"/>
    <cellStyle name="40% - Accent1 8 5 3 2" xfId="37998" xr:uid="{A715E68B-1B39-45B8-B5E2-A0076B33D9D3}"/>
    <cellStyle name="40% - Accent1 8 5 4" xfId="13292" xr:uid="{9DDE600E-D53E-488E-92E7-77B8E3A7F5B4}"/>
    <cellStyle name="40% - Accent1 8 5 4 2" xfId="33954" xr:uid="{7BFB4DE7-FF85-49CF-9BF2-3360494F71A8}"/>
    <cellStyle name="40% - Accent1 8 5 5" xfId="24658" xr:uid="{E522F52D-B510-4563-BE67-711521FC29FF}"/>
    <cellStyle name="40% - Accent1 8 6" xfId="944" xr:uid="{DED346FA-73F0-4FBF-A5DF-5BB084D5381C}"/>
    <cellStyle name="40% - Accent1 9" xfId="945" xr:uid="{8554C6B3-08DE-49C9-88C7-7A8AB3717CA3}"/>
    <cellStyle name="40% - Accent2 10" xfId="946" xr:uid="{BB79B27D-8FA9-4AEA-99C5-902DD784359A}"/>
    <cellStyle name="40% - Accent2 11" xfId="947" xr:uid="{DFA9375E-C45A-4433-8246-12D4E1CD5FAC}"/>
    <cellStyle name="40% - Accent2 12" xfId="948" xr:uid="{39D9B9AD-262C-44BB-AEA0-BD70D8462083}"/>
    <cellStyle name="40% - Accent2 13" xfId="949" xr:uid="{5D56ABFC-0E20-4575-A4E2-E06EC3F68CCE}"/>
    <cellStyle name="40% - Accent2 14" xfId="950" xr:uid="{FC2DDCC6-32D2-4E55-8A96-8C573E4011E8}"/>
    <cellStyle name="40% - Accent2 14 2" xfId="951" xr:uid="{14B7133E-4698-4DD4-96C9-B9C98F207849}"/>
    <cellStyle name="40% - Accent2 14 2 2" xfId="8932" xr:uid="{89DE3DFE-B447-4F7E-95BD-B9DDA006ACB0}"/>
    <cellStyle name="40% - Accent2 14 2 2 2" xfId="20953" xr:uid="{26434C5A-BED0-4A3C-9847-33302D245909}"/>
    <cellStyle name="40% - Accent2 14 2 2 2 2" xfId="41615" xr:uid="{6619F9DD-39AF-4456-AED3-9FAFA3133CD2}"/>
    <cellStyle name="40% - Accent2 14 2 2 3" xfId="29595" xr:uid="{244B2604-B5D0-4774-934D-C6881AC04A8A}"/>
    <cellStyle name="40% - Accent2 14 2 3" xfId="17338" xr:uid="{D810D861-1251-4CA2-8B2D-CE6DC8FF6000}"/>
    <cellStyle name="40% - Accent2 14 2 3 2" xfId="38000" xr:uid="{DE947B15-7132-4DAF-ABEE-7063CB422A2D}"/>
    <cellStyle name="40% - Accent2 14 2 4" xfId="13294" xr:uid="{F323CB73-E6BE-4738-A17A-C02EC1707211}"/>
    <cellStyle name="40% - Accent2 14 2 4 2" xfId="33956" xr:uid="{084F26DC-51E2-4847-99A7-C6534C96AE28}"/>
    <cellStyle name="40% - Accent2 14 2 5" xfId="24660" xr:uid="{1BD4227F-AD50-4933-A568-5A3F8AA7FE6C}"/>
    <cellStyle name="40% - Accent2 14 3" xfId="8931" xr:uid="{B097A34F-20FD-4487-9CE7-56975E767B21}"/>
    <cellStyle name="40% - Accent2 14 3 2" xfId="20952" xr:uid="{7F082CAB-D38F-4093-A74B-42A0AD15A6E4}"/>
    <cellStyle name="40% - Accent2 14 3 2 2" xfId="41614" xr:uid="{FA5FA657-C4BC-40CF-AFF5-40C7D489FF22}"/>
    <cellStyle name="40% - Accent2 14 3 3" xfId="29594" xr:uid="{EA523647-397E-42E5-B49A-C1AAED0554D8}"/>
    <cellStyle name="40% - Accent2 14 4" xfId="17337" xr:uid="{ADC8BAE6-C7ED-4A8B-AF5E-D567E093D2F1}"/>
    <cellStyle name="40% - Accent2 14 4 2" xfId="37999" xr:uid="{7DF93006-4079-4112-BB56-B9C0B4B11D64}"/>
    <cellStyle name="40% - Accent2 14 5" xfId="13293" xr:uid="{49ECE03A-0D29-4D6C-815B-5EFC2D5521D6}"/>
    <cellStyle name="40% - Accent2 14 5 2" xfId="33955" xr:uid="{80E7E6B0-D583-4E9E-B20D-0EC8A5EA278F}"/>
    <cellStyle name="40% - Accent2 14 6" xfId="24659" xr:uid="{184C296B-3720-469E-A1BA-17E2FD5EB263}"/>
    <cellStyle name="40% - Accent2 15" xfId="952" xr:uid="{290C5D14-0787-4C0F-BEA3-11D4DF8E26F5}"/>
    <cellStyle name="40% - Accent2 2" xfId="953" xr:uid="{8E3AAC21-B702-4124-9A0D-8BBD28F44819}"/>
    <cellStyle name="40% - Accent2 2 10" xfId="954" xr:uid="{757D851A-934D-4B07-8875-A405458AFAE5}"/>
    <cellStyle name="40% - Accent2 2 10 2" xfId="8935" xr:uid="{20AE6C45-B3D9-4351-870A-0A094E6829DE}"/>
    <cellStyle name="40% - Accent2 2 10 2 2" xfId="20954" xr:uid="{8D2985B5-73F6-46DA-B422-77E9F0E301EF}"/>
    <cellStyle name="40% - Accent2 2 10 2 2 2" xfId="41616" xr:uid="{FE139C78-6770-4641-864E-E037FC564B60}"/>
    <cellStyle name="40% - Accent2 2 10 2 3" xfId="29598" xr:uid="{75CF12EC-87EB-4449-A10E-F5AFA62811A7}"/>
    <cellStyle name="40% - Accent2 2 10 3" xfId="17339" xr:uid="{EE6ACA0F-E302-4418-8ABB-9A58EDC44A66}"/>
    <cellStyle name="40% - Accent2 2 10 3 2" xfId="38001" xr:uid="{53FB1C6C-5A15-4EDF-979F-8429C6D18460}"/>
    <cellStyle name="40% - Accent2 2 10 4" xfId="13295" xr:uid="{84BD5876-AD08-41B6-91E1-47209BA402AD}"/>
    <cellStyle name="40% - Accent2 2 10 4 2" xfId="33957" xr:uid="{9BFB3F8B-BC33-4229-B14E-C29DE5ED74BD}"/>
    <cellStyle name="40% - Accent2 2 10 5" xfId="24661" xr:uid="{54B0D4A0-B59C-4383-9D93-B5651C40E364}"/>
    <cellStyle name="40% - Accent2 2 11" xfId="955" xr:uid="{076EAA10-F70F-4685-A9B0-E1239E82197C}"/>
    <cellStyle name="40% - Accent2 2 2" xfId="956" xr:uid="{584F9CCD-6B20-4F96-BA2A-565A4AFFF7B7}"/>
    <cellStyle name="40% - Accent2 2 2 2" xfId="957" xr:uid="{4F71916E-8ABC-4E7A-84C7-BD530C03F3C9}"/>
    <cellStyle name="40% - Accent2 2 2 2 2" xfId="958" xr:uid="{A45FFC4B-ABE3-47BA-A0FF-227D158F2722}"/>
    <cellStyle name="40% - Accent2 2 2 2 2 2" xfId="959" xr:uid="{08199FD0-8AD9-483F-BB5D-445E8C9D4087}"/>
    <cellStyle name="40% - Accent2 2 2 2 2 2 2" xfId="8940" xr:uid="{B297D4BF-71FA-4B39-9B2D-E3FC83BA88BB}"/>
    <cellStyle name="40% - Accent2 2 2 2 2 2 2 2" xfId="20956" xr:uid="{050C6781-543C-44A3-8E20-E166D9EB6D5A}"/>
    <cellStyle name="40% - Accent2 2 2 2 2 2 2 2 2" xfId="41618" xr:uid="{ADDB54FD-1D42-429B-AAFA-21AFFD7B596F}"/>
    <cellStyle name="40% - Accent2 2 2 2 2 2 2 3" xfId="29603" xr:uid="{DE399694-24A3-4860-9A21-9C14EFBD5A87}"/>
    <cellStyle name="40% - Accent2 2 2 2 2 2 3" xfId="17341" xr:uid="{8F638566-937A-40E6-B157-D48B68F9B114}"/>
    <cellStyle name="40% - Accent2 2 2 2 2 2 3 2" xfId="38003" xr:uid="{E80A9D45-AD01-484E-A96B-9646EB6AADAB}"/>
    <cellStyle name="40% - Accent2 2 2 2 2 2 4" xfId="13297" xr:uid="{EEFF6963-80BE-4B5C-A971-E33CE91FAEF2}"/>
    <cellStyle name="40% - Accent2 2 2 2 2 2 4 2" xfId="33959" xr:uid="{E91E3F72-656D-40A3-A6EA-68D8595ED3DB}"/>
    <cellStyle name="40% - Accent2 2 2 2 2 2 5" xfId="24663" xr:uid="{06DE9C64-3274-4C9F-9C78-91590DCB3C1B}"/>
    <cellStyle name="40% - Accent2 2 2 2 2 3" xfId="960" xr:uid="{8F68CD7F-1CA4-4443-B9B1-968003A29132}"/>
    <cellStyle name="40% - Accent2 2 2 2 2 3 2" xfId="8941" xr:uid="{BDB7A557-6761-40DA-8D0E-84AED5BE463A}"/>
    <cellStyle name="40% - Accent2 2 2 2 2 3 2 2" xfId="20957" xr:uid="{69833E68-6D40-4977-9467-00BEAFC45E4F}"/>
    <cellStyle name="40% - Accent2 2 2 2 2 3 2 2 2" xfId="41619" xr:uid="{9D8B78E6-401A-4BF7-9C17-09E76134B6C5}"/>
    <cellStyle name="40% - Accent2 2 2 2 2 3 2 3" xfId="29604" xr:uid="{80C0D42C-84EA-438A-BB2E-86AE31EA91CA}"/>
    <cellStyle name="40% - Accent2 2 2 2 2 3 3" xfId="17342" xr:uid="{F5E17FD4-4E88-46C8-A52D-A1132A07F3AC}"/>
    <cellStyle name="40% - Accent2 2 2 2 2 3 3 2" xfId="38004" xr:uid="{312D38C6-1C26-4558-A3EA-C06E235C3629}"/>
    <cellStyle name="40% - Accent2 2 2 2 2 3 4" xfId="13298" xr:uid="{C5DA8339-9C12-44FA-87B3-038EB6564961}"/>
    <cellStyle name="40% - Accent2 2 2 2 2 3 4 2" xfId="33960" xr:uid="{F2703DF7-2308-4018-A266-50F463A434B2}"/>
    <cellStyle name="40% - Accent2 2 2 2 2 3 5" xfId="24664" xr:uid="{08D8EB96-730B-4C45-9B21-98D10A7006A3}"/>
    <cellStyle name="40% - Accent2 2 2 2 2 4" xfId="8939" xr:uid="{6A37E1DF-A0E6-49CB-9C6D-8E69CBD4B65F}"/>
    <cellStyle name="40% - Accent2 2 2 2 2 4 2" xfId="20955" xr:uid="{FDEF41D9-8E9B-4311-9584-E6469067E0FC}"/>
    <cellStyle name="40% - Accent2 2 2 2 2 4 2 2" xfId="41617" xr:uid="{3A398AAB-B7BD-4FD0-B63B-3DA27213FF3E}"/>
    <cellStyle name="40% - Accent2 2 2 2 2 4 3" xfId="29602" xr:uid="{AB9C71A3-F0C6-4732-A01E-AB2EDC0090C2}"/>
    <cellStyle name="40% - Accent2 2 2 2 2 5" xfId="17340" xr:uid="{AEB07BFC-814F-4714-BFE4-083B9E1EABDF}"/>
    <cellStyle name="40% - Accent2 2 2 2 2 5 2" xfId="38002" xr:uid="{210C2604-BA93-4A54-8AD5-A5A3AAA9668F}"/>
    <cellStyle name="40% - Accent2 2 2 2 2 6" xfId="13296" xr:uid="{79A14C3F-968A-40C9-ADA4-B8BA16F0D125}"/>
    <cellStyle name="40% - Accent2 2 2 2 2 6 2" xfId="33958" xr:uid="{73F8EC05-38CD-4A1D-A117-F19902C989CE}"/>
    <cellStyle name="40% - Accent2 2 2 2 2 7" xfId="24662" xr:uid="{D788F404-2E99-472B-9F36-6B9559C3875C}"/>
    <cellStyle name="40% - Accent2 2 2 2 3" xfId="961" xr:uid="{F2F2035A-0CAF-4BBB-AA78-572C73A9D85E}"/>
    <cellStyle name="40% - Accent2 2 2 2 3 2" xfId="8942" xr:uid="{16780EDA-079B-46F5-AD81-3248F3F879C0}"/>
    <cellStyle name="40% - Accent2 2 2 2 3 2 2" xfId="20958" xr:uid="{16D6AE68-D766-4AA0-8701-7A84414B6829}"/>
    <cellStyle name="40% - Accent2 2 2 2 3 2 2 2" xfId="41620" xr:uid="{A1390B84-9331-4500-B240-4C3DAEA99387}"/>
    <cellStyle name="40% - Accent2 2 2 2 3 2 3" xfId="29605" xr:uid="{E425A81D-9607-4BF1-B9B5-E5975510D8C3}"/>
    <cellStyle name="40% - Accent2 2 2 2 3 3" xfId="17343" xr:uid="{A1BA0B7A-79FE-47A7-9A17-80479F1F6B4C}"/>
    <cellStyle name="40% - Accent2 2 2 2 3 3 2" xfId="38005" xr:uid="{FBD431BC-A65A-48C9-A7B1-4AD70DFC04C0}"/>
    <cellStyle name="40% - Accent2 2 2 2 3 4" xfId="13299" xr:uid="{307800FF-FD9C-49D0-8EC0-099D258C1FEF}"/>
    <cellStyle name="40% - Accent2 2 2 2 3 4 2" xfId="33961" xr:uid="{2F24EF37-9FDC-4E27-9632-BAA6812EA646}"/>
    <cellStyle name="40% - Accent2 2 2 2 3 5" xfId="24665" xr:uid="{80389943-887B-4CA8-9BE2-10A06D3D4736}"/>
    <cellStyle name="40% - Accent2 2 2 2 4" xfId="962" xr:uid="{ADBA3D9C-F47A-4FCD-A0F6-F7BED8293938}"/>
    <cellStyle name="40% - Accent2 2 2 2 4 2" xfId="8943" xr:uid="{4D19CEA0-A616-4EBE-A5F5-3A3964F38A86}"/>
    <cellStyle name="40% - Accent2 2 2 2 4 2 2" xfId="20959" xr:uid="{FF889DAE-1FDD-4817-9BD3-B18F63B2E1F4}"/>
    <cellStyle name="40% - Accent2 2 2 2 4 2 2 2" xfId="41621" xr:uid="{93A08532-C415-4B9D-8840-6D630194039F}"/>
    <cellStyle name="40% - Accent2 2 2 2 4 2 3" xfId="29606" xr:uid="{B3ED5E19-9906-422B-ACB5-8A1D36EA1A59}"/>
    <cellStyle name="40% - Accent2 2 2 2 4 3" xfId="17344" xr:uid="{BF0EA676-589C-4792-B528-05E1B8E56A47}"/>
    <cellStyle name="40% - Accent2 2 2 2 4 3 2" xfId="38006" xr:uid="{01CFB154-E081-48A8-A8D2-AB544A913E62}"/>
    <cellStyle name="40% - Accent2 2 2 2 4 4" xfId="13300" xr:uid="{22503862-5910-4F02-A84C-63DD52384D33}"/>
    <cellStyle name="40% - Accent2 2 2 2 4 4 2" xfId="33962" xr:uid="{04837755-3D00-42ED-84B8-B85267A755F5}"/>
    <cellStyle name="40% - Accent2 2 2 2 4 5" xfId="24666" xr:uid="{196C012A-C9DA-43D0-87BF-A89F6B3C231F}"/>
    <cellStyle name="40% - Accent2 2 2 3" xfId="963" xr:uid="{406DED13-EC0C-4A1C-8FE7-41F5979303C6}"/>
    <cellStyle name="40% - Accent2 2 2 3 2" xfId="964" xr:uid="{4D8A330F-1652-47A1-A155-7518216C178D}"/>
    <cellStyle name="40% - Accent2 2 2 3 2 2" xfId="8945" xr:uid="{7FEB6B72-85D4-4C1D-856B-1D9413C7A3EF}"/>
    <cellStyle name="40% - Accent2 2 2 3 2 2 2" xfId="20961" xr:uid="{F1D3BE69-644E-4B97-88EE-BA75739F9CAF}"/>
    <cellStyle name="40% - Accent2 2 2 3 2 2 2 2" xfId="41623" xr:uid="{DE439F32-8907-4301-8E8D-113B78E5C77D}"/>
    <cellStyle name="40% - Accent2 2 2 3 2 2 3" xfId="29608" xr:uid="{2B146B9A-F676-47E2-8434-0AEABA469940}"/>
    <cellStyle name="40% - Accent2 2 2 3 2 3" xfId="17346" xr:uid="{F078F470-FA86-4B41-B180-94F3CF3E276E}"/>
    <cellStyle name="40% - Accent2 2 2 3 2 3 2" xfId="38008" xr:uid="{D0A1C2AD-4B4E-4B09-AFF9-6B12782816BA}"/>
    <cellStyle name="40% - Accent2 2 2 3 2 4" xfId="13302" xr:uid="{602E2050-10BD-4A77-9715-DD0A369F7A1D}"/>
    <cellStyle name="40% - Accent2 2 2 3 2 4 2" xfId="33964" xr:uid="{D228D8AA-5AF2-4F61-904C-05712D86DA07}"/>
    <cellStyle name="40% - Accent2 2 2 3 2 5" xfId="24668" xr:uid="{34BC5BED-5EC7-4C2C-8D89-D66EC1692F97}"/>
    <cellStyle name="40% - Accent2 2 2 3 3" xfId="965" xr:uid="{77C046E7-63F4-491E-B626-79BADD432085}"/>
    <cellStyle name="40% - Accent2 2 2 3 3 2" xfId="8946" xr:uid="{719386B9-7DA9-424E-B9CC-50A9A6715488}"/>
    <cellStyle name="40% - Accent2 2 2 3 3 2 2" xfId="20962" xr:uid="{53D13CE9-B5B4-4016-8639-807DCD21A069}"/>
    <cellStyle name="40% - Accent2 2 2 3 3 2 2 2" xfId="41624" xr:uid="{F79328AC-7584-437B-AB0C-3C1A4B7F3A9B}"/>
    <cellStyle name="40% - Accent2 2 2 3 3 2 3" xfId="29609" xr:uid="{1B03EB67-5358-4DF5-9724-6368786B101A}"/>
    <cellStyle name="40% - Accent2 2 2 3 3 3" xfId="17347" xr:uid="{44B331FB-97FA-4F77-91AB-44B5BA322C76}"/>
    <cellStyle name="40% - Accent2 2 2 3 3 3 2" xfId="38009" xr:uid="{73B5C438-4616-469B-AFFF-EB545D7ADF8C}"/>
    <cellStyle name="40% - Accent2 2 2 3 3 4" xfId="13303" xr:uid="{82AB6158-F4F8-4307-99D0-2D53F0EA03EA}"/>
    <cellStyle name="40% - Accent2 2 2 3 3 4 2" xfId="33965" xr:uid="{45D900F9-0C94-426F-A0B9-E8694EFF5C43}"/>
    <cellStyle name="40% - Accent2 2 2 3 3 5" xfId="24669" xr:uid="{73E99532-7D30-4325-A895-B6D664549081}"/>
    <cellStyle name="40% - Accent2 2 2 3 4" xfId="8944" xr:uid="{FC6331B3-164D-439F-B310-893A089A3C0A}"/>
    <cellStyle name="40% - Accent2 2 2 3 4 2" xfId="20960" xr:uid="{F7D0819A-0861-4502-9D7E-3947A2632A7B}"/>
    <cellStyle name="40% - Accent2 2 2 3 4 2 2" xfId="41622" xr:uid="{05C23FB4-2CB7-4EEE-AC40-16849E27B810}"/>
    <cellStyle name="40% - Accent2 2 2 3 4 3" xfId="29607" xr:uid="{C2D2511C-18FF-4883-AFE9-DB001C16A856}"/>
    <cellStyle name="40% - Accent2 2 2 3 5" xfId="17345" xr:uid="{FE700979-C5A0-4C3B-9263-E2229767429F}"/>
    <cellStyle name="40% - Accent2 2 2 3 5 2" xfId="38007" xr:uid="{B187F0B6-F42A-4347-983A-4CEC6AACCF10}"/>
    <cellStyle name="40% - Accent2 2 2 3 6" xfId="13301" xr:uid="{057E8BEB-D77F-4CCC-A3EB-5F725903FA7C}"/>
    <cellStyle name="40% - Accent2 2 2 3 6 2" xfId="33963" xr:uid="{F16E65DD-4969-4727-A74E-AF400D1EA1B7}"/>
    <cellStyle name="40% - Accent2 2 2 3 7" xfId="24667" xr:uid="{8362A39B-40EC-48BF-B1F1-FD29A8B8D91B}"/>
    <cellStyle name="40% - Accent2 2 2 4" xfId="966" xr:uid="{343636C9-931A-4B80-B7C8-38411CC002FA}"/>
    <cellStyle name="40% - Accent2 2 2 4 2" xfId="967" xr:uid="{FF8B13B9-B5F6-431A-A326-66CC9F3FC54C}"/>
    <cellStyle name="40% - Accent2 2 2 4 2 2" xfId="8948" xr:uid="{45F71136-EE7D-4939-AEB1-F94768ED65E5}"/>
    <cellStyle name="40% - Accent2 2 2 4 2 2 2" xfId="20964" xr:uid="{BD6B94B2-D8A7-4447-9B7D-AD7EBA514DFC}"/>
    <cellStyle name="40% - Accent2 2 2 4 2 2 2 2" xfId="41626" xr:uid="{FC93B15A-EA0F-4DC6-8D3C-A68CF51C36C6}"/>
    <cellStyle name="40% - Accent2 2 2 4 2 2 3" xfId="29611" xr:uid="{8797F389-ADD7-4CDF-B6D5-C99A9C30F631}"/>
    <cellStyle name="40% - Accent2 2 2 4 2 3" xfId="17349" xr:uid="{4237A52D-73EA-42D5-BF57-B1FABFEC13F2}"/>
    <cellStyle name="40% - Accent2 2 2 4 2 3 2" xfId="38011" xr:uid="{3C04B2BF-3CD9-40F2-ADA8-9F2E5E8A0FE6}"/>
    <cellStyle name="40% - Accent2 2 2 4 2 4" xfId="13305" xr:uid="{2FE16976-B7E8-4F46-84C7-EDE2CCA68B98}"/>
    <cellStyle name="40% - Accent2 2 2 4 2 4 2" xfId="33967" xr:uid="{D7D70F20-B84C-4E6B-8FCE-1EE02B2B082B}"/>
    <cellStyle name="40% - Accent2 2 2 4 2 5" xfId="24671" xr:uid="{384593F9-3C9E-44E2-8FF9-DAB1417E2178}"/>
    <cellStyle name="40% - Accent2 2 2 4 3" xfId="968" xr:uid="{41EC7204-38A4-40EA-B524-873C43AB9E0F}"/>
    <cellStyle name="40% - Accent2 2 2 4 3 2" xfId="8949" xr:uid="{4FCC91EB-DEC9-4844-8DE5-9902B7CB040B}"/>
    <cellStyle name="40% - Accent2 2 2 4 3 2 2" xfId="20965" xr:uid="{FAD3A349-1F10-42D6-B1C2-35556F8B5BD1}"/>
    <cellStyle name="40% - Accent2 2 2 4 3 2 2 2" xfId="41627" xr:uid="{EABF80EB-EC6A-4CD6-8534-517249F14138}"/>
    <cellStyle name="40% - Accent2 2 2 4 3 2 3" xfId="29612" xr:uid="{836939FD-E299-45CA-8FEE-AF6BDA5E56F9}"/>
    <cellStyle name="40% - Accent2 2 2 4 3 3" xfId="17350" xr:uid="{805F4251-213B-406D-9E9D-BB7D96848EC1}"/>
    <cellStyle name="40% - Accent2 2 2 4 3 3 2" xfId="38012" xr:uid="{ED468127-84A2-410A-9865-C022473EE8D4}"/>
    <cellStyle name="40% - Accent2 2 2 4 3 4" xfId="13306" xr:uid="{AC1B3FF2-4534-4096-A623-BB52C63EE01F}"/>
    <cellStyle name="40% - Accent2 2 2 4 3 4 2" xfId="33968" xr:uid="{158DFE9D-AB87-4976-87EB-B7CF9BDBDE60}"/>
    <cellStyle name="40% - Accent2 2 2 4 3 5" xfId="24672" xr:uid="{8B1281EE-1093-429B-B552-FA2DFCD47BCB}"/>
    <cellStyle name="40% - Accent2 2 2 4 4" xfId="8947" xr:uid="{3ACCBC62-6122-4EF5-873E-9B818D4CA39B}"/>
    <cellStyle name="40% - Accent2 2 2 4 4 2" xfId="20963" xr:uid="{2257DBA8-6CAE-4132-9D1E-D528AB9276E1}"/>
    <cellStyle name="40% - Accent2 2 2 4 4 2 2" xfId="41625" xr:uid="{D6AC402D-E0AE-4F26-8FB4-2692B98A770B}"/>
    <cellStyle name="40% - Accent2 2 2 4 4 3" xfId="29610" xr:uid="{D4D57511-9E63-48FE-A557-C321A19241C5}"/>
    <cellStyle name="40% - Accent2 2 2 4 5" xfId="17348" xr:uid="{28B5009A-B919-41AF-923D-CEEF53F45E36}"/>
    <cellStyle name="40% - Accent2 2 2 4 5 2" xfId="38010" xr:uid="{71A2765F-2A6D-49A9-A56E-D5762C7D0E27}"/>
    <cellStyle name="40% - Accent2 2 2 4 6" xfId="13304" xr:uid="{5DF4AC39-2E48-4A2B-AD0D-BE103C99A2DE}"/>
    <cellStyle name="40% - Accent2 2 2 4 6 2" xfId="33966" xr:uid="{6FD3EE6A-FCFB-4C5C-987C-372F36F98B62}"/>
    <cellStyle name="40% - Accent2 2 2 4 7" xfId="24670" xr:uid="{8922B5A7-51DB-48CB-8696-F290815F7980}"/>
    <cellStyle name="40% - Accent2 2 2 5" xfId="969" xr:uid="{61EE9081-9677-4DA1-A834-71CBD2A5722E}"/>
    <cellStyle name="40% - Accent2 2 2 6" xfId="970" xr:uid="{791F73DF-7C37-43A3-A9DF-C460F6626F8D}"/>
    <cellStyle name="40% - Accent2 2 2 7" xfId="971" xr:uid="{2D2F5051-C425-4D39-9A99-1EB7A8FAEAF2}"/>
    <cellStyle name="40% - Accent2 2 3" xfId="972" xr:uid="{0A6B3563-A215-4027-A84D-D5BEA662576F}"/>
    <cellStyle name="40% - Accent2 2 3 10" xfId="13307" xr:uid="{10AF0D1B-538B-4972-B67A-1945AD928FA1}"/>
    <cellStyle name="40% - Accent2 2 3 10 2" xfId="33969" xr:uid="{9363EE7E-D001-48B2-BCD3-3C7190DAC0BD}"/>
    <cellStyle name="40% - Accent2 2 3 11" xfId="24673" xr:uid="{5E469DEB-A0E7-4CF5-811C-0825F2DE3A9D}"/>
    <cellStyle name="40% - Accent2 2 3 2" xfId="973" xr:uid="{0DD4337B-5A3A-4E32-B3EE-8CF9FB025B8A}"/>
    <cellStyle name="40% - Accent2 2 3 2 2" xfId="974" xr:uid="{01DA37CC-2485-41F1-A5F3-AB131DF4606D}"/>
    <cellStyle name="40% - Accent2 2 3 2 2 2" xfId="975" xr:uid="{685F683C-2ED6-4F80-853E-085B02BBDFCB}"/>
    <cellStyle name="40% - Accent2 2 3 2 2 2 2" xfId="8956" xr:uid="{6923A436-0855-4CCC-A68F-F956F6AA1281}"/>
    <cellStyle name="40% - Accent2 2 3 2 2 2 2 2" xfId="20968" xr:uid="{E336D455-90C0-4E27-B93E-1578560D80A0}"/>
    <cellStyle name="40% - Accent2 2 3 2 2 2 2 2 2" xfId="41630" xr:uid="{4B679B1F-1CD5-4C88-9856-94C2DBB227C3}"/>
    <cellStyle name="40% - Accent2 2 3 2 2 2 2 3" xfId="29619" xr:uid="{7A6CC39E-F1D8-4BE7-AAFF-9577913DE699}"/>
    <cellStyle name="40% - Accent2 2 3 2 2 2 3" xfId="17353" xr:uid="{E8127228-E70B-4EC5-809B-7F4CE6185A8C}"/>
    <cellStyle name="40% - Accent2 2 3 2 2 2 3 2" xfId="38015" xr:uid="{304D6133-6067-4FBB-A40B-DCF894E5A555}"/>
    <cellStyle name="40% - Accent2 2 3 2 2 2 4" xfId="13309" xr:uid="{BCE90571-3381-43B1-804E-DAD35B342684}"/>
    <cellStyle name="40% - Accent2 2 3 2 2 2 4 2" xfId="33971" xr:uid="{17C85FC9-6E42-4471-A075-ECE3E3C74BDF}"/>
    <cellStyle name="40% - Accent2 2 3 2 2 2 5" xfId="24675" xr:uid="{A18D649E-3A42-4194-AD1C-5A57167C4A9D}"/>
    <cellStyle name="40% - Accent2 2 3 2 2 3" xfId="976" xr:uid="{1F20F5A5-5BE3-444F-AAF7-2A5E89FBF948}"/>
    <cellStyle name="40% - Accent2 2 3 2 2 3 2" xfId="8957" xr:uid="{6B788950-235F-4DA8-90F2-AD5265B1BB2B}"/>
    <cellStyle name="40% - Accent2 2 3 2 2 3 2 2" xfId="20969" xr:uid="{E21A5A65-89A2-4ABA-A190-CB2CEFC8F2F5}"/>
    <cellStyle name="40% - Accent2 2 3 2 2 3 2 2 2" xfId="41631" xr:uid="{B1C5C642-B7A5-427B-A0E1-C6ED1624726C}"/>
    <cellStyle name="40% - Accent2 2 3 2 2 3 2 3" xfId="29620" xr:uid="{ACB06259-4B55-4924-A285-211A659E6659}"/>
    <cellStyle name="40% - Accent2 2 3 2 2 3 3" xfId="17354" xr:uid="{1393D118-DD98-4940-A0CD-7295D62C3893}"/>
    <cellStyle name="40% - Accent2 2 3 2 2 3 3 2" xfId="38016" xr:uid="{C03D6329-35A3-47B4-95AD-D0696F60A51E}"/>
    <cellStyle name="40% - Accent2 2 3 2 2 3 4" xfId="13310" xr:uid="{29CC866F-B755-4768-AE93-EF8F6AA70865}"/>
    <cellStyle name="40% - Accent2 2 3 2 2 3 4 2" xfId="33972" xr:uid="{5FCD8CDF-1F6F-4AC6-BA1F-B02F0F33B11F}"/>
    <cellStyle name="40% - Accent2 2 3 2 2 3 5" xfId="24676" xr:uid="{66D9B51D-8506-4B05-9431-F29D311F644D}"/>
    <cellStyle name="40% - Accent2 2 3 2 2 4" xfId="8955" xr:uid="{3CE60092-2772-4A6D-8292-6F1708EED7D1}"/>
    <cellStyle name="40% - Accent2 2 3 2 2 4 2" xfId="20967" xr:uid="{B3B0AC07-2813-40CD-90F3-70B31BC40CDD}"/>
    <cellStyle name="40% - Accent2 2 3 2 2 4 2 2" xfId="41629" xr:uid="{FA3AA261-9EF2-450B-B2B0-2F56677818DD}"/>
    <cellStyle name="40% - Accent2 2 3 2 2 4 3" xfId="29618" xr:uid="{CCBCB0FE-C898-44CB-81A0-487AFA59CAE4}"/>
    <cellStyle name="40% - Accent2 2 3 2 2 5" xfId="17352" xr:uid="{2E6E6C43-8E73-4653-B3D7-C868B59ACB7E}"/>
    <cellStyle name="40% - Accent2 2 3 2 2 5 2" xfId="38014" xr:uid="{C5E9A032-1D98-497E-A6D9-B193CE09B4BA}"/>
    <cellStyle name="40% - Accent2 2 3 2 2 6" xfId="13308" xr:uid="{DECA0E73-811A-4957-80BD-B9F2A89BC86C}"/>
    <cellStyle name="40% - Accent2 2 3 2 2 6 2" xfId="33970" xr:uid="{781B7532-7DAD-422B-A971-66D0D2F2713F}"/>
    <cellStyle name="40% - Accent2 2 3 2 2 7" xfId="24674" xr:uid="{7740303E-4764-47AF-867F-E43569DF9FB3}"/>
    <cellStyle name="40% - Accent2 2 3 2 3" xfId="977" xr:uid="{4A286ABD-6F49-4D02-804B-B268FB92276E}"/>
    <cellStyle name="40% - Accent2 2 3 2 3 2" xfId="8958" xr:uid="{8BB47DA9-07C0-4CDD-AA4B-FB05D43D7B3C}"/>
    <cellStyle name="40% - Accent2 2 3 2 3 2 2" xfId="20970" xr:uid="{8F3617F8-255A-4911-B9CC-F050BFB47E97}"/>
    <cellStyle name="40% - Accent2 2 3 2 3 2 2 2" xfId="41632" xr:uid="{A7C7FB04-41D2-4CAF-AAF4-CD467C193EE3}"/>
    <cellStyle name="40% - Accent2 2 3 2 3 2 3" xfId="29621" xr:uid="{FE86D65D-21EB-49C4-B495-41BF0E7F205B}"/>
    <cellStyle name="40% - Accent2 2 3 2 3 3" xfId="17355" xr:uid="{A5A57AED-5FB8-4498-8453-843F4A1DC7C1}"/>
    <cellStyle name="40% - Accent2 2 3 2 3 3 2" xfId="38017" xr:uid="{03CAA353-8514-4602-AD38-FC9D56A77FF7}"/>
    <cellStyle name="40% - Accent2 2 3 2 3 4" xfId="13311" xr:uid="{E094D8AA-71F9-4DC3-AC26-F30F83082DD5}"/>
    <cellStyle name="40% - Accent2 2 3 2 3 4 2" xfId="33973" xr:uid="{6A53FE28-FABB-43D8-BC16-AC41F61B839E}"/>
    <cellStyle name="40% - Accent2 2 3 2 3 5" xfId="24677" xr:uid="{19B2E906-AC80-4E33-BAD0-9A14ED27A25A}"/>
    <cellStyle name="40% - Accent2 2 3 2 4" xfId="978" xr:uid="{ADB9294A-08B0-439C-B730-E8C3A613C320}"/>
    <cellStyle name="40% - Accent2 2 3 2 4 2" xfId="8959" xr:uid="{0BFA8170-88D0-4FC7-842C-5C1564EA872C}"/>
    <cellStyle name="40% - Accent2 2 3 2 4 2 2" xfId="20971" xr:uid="{9FEF9B9D-BEDE-4B90-BCB9-AB64FFF77038}"/>
    <cellStyle name="40% - Accent2 2 3 2 4 2 2 2" xfId="41633" xr:uid="{D22C54CF-E906-42A7-BF2B-E703011092BD}"/>
    <cellStyle name="40% - Accent2 2 3 2 4 2 3" xfId="29622" xr:uid="{8265726B-81DD-4734-AB63-09504EA41B25}"/>
    <cellStyle name="40% - Accent2 2 3 2 4 3" xfId="17356" xr:uid="{B02D2EB3-EB83-4B5E-AB2B-A296891B5656}"/>
    <cellStyle name="40% - Accent2 2 3 2 4 3 2" xfId="38018" xr:uid="{AD6E9D66-1A95-4E57-A309-5C0DA49C9C8B}"/>
    <cellStyle name="40% - Accent2 2 3 2 4 4" xfId="13312" xr:uid="{FDB798FA-2AB6-41B0-8E5B-4C055F6B43D3}"/>
    <cellStyle name="40% - Accent2 2 3 2 4 4 2" xfId="33974" xr:uid="{8562A316-EFF0-4E0D-8F41-22F74405FBDE}"/>
    <cellStyle name="40% - Accent2 2 3 2 4 5" xfId="24678" xr:uid="{009D6B3C-28BB-4016-AC1E-F4FCEB2674E8}"/>
    <cellStyle name="40% - Accent2 2 3 3" xfId="979" xr:uid="{3173E1E6-CE00-4A2E-A31F-AAACB3743664}"/>
    <cellStyle name="40% - Accent2 2 3 3 2" xfId="980" xr:uid="{69D6162D-F17B-40EA-A1AB-C9A8F314F0F0}"/>
    <cellStyle name="40% - Accent2 2 3 3 2 2" xfId="8961" xr:uid="{0F67465D-C497-4712-8F99-4EEE40113344}"/>
    <cellStyle name="40% - Accent2 2 3 3 2 2 2" xfId="20973" xr:uid="{D6D550B0-1228-4EE4-9214-CB1AC0F650A5}"/>
    <cellStyle name="40% - Accent2 2 3 3 2 2 2 2" xfId="41635" xr:uid="{EE99E2C5-81F8-41F3-A815-E5BFC970D967}"/>
    <cellStyle name="40% - Accent2 2 3 3 2 2 3" xfId="29624" xr:uid="{4A69F128-04ED-4170-BF25-6F89FE0B711F}"/>
    <cellStyle name="40% - Accent2 2 3 3 2 3" xfId="17358" xr:uid="{F6D0739C-BFE9-494B-AF35-F79B5119B6FB}"/>
    <cellStyle name="40% - Accent2 2 3 3 2 3 2" xfId="38020" xr:uid="{FCC14833-E8C6-4F6F-BE5D-6B893B6A772B}"/>
    <cellStyle name="40% - Accent2 2 3 3 2 4" xfId="13314" xr:uid="{35D7AB68-429B-4D7F-A284-9230B0F87728}"/>
    <cellStyle name="40% - Accent2 2 3 3 2 4 2" xfId="33976" xr:uid="{8D630B82-2C41-4ECF-9824-02EE7CCE2443}"/>
    <cellStyle name="40% - Accent2 2 3 3 2 5" xfId="24680" xr:uid="{B525B1CC-3402-4908-BB06-080179939393}"/>
    <cellStyle name="40% - Accent2 2 3 3 3" xfId="981" xr:uid="{566A1EE4-46D1-4D84-B496-A89765397DA0}"/>
    <cellStyle name="40% - Accent2 2 3 3 3 2" xfId="8962" xr:uid="{7AA2B326-A360-4BE1-9716-2BA73612F40E}"/>
    <cellStyle name="40% - Accent2 2 3 3 3 2 2" xfId="20974" xr:uid="{F6924ADB-9AB5-4A1E-B905-58997FA75D69}"/>
    <cellStyle name="40% - Accent2 2 3 3 3 2 2 2" xfId="41636" xr:uid="{DFB7DAE7-0975-4DFC-894E-6E3EEF1FCF1B}"/>
    <cellStyle name="40% - Accent2 2 3 3 3 2 3" xfId="29625" xr:uid="{8B99D7C9-0DA7-4BA4-998E-1D03395347F8}"/>
    <cellStyle name="40% - Accent2 2 3 3 3 3" xfId="17359" xr:uid="{BD2A5DB9-3267-4564-94C4-BA08C6550A79}"/>
    <cellStyle name="40% - Accent2 2 3 3 3 3 2" xfId="38021" xr:uid="{DD264ACA-5E2B-4B16-BF47-FA941B21CAE2}"/>
    <cellStyle name="40% - Accent2 2 3 3 3 4" xfId="13315" xr:uid="{49FD7C92-F407-4EEF-8156-C5076AAC3B36}"/>
    <cellStyle name="40% - Accent2 2 3 3 3 4 2" xfId="33977" xr:uid="{306E709A-AEEA-42E1-8E67-86FC6C48B56F}"/>
    <cellStyle name="40% - Accent2 2 3 3 3 5" xfId="24681" xr:uid="{4AB527E2-B5FE-4ADC-B51C-4139611A356D}"/>
    <cellStyle name="40% - Accent2 2 3 3 4" xfId="8960" xr:uid="{5FD692BB-FAD0-44F2-8937-A90C5E7692A7}"/>
    <cellStyle name="40% - Accent2 2 3 3 4 2" xfId="20972" xr:uid="{3A2D4FCE-E7AE-458C-A7DB-F1E0EDAD6C13}"/>
    <cellStyle name="40% - Accent2 2 3 3 4 2 2" xfId="41634" xr:uid="{B239B220-F75A-4AFC-B559-34D492952978}"/>
    <cellStyle name="40% - Accent2 2 3 3 4 3" xfId="29623" xr:uid="{30C6F2F4-F752-4506-A975-AEE31ECD5538}"/>
    <cellStyle name="40% - Accent2 2 3 3 5" xfId="17357" xr:uid="{AA8C0B66-AF6C-43A9-9E04-0F53D7017142}"/>
    <cellStyle name="40% - Accent2 2 3 3 5 2" xfId="38019" xr:uid="{A5601B6E-FCF0-40E4-9554-384807AA4920}"/>
    <cellStyle name="40% - Accent2 2 3 3 6" xfId="13313" xr:uid="{FAC75CAA-101A-47ED-A059-0292ABB8A2F1}"/>
    <cellStyle name="40% - Accent2 2 3 3 6 2" xfId="33975" xr:uid="{F242D4CE-4636-4ADB-BD72-5DA7761994A7}"/>
    <cellStyle name="40% - Accent2 2 3 3 7" xfId="24679" xr:uid="{E158A280-A2B5-4C44-B8DF-223F7BBF43A9}"/>
    <cellStyle name="40% - Accent2 2 3 4" xfId="982" xr:uid="{9B84EC71-3EC7-4490-A5C4-BE8D8E3B7360}"/>
    <cellStyle name="40% - Accent2 2 3 4 2" xfId="8963" xr:uid="{1FB9BC75-E2E2-4FFE-9338-A6941BF1DA60}"/>
    <cellStyle name="40% - Accent2 2 3 4 2 2" xfId="20975" xr:uid="{DDAA356B-90F3-485C-9999-720CA50B3123}"/>
    <cellStyle name="40% - Accent2 2 3 4 2 2 2" xfId="41637" xr:uid="{B5A208C4-5192-4A6B-9586-C6E13BC319F0}"/>
    <cellStyle name="40% - Accent2 2 3 4 2 3" xfId="29626" xr:uid="{1E2607DB-AD3B-4E7D-9F4A-4FEAD0463E5C}"/>
    <cellStyle name="40% - Accent2 2 3 4 3" xfId="17360" xr:uid="{D2333D51-1FD9-4B9B-A600-721F6CD331CE}"/>
    <cellStyle name="40% - Accent2 2 3 4 3 2" xfId="38022" xr:uid="{6E429896-A698-45B4-9D7B-79BC53F29E7A}"/>
    <cellStyle name="40% - Accent2 2 3 4 4" xfId="13316" xr:uid="{90847F04-3B65-4E34-BFC4-836C6EAE6FEB}"/>
    <cellStyle name="40% - Accent2 2 3 4 4 2" xfId="33978" xr:uid="{A431D2D5-7983-47C4-B26D-CFCFB073FE28}"/>
    <cellStyle name="40% - Accent2 2 3 4 5" xfId="24682" xr:uid="{43E0DA78-1646-45BC-B355-2553A4C42B4C}"/>
    <cellStyle name="40% - Accent2 2 3 5" xfId="983" xr:uid="{8AF09FEF-DA9A-4CA1-8A3D-4D4AE2EFBC8E}"/>
    <cellStyle name="40% - Accent2 2 3 5 2" xfId="8964" xr:uid="{93AF3E05-3713-46D7-AC25-3152DE0796E3}"/>
    <cellStyle name="40% - Accent2 2 3 5 2 2" xfId="20976" xr:uid="{BFDC2520-C370-4F11-9C05-944DA8BD1858}"/>
    <cellStyle name="40% - Accent2 2 3 5 2 2 2" xfId="41638" xr:uid="{785B7CCE-ABD4-4DD2-B6FE-D3345C4AA4F9}"/>
    <cellStyle name="40% - Accent2 2 3 5 2 3" xfId="29627" xr:uid="{42C29BF7-82B3-4C7F-81E8-D9A58CD631A3}"/>
    <cellStyle name="40% - Accent2 2 3 5 3" xfId="17361" xr:uid="{C11D36D5-2F3F-40DF-A728-EE930461138E}"/>
    <cellStyle name="40% - Accent2 2 3 5 3 2" xfId="38023" xr:uid="{BFBF8C7D-38D1-4D53-94C3-45F8FD05BC68}"/>
    <cellStyle name="40% - Accent2 2 3 5 4" xfId="13317" xr:uid="{9BC802DE-9CE4-49D7-81D9-8EC72811146C}"/>
    <cellStyle name="40% - Accent2 2 3 5 4 2" xfId="33979" xr:uid="{0F02205C-B739-4873-A204-C717BFF7A442}"/>
    <cellStyle name="40% - Accent2 2 3 5 5" xfId="24683" xr:uid="{72A2A8CA-533C-487F-9B98-ABF1F2CD00D9}"/>
    <cellStyle name="40% - Accent2 2 3 6" xfId="984" xr:uid="{80DDAFBA-E119-4257-A60C-A38465B08499}"/>
    <cellStyle name="40% - Accent2 2 3 7" xfId="985" xr:uid="{7CCD1B8A-B864-4AFC-A76C-AF2FAC913244}"/>
    <cellStyle name="40% - Accent2 2 3 7 2" xfId="8966" xr:uid="{89A6E649-FD20-48CA-A81D-463FEC67BB27}"/>
    <cellStyle name="40% - Accent2 2 3 7 2 2" xfId="20977" xr:uid="{5EE542A4-0B8E-48F4-A617-055629F32067}"/>
    <cellStyle name="40% - Accent2 2 3 7 2 2 2" xfId="41639" xr:uid="{AC8DBE52-0A6E-4E36-85A8-CF55A8AA93FB}"/>
    <cellStyle name="40% - Accent2 2 3 7 2 3" xfId="29629" xr:uid="{C7403344-8803-4E14-A1B9-4B60693FF4AA}"/>
    <cellStyle name="40% - Accent2 2 3 7 3" xfId="17362" xr:uid="{74BFECA2-A5CD-48D3-87CE-B042BEFC1F62}"/>
    <cellStyle name="40% - Accent2 2 3 7 3 2" xfId="38024" xr:uid="{91D343BC-4BF9-4066-B55F-1C623241D121}"/>
    <cellStyle name="40% - Accent2 2 3 7 4" xfId="13318" xr:uid="{5F5D5F6D-56FB-408B-A655-8C48C19505A9}"/>
    <cellStyle name="40% - Accent2 2 3 7 4 2" xfId="33980" xr:uid="{4E6DA85A-855F-4E92-B2F8-7E70E6C0EB3B}"/>
    <cellStyle name="40% - Accent2 2 3 7 5" xfId="24684" xr:uid="{0E363E77-D990-406B-AB81-B094E00BF188}"/>
    <cellStyle name="40% - Accent2 2 3 8" xfId="8953" xr:uid="{B37F54E1-144E-4E84-8AC5-68090DDD7904}"/>
    <cellStyle name="40% - Accent2 2 3 8 2" xfId="20966" xr:uid="{F8101F77-2DBB-410B-B2C4-4F81E15BD281}"/>
    <cellStyle name="40% - Accent2 2 3 8 2 2" xfId="41628" xr:uid="{1CC60A0E-BC09-4296-9872-80632DCE2DB6}"/>
    <cellStyle name="40% - Accent2 2 3 8 3" xfId="29616" xr:uid="{51EE22A5-CC07-4FA2-B241-1BB5778AA0E1}"/>
    <cellStyle name="40% - Accent2 2 3 9" xfId="17351" xr:uid="{B7EFFE7D-51D5-47FB-8FAF-6C7E13FF1714}"/>
    <cellStyle name="40% - Accent2 2 3 9 2" xfId="38013" xr:uid="{E1446D5A-6BC6-483F-B99F-44CFDAF4002C}"/>
    <cellStyle name="40% - Accent2 2 4" xfId="986" xr:uid="{4BDBE404-F83F-4D4A-86CE-067BA1627AD5}"/>
    <cellStyle name="40% - Accent2 2 4 2" xfId="987" xr:uid="{1F4BCFAC-5A5B-4616-9EC7-305589EEFA4C}"/>
    <cellStyle name="40% - Accent2 2 4 2 2" xfId="988" xr:uid="{F29F2109-3546-4BEA-90FA-E9AF9243585E}"/>
    <cellStyle name="40% - Accent2 2 4 2 2 2" xfId="8969" xr:uid="{39C4DC84-DEF0-485C-A9AE-44DB8B0BD55F}"/>
    <cellStyle name="40% - Accent2 2 4 2 2 2 2" xfId="20979" xr:uid="{74C34860-C67A-4ADC-8B03-6016CF85C64B}"/>
    <cellStyle name="40% - Accent2 2 4 2 2 2 2 2" xfId="41641" xr:uid="{5CDF6AE1-F0CF-4AC1-A2D2-267F81AC9506}"/>
    <cellStyle name="40% - Accent2 2 4 2 2 2 3" xfId="29632" xr:uid="{30579316-7D8C-4B5C-BE84-8C63DFF9DEC2}"/>
    <cellStyle name="40% - Accent2 2 4 2 2 3" xfId="17364" xr:uid="{BF7586F2-511E-4023-BF11-52FEA478E4D5}"/>
    <cellStyle name="40% - Accent2 2 4 2 2 3 2" xfId="38026" xr:uid="{CD20625B-0493-4749-A70B-A47020107F22}"/>
    <cellStyle name="40% - Accent2 2 4 2 2 4" xfId="13320" xr:uid="{9BB26658-B71C-480D-9A11-329647EA8D18}"/>
    <cellStyle name="40% - Accent2 2 4 2 2 4 2" xfId="33982" xr:uid="{9DFF4F74-8109-45CA-B6D7-3C6BF952ACFC}"/>
    <cellStyle name="40% - Accent2 2 4 2 2 5" xfId="24686" xr:uid="{5B00BF24-3B80-40D9-AEEA-41B27DE94009}"/>
    <cellStyle name="40% - Accent2 2 4 2 3" xfId="989" xr:uid="{75F59A51-3B15-4B85-BF98-F21990E5E6D4}"/>
    <cellStyle name="40% - Accent2 2 4 2 3 2" xfId="8970" xr:uid="{1BE2B9DB-1681-43AC-9E8D-B765F91E07BD}"/>
    <cellStyle name="40% - Accent2 2 4 2 3 2 2" xfId="20980" xr:uid="{73EF5CAE-9496-42C4-A997-1D9405179126}"/>
    <cellStyle name="40% - Accent2 2 4 2 3 2 2 2" xfId="41642" xr:uid="{1089A19B-AD44-48CA-A880-E1992ED4C4D3}"/>
    <cellStyle name="40% - Accent2 2 4 2 3 2 3" xfId="29633" xr:uid="{D3B89E4C-4581-4F5F-8B55-700FE293B05A}"/>
    <cellStyle name="40% - Accent2 2 4 2 3 3" xfId="17365" xr:uid="{C4B4358F-E58E-4B86-B65F-852BD0F1B144}"/>
    <cellStyle name="40% - Accent2 2 4 2 3 3 2" xfId="38027" xr:uid="{6C923B13-2275-4983-AC4E-866F74B17729}"/>
    <cellStyle name="40% - Accent2 2 4 2 3 4" xfId="13321" xr:uid="{5BF392CD-9A9C-4610-B48B-ECFBDE93B04F}"/>
    <cellStyle name="40% - Accent2 2 4 2 3 4 2" xfId="33983" xr:uid="{668B20A5-6AA0-4E3B-8A30-5430EAF8B720}"/>
    <cellStyle name="40% - Accent2 2 4 2 3 5" xfId="24687" xr:uid="{EE0086FC-38B8-4085-81EF-BE404E25B78A}"/>
    <cellStyle name="40% - Accent2 2 4 2 4" xfId="8968" xr:uid="{5CA8A95C-8AC2-49C5-952C-BB781F0AF33F}"/>
    <cellStyle name="40% - Accent2 2 4 2 4 2" xfId="20978" xr:uid="{3FBACFA8-C9F0-4822-94B2-1428503EBC60}"/>
    <cellStyle name="40% - Accent2 2 4 2 4 2 2" xfId="41640" xr:uid="{A6BDF478-FC35-470F-A30C-80E314FE6F66}"/>
    <cellStyle name="40% - Accent2 2 4 2 4 3" xfId="29631" xr:uid="{59CD4972-81F0-4A9A-B465-135D2D44EC0D}"/>
    <cellStyle name="40% - Accent2 2 4 2 5" xfId="17363" xr:uid="{480509E2-1DFE-4CB4-8B2B-638BC424D7CF}"/>
    <cellStyle name="40% - Accent2 2 4 2 5 2" xfId="38025" xr:uid="{BB553F0B-3388-45DB-9CCC-3416A2A1713A}"/>
    <cellStyle name="40% - Accent2 2 4 2 6" xfId="13319" xr:uid="{6CA39849-BC49-44E9-A0FB-FA4C8F13E56F}"/>
    <cellStyle name="40% - Accent2 2 4 2 6 2" xfId="33981" xr:uid="{195F1F0E-1917-4770-B98C-1E91DC84026A}"/>
    <cellStyle name="40% - Accent2 2 4 2 7" xfId="24685" xr:uid="{562D794B-6FE7-498F-B8B0-6DEF397C179A}"/>
    <cellStyle name="40% - Accent2 2 4 3" xfId="990" xr:uid="{520EECF2-8003-4A7E-B0BA-3F1E5C5B2026}"/>
    <cellStyle name="40% - Accent2 2 4 3 2" xfId="8971" xr:uid="{7A5D0AC9-31E1-4A9C-858D-A612DD20183E}"/>
    <cellStyle name="40% - Accent2 2 4 3 2 2" xfId="20981" xr:uid="{B33D7DCD-9025-4993-89A4-35520B454D7C}"/>
    <cellStyle name="40% - Accent2 2 4 3 2 2 2" xfId="41643" xr:uid="{09528FD1-7E8F-45B4-B8D2-D2526D6829E3}"/>
    <cellStyle name="40% - Accent2 2 4 3 2 3" xfId="29634" xr:uid="{5979764F-E53C-4716-BD25-7BB59F237A08}"/>
    <cellStyle name="40% - Accent2 2 4 3 3" xfId="17366" xr:uid="{237751E1-ED6D-445C-82DD-7C21E1C7FACD}"/>
    <cellStyle name="40% - Accent2 2 4 3 3 2" xfId="38028" xr:uid="{A53DEB42-FA2E-4ED8-8774-97E3941343D5}"/>
    <cellStyle name="40% - Accent2 2 4 3 4" xfId="13322" xr:uid="{A5334149-DBD9-471C-A217-B573270ADD2A}"/>
    <cellStyle name="40% - Accent2 2 4 3 4 2" xfId="33984" xr:uid="{CE013FC5-F0FB-4008-AB6E-62FD468C2B0A}"/>
    <cellStyle name="40% - Accent2 2 4 3 5" xfId="24688" xr:uid="{D031F65B-1598-4B3D-BEC6-8346166CBD78}"/>
    <cellStyle name="40% - Accent2 2 4 4" xfId="991" xr:uid="{9045AF32-68B0-45CD-9D44-D88E6D38708F}"/>
    <cellStyle name="40% - Accent2 2 4 4 2" xfId="8972" xr:uid="{C92067D7-56E3-4D1D-802C-4B1D12FC4BDE}"/>
    <cellStyle name="40% - Accent2 2 4 4 2 2" xfId="20982" xr:uid="{6BD50D2C-F5A7-4052-8192-39C18C309154}"/>
    <cellStyle name="40% - Accent2 2 4 4 2 2 2" xfId="41644" xr:uid="{766DDFF5-B38E-406C-935E-4B768D35303C}"/>
    <cellStyle name="40% - Accent2 2 4 4 2 3" xfId="29635" xr:uid="{FF7B0047-C27E-4BCC-941A-8925DE12F38F}"/>
    <cellStyle name="40% - Accent2 2 4 4 3" xfId="17367" xr:uid="{B488E25E-FEBA-4B88-8A12-1BDAB440C1B3}"/>
    <cellStyle name="40% - Accent2 2 4 4 3 2" xfId="38029" xr:uid="{389AAEB8-FAAD-4AFB-9406-2E5F3B4BC310}"/>
    <cellStyle name="40% - Accent2 2 4 4 4" xfId="13323" xr:uid="{D5BC60DC-E300-49AC-9B25-CE26D63FEC53}"/>
    <cellStyle name="40% - Accent2 2 4 4 4 2" xfId="33985" xr:uid="{16D7409A-85BE-46D0-BFC2-302EE613F04F}"/>
    <cellStyle name="40% - Accent2 2 4 4 5" xfId="24689" xr:uid="{46A4A557-9E31-4943-9BA4-FE639D806568}"/>
    <cellStyle name="40% - Accent2 2 5" xfId="992" xr:uid="{0A4F087A-D255-4C1C-97F9-55147D1BD2AD}"/>
    <cellStyle name="40% - Accent2 2 5 2" xfId="993" xr:uid="{60AD267F-2412-4FE9-A041-56F0E46168F3}"/>
    <cellStyle name="40% - Accent2 2 5 2 2" xfId="8974" xr:uid="{14B11078-531F-4FD4-A88F-081D433884BA}"/>
    <cellStyle name="40% - Accent2 2 5 2 2 2" xfId="20984" xr:uid="{85D0C01A-0E54-44F3-9E92-A2A29A1F1F0A}"/>
    <cellStyle name="40% - Accent2 2 5 2 2 2 2" xfId="41646" xr:uid="{FF8A547E-2F95-4D46-8841-A3CBE7818858}"/>
    <cellStyle name="40% - Accent2 2 5 2 2 3" xfId="29637" xr:uid="{577C8412-7207-4D51-8F89-E243FC4AB67A}"/>
    <cellStyle name="40% - Accent2 2 5 2 3" xfId="17369" xr:uid="{0DB568FE-50C3-404A-B9B0-9AF398E6E6EF}"/>
    <cellStyle name="40% - Accent2 2 5 2 3 2" xfId="38031" xr:uid="{E7830C3A-8EC5-4348-93B0-8B51D9429D42}"/>
    <cellStyle name="40% - Accent2 2 5 2 4" xfId="13325" xr:uid="{28A1AF37-643F-4229-B3C2-81DFD863AA8D}"/>
    <cellStyle name="40% - Accent2 2 5 2 4 2" xfId="33987" xr:uid="{B0C82658-11AA-4635-AE7C-7E5EBCA7217B}"/>
    <cellStyle name="40% - Accent2 2 5 2 5" xfId="24691" xr:uid="{629FBCDA-1C35-4EE9-8905-761E7BF1B9D1}"/>
    <cellStyle name="40% - Accent2 2 5 3" xfId="994" xr:uid="{F77D438B-36D6-4C0C-8A2E-0FF0951EF9F0}"/>
    <cellStyle name="40% - Accent2 2 5 3 2" xfId="8975" xr:uid="{45701EBB-5D93-4EA7-A030-EBABFC7206F7}"/>
    <cellStyle name="40% - Accent2 2 5 3 2 2" xfId="20985" xr:uid="{0BD32BFC-F3DE-432A-A57A-95FB89A7CDA1}"/>
    <cellStyle name="40% - Accent2 2 5 3 2 2 2" xfId="41647" xr:uid="{871494F7-4E47-4372-B05B-AA0D5EEE42C9}"/>
    <cellStyle name="40% - Accent2 2 5 3 2 3" xfId="29638" xr:uid="{BF515A85-1CEC-447F-81DC-48A41D4AD556}"/>
    <cellStyle name="40% - Accent2 2 5 3 3" xfId="17370" xr:uid="{6AA3A7C5-0459-47D9-949E-AAA17BC93AD6}"/>
    <cellStyle name="40% - Accent2 2 5 3 3 2" xfId="38032" xr:uid="{5FEAA820-92FE-4316-9C3E-B9BA1E6F7357}"/>
    <cellStyle name="40% - Accent2 2 5 3 4" xfId="13326" xr:uid="{6747C3F1-4197-4F7D-AF59-3E925698251B}"/>
    <cellStyle name="40% - Accent2 2 5 3 4 2" xfId="33988" xr:uid="{7477AFC3-3E96-4E75-9575-35E0C2E63A5F}"/>
    <cellStyle name="40% - Accent2 2 5 3 5" xfId="24692" xr:uid="{A6A18F70-463F-4ABB-B012-BA50FD0FD04F}"/>
    <cellStyle name="40% - Accent2 2 5 4" xfId="8973" xr:uid="{E815334F-F778-4182-92BE-BB5CAEFFAB0F}"/>
    <cellStyle name="40% - Accent2 2 5 4 2" xfId="20983" xr:uid="{8AC8A743-81B5-4340-AB0B-3A8E87E62FD9}"/>
    <cellStyle name="40% - Accent2 2 5 4 2 2" xfId="41645" xr:uid="{46C651FE-C7D0-44B0-AFCF-345468360B2B}"/>
    <cellStyle name="40% - Accent2 2 5 4 3" xfId="29636" xr:uid="{B2B20CE6-63B0-4F49-A748-B9EBEF6F5B00}"/>
    <cellStyle name="40% - Accent2 2 5 5" xfId="17368" xr:uid="{A1EDD3DA-0916-40B3-B514-C244CB18FE8C}"/>
    <cellStyle name="40% - Accent2 2 5 5 2" xfId="38030" xr:uid="{6220DF80-67B8-4D90-88EB-04A551E95C23}"/>
    <cellStyle name="40% - Accent2 2 5 6" xfId="13324" xr:uid="{C30B4780-27A8-4CB5-944C-2DB0DA272D54}"/>
    <cellStyle name="40% - Accent2 2 5 6 2" xfId="33986" xr:uid="{91F0C5AE-3A58-434F-A0FA-A6FA78875D7A}"/>
    <cellStyle name="40% - Accent2 2 5 7" xfId="24690" xr:uid="{58C6F93A-081C-401F-9FC7-1D00BAF17142}"/>
    <cellStyle name="40% - Accent2 2 6" xfId="995" xr:uid="{5AE31FAB-00D4-44DA-B25D-9BE2D005D1BC}"/>
    <cellStyle name="40% - Accent2 2 6 2" xfId="996" xr:uid="{541DAC2B-CD12-48DF-B7E2-FCF7090D5C94}"/>
    <cellStyle name="40% - Accent2 2 6 2 2" xfId="8977" xr:uid="{1CF72DCC-3DEC-41B0-875B-84A9BAD1B302}"/>
    <cellStyle name="40% - Accent2 2 6 2 2 2" xfId="20987" xr:uid="{8B363936-BC97-4325-96E5-38399C4431B8}"/>
    <cellStyle name="40% - Accent2 2 6 2 2 2 2" xfId="41649" xr:uid="{FC194BF4-AA03-454F-A387-054C8F333008}"/>
    <cellStyle name="40% - Accent2 2 6 2 2 3" xfId="29640" xr:uid="{DB579882-7ED9-4545-B48D-B7597068EC44}"/>
    <cellStyle name="40% - Accent2 2 6 2 3" xfId="17372" xr:uid="{26471E92-FC06-483C-8A81-AE45717476BF}"/>
    <cellStyle name="40% - Accent2 2 6 2 3 2" xfId="38034" xr:uid="{ED6073D3-654F-40E2-96C1-0C4F0B59B369}"/>
    <cellStyle name="40% - Accent2 2 6 2 4" xfId="13328" xr:uid="{4B3CC270-FA26-474D-93F1-524D981E93FB}"/>
    <cellStyle name="40% - Accent2 2 6 2 4 2" xfId="33990" xr:uid="{B783CF9D-E166-4BC5-BD2D-1D63CC0BC50B}"/>
    <cellStyle name="40% - Accent2 2 6 2 5" xfId="24694" xr:uid="{60B8979A-0F85-4F1B-9283-6937145378CD}"/>
    <cellStyle name="40% - Accent2 2 6 3" xfId="997" xr:uid="{5806A075-057B-4EBA-9DE5-A99A5F9A5E58}"/>
    <cellStyle name="40% - Accent2 2 6 3 2" xfId="8978" xr:uid="{DA48979A-1064-49E9-8BBC-A8187954F746}"/>
    <cellStyle name="40% - Accent2 2 6 3 2 2" xfId="20988" xr:uid="{4E4C5DAF-6D8B-4B70-B5C7-B8E764481458}"/>
    <cellStyle name="40% - Accent2 2 6 3 2 2 2" xfId="41650" xr:uid="{EA5B6959-6FD4-4DB5-A70B-1FBFC69A3B04}"/>
    <cellStyle name="40% - Accent2 2 6 3 2 3" xfId="29641" xr:uid="{3D61FD4A-EAC9-4788-825D-C5E4BBE025C3}"/>
    <cellStyle name="40% - Accent2 2 6 3 3" xfId="17373" xr:uid="{C32E58F7-420E-4846-A60F-26F0690ED62E}"/>
    <cellStyle name="40% - Accent2 2 6 3 3 2" xfId="38035" xr:uid="{32F89661-D615-4A8B-812A-36B7D7734455}"/>
    <cellStyle name="40% - Accent2 2 6 3 4" xfId="13329" xr:uid="{0FED7684-F4A9-4ED3-A93B-A5F3E50F64C9}"/>
    <cellStyle name="40% - Accent2 2 6 3 4 2" xfId="33991" xr:uid="{E5B9CD6A-F2F1-4387-A818-2DB321475511}"/>
    <cellStyle name="40% - Accent2 2 6 3 5" xfId="24695" xr:uid="{EAD99117-201B-484A-8DE6-576EA045EDE5}"/>
    <cellStyle name="40% - Accent2 2 6 4" xfId="8976" xr:uid="{9E0B0E21-7800-436E-B422-02B307F6E694}"/>
    <cellStyle name="40% - Accent2 2 6 4 2" xfId="20986" xr:uid="{B1CFDA2B-CAB3-4E9C-B180-CFB1A5AB61BD}"/>
    <cellStyle name="40% - Accent2 2 6 4 2 2" xfId="41648" xr:uid="{A6EB3102-3970-427F-B876-D87BD7455C40}"/>
    <cellStyle name="40% - Accent2 2 6 4 3" xfId="29639" xr:uid="{1CD46BA6-38BB-4D7B-817C-5AF9445129E4}"/>
    <cellStyle name="40% - Accent2 2 6 5" xfId="17371" xr:uid="{A9FC0287-59F4-4594-890F-C77A85508877}"/>
    <cellStyle name="40% - Accent2 2 6 5 2" xfId="38033" xr:uid="{ECDDEB37-AC4E-46AA-AE0C-E9ADC6C9383A}"/>
    <cellStyle name="40% - Accent2 2 6 6" xfId="13327" xr:uid="{FD30388C-5F21-4D30-A90F-4581F04A2C2F}"/>
    <cellStyle name="40% - Accent2 2 6 6 2" xfId="33989" xr:uid="{162176C9-5147-482A-BFE0-C9416DA42458}"/>
    <cellStyle name="40% - Accent2 2 6 7" xfId="24693" xr:uid="{99C83AAB-85F5-4077-9954-AAC0E6ADF73E}"/>
    <cellStyle name="40% - Accent2 2 7" xfId="998" xr:uid="{0E3BB545-FEDD-4307-8B66-5D1A9DF3AB60}"/>
    <cellStyle name="40% - Accent2 2 7 2" xfId="999" xr:uid="{0372BC17-D516-4C39-BD54-38ED34AFDDDF}"/>
    <cellStyle name="40% - Accent2 2 7 2 2" xfId="8980" xr:uid="{CF48AEBD-4C59-4CC4-BE60-01A09251BA3C}"/>
    <cellStyle name="40% - Accent2 2 7 2 2 2" xfId="20990" xr:uid="{532F1DC8-C279-44CA-8333-7CD1C28A795C}"/>
    <cellStyle name="40% - Accent2 2 7 2 2 2 2" xfId="41652" xr:uid="{1A5F684A-2F14-4BA0-8345-EF6E698B0B76}"/>
    <cellStyle name="40% - Accent2 2 7 2 2 3" xfId="29643" xr:uid="{99FA8B17-E17C-4DCC-A373-D100C3EA2FB0}"/>
    <cellStyle name="40% - Accent2 2 7 2 3" xfId="17375" xr:uid="{A71FD171-1EFC-4FDD-AD68-8128D331FFD4}"/>
    <cellStyle name="40% - Accent2 2 7 2 3 2" xfId="38037" xr:uid="{E4BB9A20-B20A-42CF-A751-CDAFE80C9ED7}"/>
    <cellStyle name="40% - Accent2 2 7 2 4" xfId="13331" xr:uid="{4C52A908-3A90-4F52-963E-4BD8C53623A6}"/>
    <cellStyle name="40% - Accent2 2 7 2 4 2" xfId="33993" xr:uid="{D894F46E-0B33-4F3A-9A2E-0BED781563A7}"/>
    <cellStyle name="40% - Accent2 2 7 2 5" xfId="24697" xr:uid="{BD2B4DFB-8E61-4B73-BB74-C7CF4F69CAEC}"/>
    <cellStyle name="40% - Accent2 2 7 3" xfId="8979" xr:uid="{B03FE82E-2A54-42E5-94A3-FB027E81D2B9}"/>
    <cellStyle name="40% - Accent2 2 7 3 2" xfId="20989" xr:uid="{83583113-232A-4FB7-9BD8-41E3382201DB}"/>
    <cellStyle name="40% - Accent2 2 7 3 2 2" xfId="41651" xr:uid="{84F63448-FBB9-4CEE-947C-49DFE0A5E3E1}"/>
    <cellStyle name="40% - Accent2 2 7 3 3" xfId="29642" xr:uid="{72516FC2-A6BE-4E52-9448-242F545823F5}"/>
    <cellStyle name="40% - Accent2 2 7 4" xfId="17374" xr:uid="{B13D5718-61A2-42FA-833B-484AC3E7EAF7}"/>
    <cellStyle name="40% - Accent2 2 7 4 2" xfId="38036" xr:uid="{CA122959-9D4B-49AD-A04A-27963D4AD072}"/>
    <cellStyle name="40% - Accent2 2 7 5" xfId="13330" xr:uid="{E741D9F5-A658-4EFC-BBA1-62B20C1CF36E}"/>
    <cellStyle name="40% - Accent2 2 7 5 2" xfId="33992" xr:uid="{86015657-EDEF-4A82-98FA-33C118EE9466}"/>
    <cellStyle name="40% - Accent2 2 7 6" xfId="24696" xr:uid="{B5E76842-66AB-43AA-9CCC-9A9B20F0DFDF}"/>
    <cellStyle name="40% - Accent2 2 8" xfId="1000" xr:uid="{1723910D-640F-4005-9BB4-0855BB848506}"/>
    <cellStyle name="40% - Accent2 2 8 2" xfId="8981" xr:uid="{BD41D6AB-1296-4E5D-9421-EC265AEDF533}"/>
    <cellStyle name="40% - Accent2 2 8 2 2" xfId="20991" xr:uid="{B7C94646-E6B1-4177-9532-880611328595}"/>
    <cellStyle name="40% - Accent2 2 8 2 2 2" xfId="41653" xr:uid="{27380F35-BA87-4B3B-8037-908C6BD56084}"/>
    <cellStyle name="40% - Accent2 2 8 2 3" xfId="29644" xr:uid="{779CAF41-7EE6-4CF2-ABC2-CB4253E27622}"/>
    <cellStyle name="40% - Accent2 2 8 3" xfId="17376" xr:uid="{FB56D5BE-2676-4F41-9E92-ECB216BA8B53}"/>
    <cellStyle name="40% - Accent2 2 8 3 2" xfId="38038" xr:uid="{C862E642-BC29-4CA1-B503-C84A53E17A66}"/>
    <cellStyle name="40% - Accent2 2 8 4" xfId="13332" xr:uid="{37899194-8C37-4480-883E-03197C38B33C}"/>
    <cellStyle name="40% - Accent2 2 8 4 2" xfId="33994" xr:uid="{D517BCDB-E6FD-4EF1-87C4-050D28C63D1C}"/>
    <cellStyle name="40% - Accent2 2 8 5" xfId="24698" xr:uid="{F592A8D3-F31F-43FB-9623-741ACEAA3B34}"/>
    <cellStyle name="40% - Accent2 2 9" xfId="1001" xr:uid="{B647B6A5-D0CF-4B0E-AE61-5406C885F3CA}"/>
    <cellStyle name="40% - Accent2 3" xfId="1002" xr:uid="{86A173D6-B51B-4D77-874E-B6D131511725}"/>
    <cellStyle name="40% - Accent2 3 2" xfId="1003" xr:uid="{35A1DBDA-5D74-451C-9571-BDDE8F175EFE}"/>
    <cellStyle name="40% - Accent2 3 2 2" xfId="1004" xr:uid="{D835F312-DF5F-48F4-BCC1-E0B4798D3F7D}"/>
    <cellStyle name="40% - Accent2 3 2 2 2" xfId="1005" xr:uid="{EF23599B-0F63-4A82-96E9-DD4C6ED07A54}"/>
    <cellStyle name="40% - Accent2 3 2 2 2 2" xfId="8986" xr:uid="{21D670D2-7FB6-4EBE-8D3F-48A20994D299}"/>
    <cellStyle name="40% - Accent2 3 2 2 2 2 2" xfId="20993" xr:uid="{12689FC6-2622-450F-92F8-6C2B6C36BE07}"/>
    <cellStyle name="40% - Accent2 3 2 2 2 2 2 2" xfId="41655" xr:uid="{2302FF9E-5869-44E3-A1DB-7F0925B7872E}"/>
    <cellStyle name="40% - Accent2 3 2 2 2 2 3" xfId="29649" xr:uid="{45CC8B90-8776-4D30-8678-A67762FCE3BE}"/>
    <cellStyle name="40% - Accent2 3 2 2 2 3" xfId="17378" xr:uid="{3CD9AF30-C711-401D-82B7-F40D934CAB05}"/>
    <cellStyle name="40% - Accent2 3 2 2 2 3 2" xfId="38040" xr:uid="{F74E39F8-8754-4E95-9CB9-5BEBD0F9D963}"/>
    <cellStyle name="40% - Accent2 3 2 2 2 4" xfId="13334" xr:uid="{FF71603F-E32F-4C93-ABED-531330B0655D}"/>
    <cellStyle name="40% - Accent2 3 2 2 2 4 2" xfId="33996" xr:uid="{1EBC38A3-3493-4007-8075-194340B120A8}"/>
    <cellStyle name="40% - Accent2 3 2 2 2 5" xfId="24700" xr:uid="{5EFFCA55-E830-4C0D-8C26-29394C3C0075}"/>
    <cellStyle name="40% - Accent2 3 2 2 3" xfId="1006" xr:uid="{C81F24DE-3923-49F3-BBCE-D94FC3BECDB4}"/>
    <cellStyle name="40% - Accent2 3 2 2 3 2" xfId="8987" xr:uid="{F9DAC7A8-846B-47E3-8DF7-7CE7A3791C70}"/>
    <cellStyle name="40% - Accent2 3 2 2 3 2 2" xfId="20994" xr:uid="{D3FABB0F-C75A-42B7-BF92-641AF4F0CB0C}"/>
    <cellStyle name="40% - Accent2 3 2 2 3 2 2 2" xfId="41656" xr:uid="{54627DC9-63E5-4AD3-8DF9-26A8F4740F49}"/>
    <cellStyle name="40% - Accent2 3 2 2 3 2 3" xfId="29650" xr:uid="{87E784FB-1137-4D36-8DF1-2E2466114629}"/>
    <cellStyle name="40% - Accent2 3 2 2 3 3" xfId="17379" xr:uid="{7391EFBA-41C0-4A0F-A973-3D4508127397}"/>
    <cellStyle name="40% - Accent2 3 2 2 3 3 2" xfId="38041" xr:uid="{E556C7DA-2BE1-4D0D-9EF3-F90A517636C8}"/>
    <cellStyle name="40% - Accent2 3 2 2 3 4" xfId="13335" xr:uid="{7126A6CC-6484-4721-9E90-D6960DA63570}"/>
    <cellStyle name="40% - Accent2 3 2 2 3 4 2" xfId="33997" xr:uid="{1B1DC9AE-5A60-405C-9A43-A4AD0ED28C07}"/>
    <cellStyle name="40% - Accent2 3 2 2 3 5" xfId="24701" xr:uid="{7FA37263-6433-40E9-A7AA-CC0FD1F4E5EB}"/>
    <cellStyle name="40% - Accent2 3 2 2 4" xfId="8985" xr:uid="{A0B91A30-DF7D-42C6-86B5-F1B6A766CA06}"/>
    <cellStyle name="40% - Accent2 3 2 2 4 2" xfId="20992" xr:uid="{6959D39C-0195-444D-AC3F-57A4E7635D19}"/>
    <cellStyle name="40% - Accent2 3 2 2 4 2 2" xfId="41654" xr:uid="{6232D503-CFCF-4F9C-87DF-40172C5198AD}"/>
    <cellStyle name="40% - Accent2 3 2 2 4 3" xfId="29648" xr:uid="{6D849F7F-F6CE-40B1-BC8F-89D9A49081AC}"/>
    <cellStyle name="40% - Accent2 3 2 2 5" xfId="17377" xr:uid="{2DA3DFB3-8F0D-4287-A5CD-E17817EABB28}"/>
    <cellStyle name="40% - Accent2 3 2 2 5 2" xfId="38039" xr:uid="{6A6A56E1-B643-491E-8EB7-C3AEC5623588}"/>
    <cellStyle name="40% - Accent2 3 2 2 6" xfId="13333" xr:uid="{9D88DC22-4A2A-455C-8E67-3895F1478EC8}"/>
    <cellStyle name="40% - Accent2 3 2 2 6 2" xfId="33995" xr:uid="{55BDFC46-7EB9-43B2-A844-A8F7A957490E}"/>
    <cellStyle name="40% - Accent2 3 2 2 7" xfId="24699" xr:uid="{6185368C-F0D7-45AF-94CE-E674C5B63034}"/>
    <cellStyle name="40% - Accent2 3 2 3" xfId="1007" xr:uid="{749CA1F6-BCC6-4E50-BC1F-DA4E880AC08C}"/>
    <cellStyle name="40% - Accent2 3 2 3 2" xfId="1008" xr:uid="{C8522509-22C2-4EC5-A805-FA8049C6B4A0}"/>
    <cellStyle name="40% - Accent2 3 2 3 2 2" xfId="8989" xr:uid="{25B49182-C73C-46E2-BCD5-217596BE0219}"/>
    <cellStyle name="40% - Accent2 3 2 3 2 2 2" xfId="20996" xr:uid="{B4B9A135-75AB-430B-ACAA-8E8A7FBC2255}"/>
    <cellStyle name="40% - Accent2 3 2 3 2 2 2 2" xfId="41658" xr:uid="{20967F63-3631-4095-846A-E40F7D239C54}"/>
    <cellStyle name="40% - Accent2 3 2 3 2 2 3" xfId="29652" xr:uid="{74C89963-A91C-49E3-9B04-0F85999B5CEA}"/>
    <cellStyle name="40% - Accent2 3 2 3 2 3" xfId="17381" xr:uid="{86A19264-65E3-4125-9494-20B6374B6D6A}"/>
    <cellStyle name="40% - Accent2 3 2 3 2 3 2" xfId="38043" xr:uid="{898358F6-1A34-476F-9729-6AB927D57F0D}"/>
    <cellStyle name="40% - Accent2 3 2 3 2 4" xfId="13337" xr:uid="{4E2BEDCE-3079-4DCF-81D0-3A896A53E670}"/>
    <cellStyle name="40% - Accent2 3 2 3 2 4 2" xfId="33999" xr:uid="{1E023143-B1DE-4E15-BC40-5046B3F59034}"/>
    <cellStyle name="40% - Accent2 3 2 3 2 5" xfId="24703" xr:uid="{A777DA82-1086-4AC5-ACCA-CE0B4F3D66C5}"/>
    <cellStyle name="40% - Accent2 3 2 3 3" xfId="1009" xr:uid="{A8699272-C8B9-4A4C-A197-B4C54E294A37}"/>
    <cellStyle name="40% - Accent2 3 2 3 3 2" xfId="8990" xr:uid="{74BBD794-6BA3-488A-B17A-D31DB2D58624}"/>
    <cellStyle name="40% - Accent2 3 2 3 3 2 2" xfId="20997" xr:uid="{9AF3AAC2-412F-46F5-AC98-A50F6C2CA239}"/>
    <cellStyle name="40% - Accent2 3 2 3 3 2 2 2" xfId="41659" xr:uid="{C5544ADC-FA42-4AB2-94C5-67AEFAA2DE30}"/>
    <cellStyle name="40% - Accent2 3 2 3 3 2 3" xfId="29653" xr:uid="{484D708D-1ADD-43DB-A711-4F218E704049}"/>
    <cellStyle name="40% - Accent2 3 2 3 3 3" xfId="17382" xr:uid="{0F031E63-CD09-42D6-8FBF-DA629B4CF5DC}"/>
    <cellStyle name="40% - Accent2 3 2 3 3 3 2" xfId="38044" xr:uid="{8685C729-D9E1-4580-BD55-3D1C50FCE4CE}"/>
    <cellStyle name="40% - Accent2 3 2 3 3 4" xfId="13338" xr:uid="{A9E500FD-0B21-4AFE-8E00-869C8B5A0858}"/>
    <cellStyle name="40% - Accent2 3 2 3 3 4 2" xfId="34000" xr:uid="{23A631AD-9B3D-43E6-98A6-2CEB0AD3D146}"/>
    <cellStyle name="40% - Accent2 3 2 3 3 5" xfId="24704" xr:uid="{13E0D300-FD3E-4A17-AA10-D8AEFBE09FE1}"/>
    <cellStyle name="40% - Accent2 3 2 3 4" xfId="8988" xr:uid="{B8F2D1D0-C75B-4D57-BF76-D276267FD07B}"/>
    <cellStyle name="40% - Accent2 3 2 3 4 2" xfId="20995" xr:uid="{52FBC670-213D-451B-B82B-B155D1C48456}"/>
    <cellStyle name="40% - Accent2 3 2 3 4 2 2" xfId="41657" xr:uid="{F6AF85D2-DD35-4F38-974C-08592BC259B2}"/>
    <cellStyle name="40% - Accent2 3 2 3 4 3" xfId="29651" xr:uid="{E48532A8-84CC-4EA7-A105-3023598E7470}"/>
    <cellStyle name="40% - Accent2 3 2 3 5" xfId="17380" xr:uid="{54B91CC5-9AB0-409A-809D-91662AA6AC07}"/>
    <cellStyle name="40% - Accent2 3 2 3 5 2" xfId="38042" xr:uid="{6362AAE0-5B52-42A3-8DA6-E8082DE0EDCD}"/>
    <cellStyle name="40% - Accent2 3 2 3 6" xfId="13336" xr:uid="{92427E14-12F2-46A3-B5B6-C582CA90FCB6}"/>
    <cellStyle name="40% - Accent2 3 2 3 6 2" xfId="33998" xr:uid="{D7EA6BE2-5407-475E-B091-0D51D2EFE22A}"/>
    <cellStyle name="40% - Accent2 3 2 3 7" xfId="24702" xr:uid="{710DF587-7661-4DAE-A165-71EEE2230168}"/>
    <cellStyle name="40% - Accent2 3 2 4" xfId="1010" xr:uid="{7A88634D-E0BF-472F-BE41-622A2C5F57D7}"/>
    <cellStyle name="40% - Accent2 3 2 4 2" xfId="8991" xr:uid="{CB6813E9-EEB6-4A3A-8C13-F51C1890A4E2}"/>
    <cellStyle name="40% - Accent2 3 2 4 2 2" xfId="20998" xr:uid="{7F5CB58F-0DA5-4053-8031-FA1E2E5B4485}"/>
    <cellStyle name="40% - Accent2 3 2 4 2 2 2" xfId="41660" xr:uid="{AA70F96A-7572-4B09-96B8-9F400693879A}"/>
    <cellStyle name="40% - Accent2 3 2 4 2 3" xfId="29654" xr:uid="{DA926EB9-4B55-47B4-AF7F-0D70A450E723}"/>
    <cellStyle name="40% - Accent2 3 2 4 3" xfId="17383" xr:uid="{F435896A-9C7C-4DC6-8BB4-75248AC2E6FE}"/>
    <cellStyle name="40% - Accent2 3 2 4 3 2" xfId="38045" xr:uid="{A32E4565-1237-4C54-AC74-87CBBFDEC522}"/>
    <cellStyle name="40% - Accent2 3 2 4 4" xfId="13339" xr:uid="{31779A1C-179F-4AC7-BB2B-C6BCD701DFF6}"/>
    <cellStyle name="40% - Accent2 3 2 4 4 2" xfId="34001" xr:uid="{D8EB7D34-59DF-410B-AC5A-06FF2846F811}"/>
    <cellStyle name="40% - Accent2 3 2 4 5" xfId="24705" xr:uid="{A82B7E7D-24E8-4DF4-A92F-BC9B82AA6EF0}"/>
    <cellStyle name="40% - Accent2 3 2 5" xfId="1011" xr:uid="{556DAE06-682B-4C7E-8B74-40D5047CB302}"/>
    <cellStyle name="40% - Accent2 3 2 5 2" xfId="8992" xr:uid="{C0F88BFE-9351-4AFC-A051-8128D12FB947}"/>
    <cellStyle name="40% - Accent2 3 2 5 2 2" xfId="20999" xr:uid="{C851B101-2E26-4AF3-B0E4-A30A47B91572}"/>
    <cellStyle name="40% - Accent2 3 2 5 2 2 2" xfId="41661" xr:uid="{B6F89617-6DE4-4F36-8B97-3B72EEB088FE}"/>
    <cellStyle name="40% - Accent2 3 2 5 2 3" xfId="29655" xr:uid="{4CCA5B2A-0F25-4223-98D8-B1F70D2B6E2F}"/>
    <cellStyle name="40% - Accent2 3 2 5 3" xfId="17384" xr:uid="{AB614EE0-8AAC-4E92-8043-9EA3F46B8798}"/>
    <cellStyle name="40% - Accent2 3 2 5 3 2" xfId="38046" xr:uid="{051E0004-6721-4162-80EB-9A0AA07D77C4}"/>
    <cellStyle name="40% - Accent2 3 2 5 4" xfId="13340" xr:uid="{8DBF7648-70B9-45E5-8E91-427E47FDC6E2}"/>
    <cellStyle name="40% - Accent2 3 2 5 4 2" xfId="34002" xr:uid="{365E1AB4-79AC-4590-9A60-98E72D1334A5}"/>
    <cellStyle name="40% - Accent2 3 2 5 5" xfId="24706" xr:uid="{D867DA81-89C7-4430-8EB7-F86FE157E612}"/>
    <cellStyle name="40% - Accent2 3 3" xfId="1012" xr:uid="{6342C44C-9991-417F-BB8D-AD45CC431885}"/>
    <cellStyle name="40% - Accent2 3 3 2" xfId="1013" xr:uid="{EBDC3691-F192-42CC-9297-7F0FE22A9C81}"/>
    <cellStyle name="40% - Accent2 3 3 2 2" xfId="8994" xr:uid="{CBC084FB-F6D3-435E-945C-B38FF676CD1A}"/>
    <cellStyle name="40% - Accent2 3 3 2 2 2" xfId="21000" xr:uid="{5EC6FFB5-6E06-4AC6-8894-DAA10778B4FC}"/>
    <cellStyle name="40% - Accent2 3 3 2 2 2 2" xfId="41662" xr:uid="{6EB84940-AADB-4AE4-B9BF-D19EB22EA4E8}"/>
    <cellStyle name="40% - Accent2 3 3 2 2 3" xfId="29657" xr:uid="{44C1D71B-80BC-45D5-A0AB-9C1AE98B93EF}"/>
    <cellStyle name="40% - Accent2 3 3 2 3" xfId="17385" xr:uid="{4B48A3E2-5CA6-48A0-BED8-387B32C22717}"/>
    <cellStyle name="40% - Accent2 3 3 2 3 2" xfId="38047" xr:uid="{F2FE5AD0-FA1F-48CD-A3B2-64F03ABF0CA9}"/>
    <cellStyle name="40% - Accent2 3 3 2 4" xfId="13341" xr:uid="{B4198FD2-1D73-4A90-B685-1AD64EAF950F}"/>
    <cellStyle name="40% - Accent2 3 3 2 4 2" xfId="34003" xr:uid="{FB903917-5F42-45F3-9FBF-784FBE42B416}"/>
    <cellStyle name="40% - Accent2 3 3 2 5" xfId="24707" xr:uid="{203C9ADD-023F-4D98-83F9-BC173C57AA4F}"/>
    <cellStyle name="40% - Accent2 3 3 3" xfId="1014" xr:uid="{001AC4E9-E3D4-402F-A0E1-077732AAC8A6}"/>
    <cellStyle name="40% - Accent2 3 3 3 2" xfId="8995" xr:uid="{22D8499C-9EB9-4738-B35F-F476588CDC64}"/>
    <cellStyle name="40% - Accent2 3 3 3 2 2" xfId="21001" xr:uid="{20698B74-5D6E-4CDF-BAA7-E6707E8A0419}"/>
    <cellStyle name="40% - Accent2 3 3 3 2 2 2" xfId="41663" xr:uid="{0A8A9281-80A6-44E7-AE4D-82755C65D31E}"/>
    <cellStyle name="40% - Accent2 3 3 3 2 3" xfId="29658" xr:uid="{6B15F4DE-28C4-48CF-AD99-DD90D15AA4C7}"/>
    <cellStyle name="40% - Accent2 3 3 3 3" xfId="17386" xr:uid="{6B190500-BA53-4DCB-9908-4E75DB4C6742}"/>
    <cellStyle name="40% - Accent2 3 3 3 3 2" xfId="38048" xr:uid="{94698A15-714F-4A25-9048-92B54CAE43A7}"/>
    <cellStyle name="40% - Accent2 3 3 3 4" xfId="13342" xr:uid="{25D3DD8A-42E6-4A49-8E57-FB2DC55C08AE}"/>
    <cellStyle name="40% - Accent2 3 3 3 4 2" xfId="34004" xr:uid="{836528AA-D8BC-43E3-B893-3BFC5069B1F8}"/>
    <cellStyle name="40% - Accent2 3 3 3 5" xfId="24708" xr:uid="{70FA0D12-F84D-4BD1-9F2E-E07FF60A4F6A}"/>
    <cellStyle name="40% - Accent2 3 4" xfId="1015" xr:uid="{1107E7F5-1535-4EF0-B0A3-20F1058B8E6E}"/>
    <cellStyle name="40% - Accent2 3 4 2" xfId="1016" xr:uid="{460F754C-6BF9-45F1-924A-A322DE5F032E}"/>
    <cellStyle name="40% - Accent2 3 4 2 2" xfId="8997" xr:uid="{127369E8-8005-4D0C-9C54-B6106F61205B}"/>
    <cellStyle name="40% - Accent2 3 4 2 2 2" xfId="21003" xr:uid="{F6643A0D-95FC-4B6E-8C77-ABB11512FA48}"/>
    <cellStyle name="40% - Accent2 3 4 2 2 2 2" xfId="41665" xr:uid="{B776D9EB-91DD-4846-B511-0D6132EB28F6}"/>
    <cellStyle name="40% - Accent2 3 4 2 2 3" xfId="29660" xr:uid="{DE5D5BE0-EF11-45B9-B185-8647DE6AE894}"/>
    <cellStyle name="40% - Accent2 3 4 2 3" xfId="17388" xr:uid="{2466FC22-1198-41E3-820D-577280203AC1}"/>
    <cellStyle name="40% - Accent2 3 4 2 3 2" xfId="38050" xr:uid="{90EE9949-2FBE-49DA-9EEE-27DC0D7C2B6F}"/>
    <cellStyle name="40% - Accent2 3 4 2 4" xfId="13344" xr:uid="{22AA1E65-28B4-4D21-93D0-CD309164B1A9}"/>
    <cellStyle name="40% - Accent2 3 4 2 4 2" xfId="34006" xr:uid="{0CB2EB64-3F5F-4409-ACEB-1F186D65F0F6}"/>
    <cellStyle name="40% - Accent2 3 4 2 5" xfId="24710" xr:uid="{A8ADA61A-81D2-4369-A9D2-5AB4AD87F9B5}"/>
    <cellStyle name="40% - Accent2 3 4 3" xfId="1017" xr:uid="{A5A07A69-3114-4BB8-BD3D-3EF8B631F4CC}"/>
    <cellStyle name="40% - Accent2 3 4 3 2" xfId="8998" xr:uid="{80F47FEE-5EF0-4E4C-8F31-6428DC67FCAB}"/>
    <cellStyle name="40% - Accent2 3 4 3 2 2" xfId="21004" xr:uid="{A0A16E77-2BDE-45A3-B8C4-EC7455113268}"/>
    <cellStyle name="40% - Accent2 3 4 3 2 2 2" xfId="41666" xr:uid="{2F4AA0A8-DE63-4587-A003-B2A68F7031C8}"/>
    <cellStyle name="40% - Accent2 3 4 3 2 3" xfId="29661" xr:uid="{B4487687-4A85-4A6C-A25D-F3713FCE286A}"/>
    <cellStyle name="40% - Accent2 3 4 3 3" xfId="17389" xr:uid="{4FF61DFA-9463-49B5-889E-019FE8532BEA}"/>
    <cellStyle name="40% - Accent2 3 4 3 3 2" xfId="38051" xr:uid="{28DD08CC-9D0A-4C2C-8980-C8B705800646}"/>
    <cellStyle name="40% - Accent2 3 4 3 4" xfId="13345" xr:uid="{BE82BF03-1292-4B28-B891-39F4DA4E5877}"/>
    <cellStyle name="40% - Accent2 3 4 3 4 2" xfId="34007" xr:uid="{6623FC8D-E0A3-4A53-A75D-F6B87481EE4B}"/>
    <cellStyle name="40% - Accent2 3 4 3 5" xfId="24711" xr:uid="{7D3D00EC-A5A6-4E0C-A3BD-A6FF7B0ADD68}"/>
    <cellStyle name="40% - Accent2 3 4 4" xfId="8996" xr:uid="{004EA4B7-016E-4997-B6D7-A85FE3CB8264}"/>
    <cellStyle name="40% - Accent2 3 4 4 2" xfId="21002" xr:uid="{7A8AAC39-303C-486A-B728-822CD7A63D24}"/>
    <cellStyle name="40% - Accent2 3 4 4 2 2" xfId="41664" xr:uid="{D102B16A-8CAB-4DBC-99F0-78C00CAB77FD}"/>
    <cellStyle name="40% - Accent2 3 4 4 3" xfId="29659" xr:uid="{E9297193-5D12-485D-8DC4-33D40E2C98D1}"/>
    <cellStyle name="40% - Accent2 3 4 5" xfId="17387" xr:uid="{C38F6C29-103B-45D7-9BE8-9CFFACEFDCB0}"/>
    <cellStyle name="40% - Accent2 3 4 5 2" xfId="38049" xr:uid="{1E8F0309-9826-4F81-94AD-A40A4014ADD0}"/>
    <cellStyle name="40% - Accent2 3 4 6" xfId="13343" xr:uid="{2155EB6A-4AD4-406A-80DF-FB60C33FE4F6}"/>
    <cellStyle name="40% - Accent2 3 4 6 2" xfId="34005" xr:uid="{7F79BEC2-7085-46FF-A2B8-CF6E8080AE82}"/>
    <cellStyle name="40% - Accent2 3 4 7" xfId="24709" xr:uid="{DE5118D3-B1E6-4736-83E4-F4714AC35FA0}"/>
    <cellStyle name="40% - Accent2 3 5" xfId="1018" xr:uid="{DA4849F5-BF88-4A7D-B455-EE18E8FB385E}"/>
    <cellStyle name="40% - Accent2 3 5 2" xfId="1019" xr:uid="{699BD2ED-9061-4D99-9699-78943B7BEE71}"/>
    <cellStyle name="40% - Accent2 3 5 2 2" xfId="9000" xr:uid="{D151315A-7C6B-4D36-BC6F-02073E284758}"/>
    <cellStyle name="40% - Accent2 3 5 2 2 2" xfId="21006" xr:uid="{CAA3441D-9747-4F7B-B9FC-3EE09377ADBA}"/>
    <cellStyle name="40% - Accent2 3 5 2 2 2 2" xfId="41668" xr:uid="{95A49AFE-B89C-45FD-ACC5-83CC6B7035C3}"/>
    <cellStyle name="40% - Accent2 3 5 2 2 3" xfId="29663" xr:uid="{E1674B74-0735-4BD3-A67B-D2AA21503F68}"/>
    <cellStyle name="40% - Accent2 3 5 2 3" xfId="17391" xr:uid="{94FD7B43-C22C-4589-9E9C-C3A9F33F2934}"/>
    <cellStyle name="40% - Accent2 3 5 2 3 2" xfId="38053" xr:uid="{BFED4165-F0A9-4BBF-AFBE-6741B3A57904}"/>
    <cellStyle name="40% - Accent2 3 5 2 4" xfId="13347" xr:uid="{642977F8-A31F-4F73-88D3-B55EB9C5A4E5}"/>
    <cellStyle name="40% - Accent2 3 5 2 4 2" xfId="34009" xr:uid="{EE63B109-C595-4BCE-8E20-911BB05D14E4}"/>
    <cellStyle name="40% - Accent2 3 5 2 5" xfId="24713" xr:uid="{6BA0EDDC-FCEE-464B-AE9A-97B84F851853}"/>
    <cellStyle name="40% - Accent2 3 5 3" xfId="8999" xr:uid="{163888BB-32A9-4444-99EC-A5681AC6C194}"/>
    <cellStyle name="40% - Accent2 3 5 3 2" xfId="21005" xr:uid="{8D473693-1806-403A-8D0F-14489AB9495E}"/>
    <cellStyle name="40% - Accent2 3 5 3 2 2" xfId="41667" xr:uid="{AE9EA748-E13F-44D3-84B2-555AD12F62FA}"/>
    <cellStyle name="40% - Accent2 3 5 3 3" xfId="29662" xr:uid="{3D03AD14-2D1F-46A9-9E4A-92415112D4EE}"/>
    <cellStyle name="40% - Accent2 3 5 4" xfId="17390" xr:uid="{18D274F6-3F9E-46BA-98A9-843D5CC9BB99}"/>
    <cellStyle name="40% - Accent2 3 5 4 2" xfId="38052" xr:uid="{F9CD4731-7219-4AAE-81F2-2E52A1DA3060}"/>
    <cellStyle name="40% - Accent2 3 5 5" xfId="13346" xr:uid="{64B9960D-83FC-4F68-BCDF-E5EE8B9AB247}"/>
    <cellStyle name="40% - Accent2 3 5 5 2" xfId="34008" xr:uid="{2D965211-7F2E-40A1-931C-0D188849B6C5}"/>
    <cellStyle name="40% - Accent2 3 5 6" xfId="24712" xr:uid="{3AA1273B-0E90-429D-A3D3-1619214EEA4A}"/>
    <cellStyle name="40% - Accent2 3 6" xfId="1020" xr:uid="{7022E499-4514-4B47-84A5-DA7AA2393D75}"/>
    <cellStyle name="40% - Accent2 3 6 2" xfId="9001" xr:uid="{774D0D1E-7CB1-42A9-8163-0522F62C6FEA}"/>
    <cellStyle name="40% - Accent2 3 6 2 2" xfId="21007" xr:uid="{1778D98C-5619-496D-BC83-9C495ABCEB47}"/>
    <cellStyle name="40% - Accent2 3 6 2 2 2" xfId="41669" xr:uid="{F5F82706-82BC-481E-BEB7-A8F2F29D138F}"/>
    <cellStyle name="40% - Accent2 3 6 2 3" xfId="29664" xr:uid="{947543D7-D90D-43BB-BAEA-91CDD3C1ED3A}"/>
    <cellStyle name="40% - Accent2 3 6 3" xfId="17392" xr:uid="{B17B9085-4C5A-4B49-A189-0CD3203C7FC1}"/>
    <cellStyle name="40% - Accent2 3 6 3 2" xfId="38054" xr:uid="{4824C2CD-2EDA-4FC0-A42A-25CD18F80B5F}"/>
    <cellStyle name="40% - Accent2 3 6 4" xfId="13348" xr:uid="{846C441B-3BD8-4DF6-A096-2B271046E7C8}"/>
    <cellStyle name="40% - Accent2 3 6 4 2" xfId="34010" xr:uid="{C6FE6A8E-B146-4AF1-94F6-C171F3BB4FFB}"/>
    <cellStyle name="40% - Accent2 3 6 5" xfId="24714" xr:uid="{8940466D-5F69-4ECC-B3C4-91A813B8076E}"/>
    <cellStyle name="40% - Accent2 3 7" xfId="1021" xr:uid="{4F9CC32C-F6B5-4CAE-A694-5AB738D70B81}"/>
    <cellStyle name="40% - Accent2 3 8" xfId="1022" xr:uid="{8EA1AF51-BFB2-4A83-9CAC-54B87F794260}"/>
    <cellStyle name="40% - Accent2 3 9" xfId="1023" xr:uid="{AD35B9AC-0CFD-4086-ADCA-B95523D12039}"/>
    <cellStyle name="40% - Accent2 4" xfId="1024" xr:uid="{C3C6014C-E2A1-49D0-85D2-C426BEF61FF3}"/>
    <cellStyle name="40% - Accent2 4 2" xfId="1025" xr:uid="{7650045C-43D7-41D0-BC8C-6A1EF36A88C3}"/>
    <cellStyle name="40% - Accent2 4 2 2" xfId="1026" xr:uid="{E34D9106-8754-4F3B-A870-5EDB99D7170E}"/>
    <cellStyle name="40% - Accent2 4 2 2 2" xfId="1027" xr:uid="{6BFDAB29-77D1-4325-9DE8-D8F09EF46648}"/>
    <cellStyle name="40% - Accent2 4 2 2 2 2" xfId="9008" xr:uid="{4503FBC8-9257-4006-812F-2C5CC59D9247}"/>
    <cellStyle name="40% - Accent2 4 2 2 2 2 2" xfId="21010" xr:uid="{90976CBC-3806-4B1B-9340-9623A2CB3E8B}"/>
    <cellStyle name="40% - Accent2 4 2 2 2 2 2 2" xfId="41672" xr:uid="{00A310BA-8CC3-4837-84D1-9B667C4D7238}"/>
    <cellStyle name="40% - Accent2 4 2 2 2 2 3" xfId="29671" xr:uid="{71D42151-CFF3-427E-9873-6ED7BE3D1CBF}"/>
    <cellStyle name="40% - Accent2 4 2 2 2 3" xfId="17395" xr:uid="{33072D15-6158-45C3-859A-95ACCD48154C}"/>
    <cellStyle name="40% - Accent2 4 2 2 2 3 2" xfId="38057" xr:uid="{49AF3FA8-1FB2-4740-8FDB-4812CE5AD8B4}"/>
    <cellStyle name="40% - Accent2 4 2 2 2 4" xfId="13351" xr:uid="{BA8DD624-0BE4-42E6-9BA1-1592F0564AFE}"/>
    <cellStyle name="40% - Accent2 4 2 2 2 4 2" xfId="34013" xr:uid="{02BF5D62-B37E-4306-B470-1A6260665DE7}"/>
    <cellStyle name="40% - Accent2 4 2 2 2 5" xfId="24717" xr:uid="{03593BDB-8EC9-492E-A906-C8DF0142AD1F}"/>
    <cellStyle name="40% - Accent2 4 2 2 3" xfId="1028" xr:uid="{F80D798A-253F-4400-BA8E-32146C4F7CF9}"/>
    <cellStyle name="40% - Accent2 4 2 2 3 2" xfId="9009" xr:uid="{D0652378-C21C-4A35-BB2F-3E3F8C01F090}"/>
    <cellStyle name="40% - Accent2 4 2 2 3 2 2" xfId="21011" xr:uid="{E52DEA87-8E58-487C-B92D-46A6795B6EC7}"/>
    <cellStyle name="40% - Accent2 4 2 2 3 2 2 2" xfId="41673" xr:uid="{4F412CC1-251D-426D-8CA4-973493453DBF}"/>
    <cellStyle name="40% - Accent2 4 2 2 3 2 3" xfId="29672" xr:uid="{2504C6CD-E5C9-4DB8-8012-B4D5989DFADD}"/>
    <cellStyle name="40% - Accent2 4 2 2 3 3" xfId="17396" xr:uid="{44C10D03-7F8B-45A1-8629-2AD96C0942CB}"/>
    <cellStyle name="40% - Accent2 4 2 2 3 3 2" xfId="38058" xr:uid="{A6430DFF-D3CB-4878-83FF-A796DBB8C74A}"/>
    <cellStyle name="40% - Accent2 4 2 2 3 4" xfId="13352" xr:uid="{5493952F-335E-4876-9AF7-866D3C01626E}"/>
    <cellStyle name="40% - Accent2 4 2 2 3 4 2" xfId="34014" xr:uid="{1E4CBBF5-2C46-428E-88DD-B1346E39E4A9}"/>
    <cellStyle name="40% - Accent2 4 2 2 3 5" xfId="24718" xr:uid="{3CAFF391-B261-4A43-B681-26A298FE2C9E}"/>
    <cellStyle name="40% - Accent2 4 2 2 4" xfId="9007" xr:uid="{8F829339-B362-4B01-A4CF-F691D0659E74}"/>
    <cellStyle name="40% - Accent2 4 2 2 4 2" xfId="21009" xr:uid="{05F4D17C-8EEF-4E4B-BC22-3D39C2301CA8}"/>
    <cellStyle name="40% - Accent2 4 2 2 4 2 2" xfId="41671" xr:uid="{67406C02-67DD-47A8-B9EB-7F6194B8242A}"/>
    <cellStyle name="40% - Accent2 4 2 2 4 3" xfId="29670" xr:uid="{EF311C52-7125-45D8-AB3F-B225A7E5A5E0}"/>
    <cellStyle name="40% - Accent2 4 2 2 5" xfId="17394" xr:uid="{7C842861-2824-4EC2-98B0-A893116222B0}"/>
    <cellStyle name="40% - Accent2 4 2 2 5 2" xfId="38056" xr:uid="{4750CD4E-2A40-4DE9-8C6E-94EF5FD040E7}"/>
    <cellStyle name="40% - Accent2 4 2 2 6" xfId="13350" xr:uid="{CAE8A5F2-2BD4-4CB4-8D14-2555529419C7}"/>
    <cellStyle name="40% - Accent2 4 2 2 6 2" xfId="34012" xr:uid="{FD6AEAD9-6C56-4B75-8AE9-35135342160E}"/>
    <cellStyle name="40% - Accent2 4 2 2 7" xfId="24716" xr:uid="{192744B7-B79D-4172-B6D2-DBE8F555352E}"/>
    <cellStyle name="40% - Accent2 4 2 3" xfId="1029" xr:uid="{DC4F1F33-2EF3-419D-8C64-974B12834D1C}"/>
    <cellStyle name="40% - Accent2 4 2 3 2" xfId="9010" xr:uid="{93887A2F-CF87-4899-B455-B916CA0330F3}"/>
    <cellStyle name="40% - Accent2 4 2 3 2 2" xfId="21012" xr:uid="{75B5E461-CC93-428F-865C-2299B47F715A}"/>
    <cellStyle name="40% - Accent2 4 2 3 2 2 2" xfId="41674" xr:uid="{F5CA0668-B43B-41DB-90F8-E477F15FFB02}"/>
    <cellStyle name="40% - Accent2 4 2 3 2 3" xfId="29673" xr:uid="{0258631B-AE94-46CC-A567-371F55AC5E67}"/>
    <cellStyle name="40% - Accent2 4 2 3 3" xfId="17397" xr:uid="{D0F9BF1F-244C-4DE5-9896-B3652FCEA564}"/>
    <cellStyle name="40% - Accent2 4 2 3 3 2" xfId="38059" xr:uid="{77F34EB6-6A2B-46FD-A24B-5A68576E5702}"/>
    <cellStyle name="40% - Accent2 4 2 3 4" xfId="13353" xr:uid="{0DD9131D-568E-4B11-80CE-CD3C650A0CED}"/>
    <cellStyle name="40% - Accent2 4 2 3 4 2" xfId="34015" xr:uid="{9941368F-4D59-4C5C-89BF-E93393DAD218}"/>
    <cellStyle name="40% - Accent2 4 2 3 5" xfId="24719" xr:uid="{EB19A3D1-5D6C-4C42-A37A-CDA42E2CE255}"/>
    <cellStyle name="40% - Accent2 4 2 4" xfId="1030" xr:uid="{AACF7537-C1BB-401C-B929-668DE1B544F6}"/>
    <cellStyle name="40% - Accent2 4 2 4 2" xfId="9011" xr:uid="{028C78D3-0DBB-4BD4-B169-E8D9F5101A1C}"/>
    <cellStyle name="40% - Accent2 4 2 4 2 2" xfId="21013" xr:uid="{5DA597AE-EB4A-43BF-A514-831605E073BE}"/>
    <cellStyle name="40% - Accent2 4 2 4 2 2 2" xfId="41675" xr:uid="{FAC922A5-CE4B-4A8C-A37A-90AA0FDEA6B2}"/>
    <cellStyle name="40% - Accent2 4 2 4 2 3" xfId="29674" xr:uid="{5DA14D6F-13F0-4175-AB02-7B38338D1092}"/>
    <cellStyle name="40% - Accent2 4 2 4 3" xfId="17398" xr:uid="{0C81EB15-8236-4536-BFE7-8CD198D51876}"/>
    <cellStyle name="40% - Accent2 4 2 4 3 2" xfId="38060" xr:uid="{0147F300-46F8-4261-942B-3C8C1416DFF3}"/>
    <cellStyle name="40% - Accent2 4 2 4 4" xfId="13354" xr:uid="{E24E3F5F-9870-4B2E-8320-BA4B2113F711}"/>
    <cellStyle name="40% - Accent2 4 2 4 4 2" xfId="34016" xr:uid="{E85ED97E-E46A-4F29-845D-394946ED178E}"/>
    <cellStyle name="40% - Accent2 4 2 4 5" xfId="24720" xr:uid="{EBFB1089-74BC-459D-AC5F-69124B5E59E4}"/>
    <cellStyle name="40% - Accent2 4 2 5" xfId="9006" xr:uid="{A2B3739D-352C-4A76-9603-4E54A82BB9A4}"/>
    <cellStyle name="40% - Accent2 4 2 5 2" xfId="21008" xr:uid="{C9760165-4260-41B8-BA4B-7244F30E8F7D}"/>
    <cellStyle name="40% - Accent2 4 2 5 2 2" xfId="41670" xr:uid="{FDFE4AF2-04BA-4E71-82FF-9D0515717133}"/>
    <cellStyle name="40% - Accent2 4 2 5 3" xfId="29669" xr:uid="{623EBC3D-4FC8-4071-A2E4-2467A546CFCE}"/>
    <cellStyle name="40% - Accent2 4 2 6" xfId="17393" xr:uid="{FEBF7C41-2C7C-49EE-B49C-F937ADDE8E7C}"/>
    <cellStyle name="40% - Accent2 4 2 6 2" xfId="38055" xr:uid="{A02B40F8-1471-47CB-B110-2FED52844137}"/>
    <cellStyle name="40% - Accent2 4 2 7" xfId="13349" xr:uid="{EAD9DD74-2DC1-4C5E-8F85-8B71DC5ADDB9}"/>
    <cellStyle name="40% - Accent2 4 2 7 2" xfId="34011" xr:uid="{FD0BE68E-081E-42A7-8134-129606027B92}"/>
    <cellStyle name="40% - Accent2 4 2 8" xfId="24715" xr:uid="{5B98C103-51DE-4855-9237-7317D02736A1}"/>
    <cellStyle name="40% - Accent2 4 3" xfId="1031" xr:uid="{4C0C2D6B-79CE-49C6-B4AC-3B17EFBC3BD6}"/>
    <cellStyle name="40% - Accent2 4 3 2" xfId="1032" xr:uid="{CF258184-168B-4964-8CEC-FB4F0E183EB7}"/>
    <cellStyle name="40% - Accent2 4 3 2 2" xfId="9013" xr:uid="{0C178238-8DED-4093-9C41-F70E2C033559}"/>
    <cellStyle name="40% - Accent2 4 3 2 2 2" xfId="21015" xr:uid="{60698B0D-3B60-4E9B-BB73-CF295761EDA2}"/>
    <cellStyle name="40% - Accent2 4 3 2 2 2 2" xfId="41677" xr:uid="{A7CA2E11-AF01-47DB-90DA-627C314566CD}"/>
    <cellStyle name="40% - Accent2 4 3 2 2 3" xfId="29676" xr:uid="{C9EC77F8-8393-4BB7-A70E-5B0E6D8A2224}"/>
    <cellStyle name="40% - Accent2 4 3 2 3" xfId="17400" xr:uid="{8BE666B1-2908-444C-A830-E1A3953B14E9}"/>
    <cellStyle name="40% - Accent2 4 3 2 3 2" xfId="38062" xr:uid="{7808F298-BA20-46B6-9B0E-3F60763D286D}"/>
    <cellStyle name="40% - Accent2 4 3 2 4" xfId="13356" xr:uid="{53A508EA-74EF-48BD-8050-E546EA9C3E62}"/>
    <cellStyle name="40% - Accent2 4 3 2 4 2" xfId="34018" xr:uid="{041F0A8C-F283-48B7-8294-3589AB8074AB}"/>
    <cellStyle name="40% - Accent2 4 3 2 5" xfId="24722" xr:uid="{E1028372-FB68-4453-AC52-3D6610492030}"/>
    <cellStyle name="40% - Accent2 4 3 3" xfId="1033" xr:uid="{5721334E-9C93-4A17-95F4-3350CC7C807E}"/>
    <cellStyle name="40% - Accent2 4 3 3 2" xfId="9014" xr:uid="{555B34B6-292A-4690-877D-0EE31841E115}"/>
    <cellStyle name="40% - Accent2 4 3 3 2 2" xfId="21016" xr:uid="{5EA8EF5C-25F1-4192-8433-35FAEDD13A36}"/>
    <cellStyle name="40% - Accent2 4 3 3 2 2 2" xfId="41678" xr:uid="{8C25EBA1-ADBF-4F59-9996-FC3AD92A1BE6}"/>
    <cellStyle name="40% - Accent2 4 3 3 2 3" xfId="29677" xr:uid="{314A8753-3F72-4E22-95F3-408D0B5DE1BF}"/>
    <cellStyle name="40% - Accent2 4 3 3 3" xfId="17401" xr:uid="{FF93B712-E54F-45F8-B23E-74E27FAEB12B}"/>
    <cellStyle name="40% - Accent2 4 3 3 3 2" xfId="38063" xr:uid="{02F7362B-8592-4C02-8D09-F8F6536ECE66}"/>
    <cellStyle name="40% - Accent2 4 3 3 4" xfId="13357" xr:uid="{5DD6BD5C-119D-4D43-90F1-CA2B626E73EB}"/>
    <cellStyle name="40% - Accent2 4 3 3 4 2" xfId="34019" xr:uid="{D9041E17-A83B-4F07-9C77-EFAE001ADB2E}"/>
    <cellStyle name="40% - Accent2 4 3 3 5" xfId="24723" xr:uid="{765A956D-CCD3-4B70-B705-D14723632B79}"/>
    <cellStyle name="40% - Accent2 4 3 4" xfId="9012" xr:uid="{FD26E96F-8908-4EDE-B492-BFB08EE0F4A9}"/>
    <cellStyle name="40% - Accent2 4 3 4 2" xfId="21014" xr:uid="{61403A8F-ACE2-4CB5-AE2E-C5F7D3F63E91}"/>
    <cellStyle name="40% - Accent2 4 3 4 2 2" xfId="41676" xr:uid="{B63F8A81-3D1C-46AE-B996-867297FC8FD2}"/>
    <cellStyle name="40% - Accent2 4 3 4 3" xfId="29675" xr:uid="{CC0A4458-3924-4085-9771-8B15981C52FC}"/>
    <cellStyle name="40% - Accent2 4 3 5" xfId="17399" xr:uid="{C4F346F9-23FB-4A5B-A28A-D052A1FBCD6D}"/>
    <cellStyle name="40% - Accent2 4 3 5 2" xfId="38061" xr:uid="{077E557B-AE3A-4987-9EC3-C335739864E0}"/>
    <cellStyle name="40% - Accent2 4 3 6" xfId="13355" xr:uid="{EC60C40E-39E0-49A2-8FFF-7BDAF56D7C0A}"/>
    <cellStyle name="40% - Accent2 4 3 6 2" xfId="34017" xr:uid="{11AE1D0B-0ABA-4855-A307-98711ABEB07A}"/>
    <cellStyle name="40% - Accent2 4 3 7" xfId="24721" xr:uid="{30116138-F7C9-4B5B-91CF-C014EDC85942}"/>
    <cellStyle name="40% - Accent2 4 4" xfId="1034" xr:uid="{5ADE5EA8-841D-4CCA-BCA0-AEA166426519}"/>
    <cellStyle name="40% - Accent2 4 5" xfId="1035" xr:uid="{C4D65731-BFA9-440F-B7D1-58BA152FB2EA}"/>
    <cellStyle name="40% - Accent2 4 5 2" xfId="9015" xr:uid="{FD1E0D3D-DCD2-464C-828E-1D3C78634B91}"/>
    <cellStyle name="40% - Accent2 4 5 2 2" xfId="21017" xr:uid="{3C10274F-6F72-4726-91E5-428E8B69B119}"/>
    <cellStyle name="40% - Accent2 4 5 2 2 2" xfId="41679" xr:uid="{020B454E-064D-4E71-A2EC-81D5A8979B7D}"/>
    <cellStyle name="40% - Accent2 4 5 2 3" xfId="29678" xr:uid="{06DC4BA8-9A18-4AB7-8CB6-5B0F440D5ED5}"/>
    <cellStyle name="40% - Accent2 4 5 3" xfId="17402" xr:uid="{EF24DD0F-68F3-4553-BA9F-0541ADF9535E}"/>
    <cellStyle name="40% - Accent2 4 5 3 2" xfId="38064" xr:uid="{1B38D2B5-0F93-45A6-980F-566692691934}"/>
    <cellStyle name="40% - Accent2 4 5 4" xfId="13358" xr:uid="{21E5F0C8-E8A8-4152-91B2-E0FA8475C530}"/>
    <cellStyle name="40% - Accent2 4 5 4 2" xfId="34020" xr:uid="{C70B6BD2-D6B1-4A39-9F29-20B09E12C649}"/>
    <cellStyle name="40% - Accent2 4 5 5" xfId="24724" xr:uid="{CBB1E652-A3B8-4561-B441-46836B66ACAD}"/>
    <cellStyle name="40% - Accent2 5" xfId="1036" xr:uid="{3F2C4E35-E580-4709-BF7C-C409178B7F1E}"/>
    <cellStyle name="40% - Accent2 5 2" xfId="1037" xr:uid="{907DE764-4CB2-4990-808A-D3D2F9C449D2}"/>
    <cellStyle name="40% - Accent2 5 3" xfId="1038" xr:uid="{89E1CF06-63F2-416B-8000-41C157923185}"/>
    <cellStyle name="40% - Accent2 5 4" xfId="1039" xr:uid="{B4E2B943-5F18-4641-8816-454066CA2CCE}"/>
    <cellStyle name="40% - Accent2 5 5" xfId="1040" xr:uid="{E46B26EB-EF1B-46D4-8F84-D92C318E90E7}"/>
    <cellStyle name="40% - Accent2 6" xfId="1041" xr:uid="{CAA75556-61EE-4D11-B0AE-A97003F6140B}"/>
    <cellStyle name="40% - Accent2 6 2" xfId="1042" xr:uid="{EA04022F-AC62-4E0C-8526-A8162D512BF6}"/>
    <cellStyle name="40% - Accent2 6 2 2" xfId="1043" xr:uid="{E0B01294-9B46-4FF4-9C84-327A1CE938C3}"/>
    <cellStyle name="40% - Accent2 6 2 2 2" xfId="9023" xr:uid="{4339A9C3-13CA-404C-92B6-41E380A5AE6A}"/>
    <cellStyle name="40% - Accent2 6 2 2 2 2" xfId="21019" xr:uid="{1580B271-5510-467A-8736-09CE1A66967D}"/>
    <cellStyle name="40% - Accent2 6 2 2 2 2 2" xfId="41681" xr:uid="{F7FB9DD4-A872-4F8D-A8DD-A569C9FD5AD7}"/>
    <cellStyle name="40% - Accent2 6 2 2 2 3" xfId="29686" xr:uid="{4F06E92E-F279-4D9C-9ABC-8415991A5B57}"/>
    <cellStyle name="40% - Accent2 6 2 2 3" xfId="17404" xr:uid="{3893F949-E1F6-4CD1-A7A5-4C6EE24D8042}"/>
    <cellStyle name="40% - Accent2 6 2 2 3 2" xfId="38066" xr:uid="{233A0D1E-45E0-4076-966C-C25593B3B87F}"/>
    <cellStyle name="40% - Accent2 6 2 2 4" xfId="13360" xr:uid="{C8089DB0-CC2C-4EB7-8B62-BBABBBDE3AAC}"/>
    <cellStyle name="40% - Accent2 6 2 2 4 2" xfId="34022" xr:uid="{8CB310FB-858F-49DC-A3E3-6198EA831E7F}"/>
    <cellStyle name="40% - Accent2 6 2 2 5" xfId="24726" xr:uid="{13C8C59E-63C9-42FA-A42A-E3748C4FE9AB}"/>
    <cellStyle name="40% - Accent2 6 2 3" xfId="1044" xr:uid="{E5A1DAC4-DC5C-4D2C-8989-10C06890ABAC}"/>
    <cellStyle name="40% - Accent2 6 2 3 2" xfId="9024" xr:uid="{3C286D37-C900-43B9-947A-74BD27DE9573}"/>
    <cellStyle name="40% - Accent2 6 2 3 2 2" xfId="21020" xr:uid="{60079102-7D1A-4865-A16F-705A980C6C79}"/>
    <cellStyle name="40% - Accent2 6 2 3 2 2 2" xfId="41682" xr:uid="{7670E406-54F6-4ACD-8EC9-47BF68E87967}"/>
    <cellStyle name="40% - Accent2 6 2 3 2 3" xfId="29687" xr:uid="{4374FF78-95DA-4F39-AE88-B44983363AF5}"/>
    <cellStyle name="40% - Accent2 6 2 3 3" xfId="17405" xr:uid="{FAA138DF-84DE-4ABA-9740-3E8A3BB3A915}"/>
    <cellStyle name="40% - Accent2 6 2 3 3 2" xfId="38067" xr:uid="{B78761ED-7F0D-4D68-8D55-233ECCBE0784}"/>
    <cellStyle name="40% - Accent2 6 2 3 4" xfId="13361" xr:uid="{88A32FAB-5343-4EBC-9F06-10FB601FA762}"/>
    <cellStyle name="40% - Accent2 6 2 3 4 2" xfId="34023" xr:uid="{6BBBAA8D-CAB6-4E87-8081-0B79F9090542}"/>
    <cellStyle name="40% - Accent2 6 2 3 5" xfId="24727" xr:uid="{5ECF4A20-FB09-45B1-A00E-64CE180865DB}"/>
    <cellStyle name="40% - Accent2 6 2 4" xfId="9022" xr:uid="{DB1B50B2-6996-4318-9E18-1F150D971C64}"/>
    <cellStyle name="40% - Accent2 6 2 4 2" xfId="21018" xr:uid="{DD54813D-9ADF-4743-AA09-EC011D720A3E}"/>
    <cellStyle name="40% - Accent2 6 2 4 2 2" xfId="41680" xr:uid="{A9E9B6DB-D943-4811-A946-9FA6DADCB1D9}"/>
    <cellStyle name="40% - Accent2 6 2 4 3" xfId="29685" xr:uid="{3CBC6DB1-50D5-4993-8E2F-6397615B08B1}"/>
    <cellStyle name="40% - Accent2 6 2 5" xfId="17403" xr:uid="{6FA97013-5DFD-44E0-B7C7-FE44B4ACA5AE}"/>
    <cellStyle name="40% - Accent2 6 2 5 2" xfId="38065" xr:uid="{C4B3ED40-9983-4483-B583-9EFC1FC1868C}"/>
    <cellStyle name="40% - Accent2 6 2 6" xfId="13359" xr:uid="{CF3FDFD6-D9B8-4835-B913-B525FB9922AA}"/>
    <cellStyle name="40% - Accent2 6 2 6 2" xfId="34021" xr:uid="{4FA2C0A5-A31B-40F6-9161-A63483A63436}"/>
    <cellStyle name="40% - Accent2 6 2 7" xfId="24725" xr:uid="{DBE5D549-0407-4E78-B464-A1413DD30929}"/>
    <cellStyle name="40% - Accent2 6 3" xfId="1045" xr:uid="{CD361EEE-151D-4993-9A31-55A30B71E86C}"/>
    <cellStyle name="40% - Accent2 6 3 2" xfId="9025" xr:uid="{95E84CF2-C1DD-48CE-A604-4076B5F9AE04}"/>
    <cellStyle name="40% - Accent2 6 3 2 2" xfId="21021" xr:uid="{0CC7D044-0AE9-4E19-8EAA-20C56EF50DF0}"/>
    <cellStyle name="40% - Accent2 6 3 2 2 2" xfId="41683" xr:uid="{FF071B73-7142-4006-8329-BC7682508A75}"/>
    <cellStyle name="40% - Accent2 6 3 2 3" xfId="29688" xr:uid="{402FE13C-0952-41D1-86F1-9AC5406AC00A}"/>
    <cellStyle name="40% - Accent2 6 3 3" xfId="17406" xr:uid="{30F4AA98-3F40-4C2E-8A00-5C7F09680D52}"/>
    <cellStyle name="40% - Accent2 6 3 3 2" xfId="38068" xr:uid="{4EDD3F4D-548C-461F-A932-1FCC1F0B8EE0}"/>
    <cellStyle name="40% - Accent2 6 3 4" xfId="13362" xr:uid="{D3A6BED1-1024-434E-BA32-ACBB4057C6A1}"/>
    <cellStyle name="40% - Accent2 6 3 4 2" xfId="34024" xr:uid="{89251610-92AD-4BDE-AA61-5D19BE5924C0}"/>
    <cellStyle name="40% - Accent2 6 3 5" xfId="24728" xr:uid="{35F7A96A-A091-4C22-8CF0-D5DB241F5EBC}"/>
    <cellStyle name="40% - Accent2 6 4" xfId="1046" xr:uid="{05731CF0-1582-4F1E-BF2F-E314B864FE2F}"/>
    <cellStyle name="40% - Accent2 6 4 2" xfId="9026" xr:uid="{7EDB14A2-82FF-4569-A642-FA5A43772521}"/>
    <cellStyle name="40% - Accent2 6 4 2 2" xfId="21022" xr:uid="{3E0E1509-D97E-4248-92CF-65B074C86139}"/>
    <cellStyle name="40% - Accent2 6 4 2 2 2" xfId="41684" xr:uid="{94DE8452-BF90-4B94-ADAA-6B84D7E5B3A9}"/>
    <cellStyle name="40% - Accent2 6 4 2 3" xfId="29689" xr:uid="{B64F8380-BA2E-4507-975E-A78B15A947B2}"/>
    <cellStyle name="40% - Accent2 6 4 3" xfId="17407" xr:uid="{1FC42450-771F-4CCC-B1A0-D8FA6FE09543}"/>
    <cellStyle name="40% - Accent2 6 4 3 2" xfId="38069" xr:uid="{86B95128-A29F-4558-BA60-AE438CE2760E}"/>
    <cellStyle name="40% - Accent2 6 4 4" xfId="13363" xr:uid="{740C6EFD-59BE-4FC1-8A24-7EFA8FADA8D8}"/>
    <cellStyle name="40% - Accent2 6 4 4 2" xfId="34025" xr:uid="{A952A644-861E-44CC-82DC-175718E64230}"/>
    <cellStyle name="40% - Accent2 6 4 5" xfId="24729" xr:uid="{A674241F-6343-4724-9458-25C54E621684}"/>
    <cellStyle name="40% - Accent2 6 5" xfId="1047" xr:uid="{CBA7E85A-DF27-4B27-A010-7298EA6FF7D2}"/>
    <cellStyle name="40% - Accent2 6 6" xfId="1048" xr:uid="{9790E310-B2A0-45D1-8279-BF556ABF588E}"/>
    <cellStyle name="40% - Accent2 6 6 2" xfId="9028" xr:uid="{B8064DB7-992C-4829-B3DD-F20FF9747D87}"/>
    <cellStyle name="40% - Accent2 6 6 2 2" xfId="21023" xr:uid="{2EA8CEC5-1D94-4553-AE4E-743B1677BE5A}"/>
    <cellStyle name="40% - Accent2 6 6 2 2 2" xfId="41685" xr:uid="{AC0FD5C7-E537-4CCA-B482-90A938EBB93A}"/>
    <cellStyle name="40% - Accent2 6 6 2 3" xfId="29691" xr:uid="{CBF27B4F-BD82-46E5-B065-2610A9B8FFED}"/>
    <cellStyle name="40% - Accent2 6 6 3" xfId="17408" xr:uid="{669E8108-8264-46A0-952B-D617D38F0802}"/>
    <cellStyle name="40% - Accent2 6 6 3 2" xfId="38070" xr:uid="{5F595C6B-9D13-44EA-A9EE-63A14DEBB592}"/>
    <cellStyle name="40% - Accent2 6 6 4" xfId="13364" xr:uid="{49BDB135-FDAB-465B-A4D6-DA583BF9C68B}"/>
    <cellStyle name="40% - Accent2 6 6 4 2" xfId="34026" xr:uid="{7F3A0FF7-B4E2-4D6E-94FA-CDB3165FF966}"/>
    <cellStyle name="40% - Accent2 6 6 5" xfId="24730" xr:uid="{94DAF0B7-9073-4E74-BA56-7C8F76CA16D6}"/>
    <cellStyle name="40% - Accent2 6 7" xfId="1049" xr:uid="{337BD85A-4974-4B28-B901-2C5F0DB77FCF}"/>
    <cellStyle name="40% - Accent2 7" xfId="1050" xr:uid="{2FD59ECE-F6AE-4416-8CC0-A07548274DA9}"/>
    <cellStyle name="40% - Accent2 7 2" xfId="1051" xr:uid="{5C262C5C-69ED-4AF3-B26D-54A9460CB3BE}"/>
    <cellStyle name="40% - Accent2 7 2 2" xfId="1052" xr:uid="{D50E0142-319E-464B-B232-07484EBAD729}"/>
    <cellStyle name="40% - Accent2 7 2 2 2" xfId="9032" xr:uid="{B8E9200E-A6F6-4E5D-8D8C-24C83F19D33A}"/>
    <cellStyle name="40% - Accent2 7 2 2 2 2" xfId="21025" xr:uid="{C7065B36-3F66-4207-A98B-016658C05C3A}"/>
    <cellStyle name="40% - Accent2 7 2 2 2 2 2" xfId="41687" xr:uid="{5EC73253-3C48-41D0-8A9C-02C705726C37}"/>
    <cellStyle name="40% - Accent2 7 2 2 2 3" xfId="29695" xr:uid="{38E0AEBE-FD14-475E-B071-653794BDEA6B}"/>
    <cellStyle name="40% - Accent2 7 2 2 3" xfId="17410" xr:uid="{B5A81C7D-59F7-4B94-873A-207383357313}"/>
    <cellStyle name="40% - Accent2 7 2 2 3 2" xfId="38072" xr:uid="{D47C2E16-F972-4BAD-A8C9-B8DD6DB096BA}"/>
    <cellStyle name="40% - Accent2 7 2 2 4" xfId="13366" xr:uid="{64862603-D2E6-4EF1-B630-04109C2E0B20}"/>
    <cellStyle name="40% - Accent2 7 2 2 4 2" xfId="34028" xr:uid="{C7B3044F-4CE4-460C-8D91-C52E05C4319E}"/>
    <cellStyle name="40% - Accent2 7 2 2 5" xfId="24732" xr:uid="{A82224DB-48B4-43C0-AB12-13A8687B6265}"/>
    <cellStyle name="40% - Accent2 7 2 3" xfId="1053" xr:uid="{E428458F-7EDA-4400-8FC0-41FCEA618AF8}"/>
    <cellStyle name="40% - Accent2 7 2 3 2" xfId="9033" xr:uid="{751C79A0-C750-4C02-BA2D-0EE136767DF5}"/>
    <cellStyle name="40% - Accent2 7 2 3 2 2" xfId="21026" xr:uid="{B993208E-9E4E-47B8-8BE5-7F4FC5FA193D}"/>
    <cellStyle name="40% - Accent2 7 2 3 2 2 2" xfId="41688" xr:uid="{81ABC3C2-CA9F-4885-B1E9-C8EADE0C0794}"/>
    <cellStyle name="40% - Accent2 7 2 3 2 3" xfId="29696" xr:uid="{4B688782-4AF1-4BB2-802D-47FD9FBE2247}"/>
    <cellStyle name="40% - Accent2 7 2 3 3" xfId="17411" xr:uid="{3442E506-61FA-45ED-9A5F-9938DA2EB1B9}"/>
    <cellStyle name="40% - Accent2 7 2 3 3 2" xfId="38073" xr:uid="{A0C436AE-EE42-48CF-898F-62EA16CC7AAD}"/>
    <cellStyle name="40% - Accent2 7 2 3 4" xfId="13367" xr:uid="{73B38431-8857-4276-B287-349449093E6B}"/>
    <cellStyle name="40% - Accent2 7 2 3 4 2" xfId="34029" xr:uid="{DA1298AF-CC9F-438E-B641-E8BCED9A9154}"/>
    <cellStyle name="40% - Accent2 7 2 3 5" xfId="24733" xr:uid="{0BEC14E9-01EA-4C87-B3C9-C43EA3383615}"/>
    <cellStyle name="40% - Accent2 7 2 4" xfId="9031" xr:uid="{79B51C81-E30C-4C36-8969-BA12823DC29D}"/>
    <cellStyle name="40% - Accent2 7 2 4 2" xfId="21024" xr:uid="{8694C791-AD32-4DE4-A0D6-0398B17EDDDE}"/>
    <cellStyle name="40% - Accent2 7 2 4 2 2" xfId="41686" xr:uid="{F647D4B7-DB34-45F8-A5DA-3C7777D9F4E6}"/>
    <cellStyle name="40% - Accent2 7 2 4 3" xfId="29694" xr:uid="{03279D64-E2A4-47B6-AF34-5DBF0C23486A}"/>
    <cellStyle name="40% - Accent2 7 2 5" xfId="17409" xr:uid="{F7CC3D05-0592-4F5F-BCBA-04E98F0CC278}"/>
    <cellStyle name="40% - Accent2 7 2 5 2" xfId="38071" xr:uid="{34D7CB80-3CC3-4E0E-93D2-4CB32108781F}"/>
    <cellStyle name="40% - Accent2 7 2 6" xfId="13365" xr:uid="{ADA0A83C-FA6F-4B37-9BCA-E512918F9DF3}"/>
    <cellStyle name="40% - Accent2 7 2 6 2" xfId="34027" xr:uid="{A6E45D5F-3A9D-4A61-9B23-1A62F1697576}"/>
    <cellStyle name="40% - Accent2 7 2 7" xfId="24731" xr:uid="{7A174DD1-E585-4BCF-8A44-79E670264DAC}"/>
    <cellStyle name="40% - Accent2 7 3" xfId="1054" xr:uid="{7B682D23-6658-4C95-B627-9BE895D824C0}"/>
    <cellStyle name="40% - Accent2 7 3 2" xfId="9034" xr:uid="{F95AD51D-EE70-44D4-A39A-77CD2DE0CDE6}"/>
    <cellStyle name="40% - Accent2 7 3 2 2" xfId="21027" xr:uid="{5F91B126-11AC-4C34-9CE0-22B4F44072E4}"/>
    <cellStyle name="40% - Accent2 7 3 2 2 2" xfId="41689" xr:uid="{6538A2E4-504E-4327-8AAC-B49B32653AE4}"/>
    <cellStyle name="40% - Accent2 7 3 2 3" xfId="29697" xr:uid="{A78E36B5-07AF-41BC-B2D4-6BE95A5D0943}"/>
    <cellStyle name="40% - Accent2 7 3 3" xfId="17412" xr:uid="{BB103302-6A73-43C3-9470-FF58C9539C10}"/>
    <cellStyle name="40% - Accent2 7 3 3 2" xfId="38074" xr:uid="{C6739F3D-5F45-406E-9614-FD0B906D35F1}"/>
    <cellStyle name="40% - Accent2 7 3 4" xfId="13368" xr:uid="{4FF4A5F3-9027-4D5A-82F0-687CAB32BCA3}"/>
    <cellStyle name="40% - Accent2 7 3 4 2" xfId="34030" xr:uid="{9341CC1A-3EDB-4EDC-9A30-A4C63BA38271}"/>
    <cellStyle name="40% - Accent2 7 3 5" xfId="24734" xr:uid="{15D5471D-4666-4303-A720-FED6248AB6B2}"/>
    <cellStyle name="40% - Accent2 7 4" xfId="1055" xr:uid="{F127284A-F76C-445E-B956-408B8639A9CF}"/>
    <cellStyle name="40% - Accent2 7 4 2" xfId="9035" xr:uid="{255E95ED-3671-4FFA-9E7C-22A41E83DD2C}"/>
    <cellStyle name="40% - Accent2 7 4 2 2" xfId="21028" xr:uid="{9447EEFB-84E4-4D7D-AE5C-5D52F442E194}"/>
    <cellStyle name="40% - Accent2 7 4 2 2 2" xfId="41690" xr:uid="{D46287F8-BF05-4622-9690-18A2EB3B7A1E}"/>
    <cellStyle name="40% - Accent2 7 4 2 3" xfId="29698" xr:uid="{195AFB78-BCE8-44AA-9037-567669B52FEB}"/>
    <cellStyle name="40% - Accent2 7 4 3" xfId="17413" xr:uid="{EEC5A33F-3EC2-45CA-8239-AD4BFF0A6230}"/>
    <cellStyle name="40% - Accent2 7 4 3 2" xfId="38075" xr:uid="{ABAE9D27-E8A2-485B-AA29-2DEFC8D63BFC}"/>
    <cellStyle name="40% - Accent2 7 4 4" xfId="13369" xr:uid="{C9326CE7-DBEA-4618-810B-0E4770B635A0}"/>
    <cellStyle name="40% - Accent2 7 4 4 2" xfId="34031" xr:uid="{F249F356-E228-4AB4-8ECA-E52181B37134}"/>
    <cellStyle name="40% - Accent2 7 4 5" xfId="24735" xr:uid="{E6B25321-8A5A-4831-85DF-F176E003C830}"/>
    <cellStyle name="40% - Accent2 7 5" xfId="1056" xr:uid="{7A438E39-BC51-4734-9E70-35E9F9C66C5D}"/>
    <cellStyle name="40% - Accent2 7 6" xfId="1057" xr:uid="{E7BC70CB-4221-4213-82D5-C13EA8B867C5}"/>
    <cellStyle name="40% - Accent2 7 6 2" xfId="9037" xr:uid="{260C8637-24BD-49F3-A35B-E4C067C5EB38}"/>
    <cellStyle name="40% - Accent2 7 6 2 2" xfId="21029" xr:uid="{A91762DA-F2DF-4056-A536-F4B06DF69240}"/>
    <cellStyle name="40% - Accent2 7 6 2 2 2" xfId="41691" xr:uid="{2BAF5706-C6FC-4D09-AEAC-872731D64C6A}"/>
    <cellStyle name="40% - Accent2 7 6 2 3" xfId="29700" xr:uid="{590BC4E1-9AAD-43CC-BB7F-056F7CC433A5}"/>
    <cellStyle name="40% - Accent2 7 6 3" xfId="17414" xr:uid="{E41BDAC6-0976-410B-8FD1-17593DAB9501}"/>
    <cellStyle name="40% - Accent2 7 6 3 2" xfId="38076" xr:uid="{68ED26B9-5D3E-4C1E-AE5C-1414A2109606}"/>
    <cellStyle name="40% - Accent2 7 6 4" xfId="13370" xr:uid="{B3B34C87-5CF0-48CF-9A37-52A769E5FACB}"/>
    <cellStyle name="40% - Accent2 7 6 4 2" xfId="34032" xr:uid="{C7D681D5-1C59-4C41-B782-53020BCF4A73}"/>
    <cellStyle name="40% - Accent2 7 6 5" xfId="24736" xr:uid="{64018681-AFFE-4F9E-A4F1-9DBA560B10E0}"/>
    <cellStyle name="40% - Accent2 7 7" xfId="1058" xr:uid="{223FCDDD-1BEA-4F12-97CE-FE291BE621CD}"/>
    <cellStyle name="40% - Accent2 8" xfId="1059" xr:uid="{1CFA763F-63AF-45BF-8A3F-EB1ED66CD4C2}"/>
    <cellStyle name="40% - Accent2 8 2" xfId="1060" xr:uid="{C2506006-E396-4C7F-B7D9-A7B2E9825879}"/>
    <cellStyle name="40% - Accent2 8 2 2" xfId="9040" xr:uid="{E13B19B3-4614-413C-8C0F-866D7CF6D902}"/>
    <cellStyle name="40% - Accent2 8 2 2 2" xfId="21030" xr:uid="{5D8DF5FC-1CA3-4B5F-887E-E85DB92538FE}"/>
    <cellStyle name="40% - Accent2 8 2 2 2 2" xfId="41692" xr:uid="{C69AB0C4-206A-445B-B88C-A3C92816F78F}"/>
    <cellStyle name="40% - Accent2 8 2 2 3" xfId="29703" xr:uid="{1AB0C024-4866-4A19-B7FF-3621EF8EBA2F}"/>
    <cellStyle name="40% - Accent2 8 2 3" xfId="17415" xr:uid="{354437CC-6C57-4323-9C8D-671C026190AD}"/>
    <cellStyle name="40% - Accent2 8 2 3 2" xfId="38077" xr:uid="{63A68598-667B-4EF4-BADB-01E6599949BD}"/>
    <cellStyle name="40% - Accent2 8 2 4" xfId="13371" xr:uid="{0719DAF0-EE16-4DD7-8437-267E3060ACAC}"/>
    <cellStyle name="40% - Accent2 8 2 4 2" xfId="34033" xr:uid="{DD788078-1298-470D-80CA-90BA4357FC53}"/>
    <cellStyle name="40% - Accent2 8 2 5" xfId="24737" xr:uid="{2E0118C9-594E-4296-B37B-C64D508C493B}"/>
    <cellStyle name="40% - Accent2 8 3" xfId="1061" xr:uid="{33FC1DCB-20DF-4662-81C2-74FA6FA580CA}"/>
    <cellStyle name="40% - Accent2 8 3 2" xfId="9041" xr:uid="{65D64634-39F5-46F9-8764-BDA350CED363}"/>
    <cellStyle name="40% - Accent2 8 3 2 2" xfId="21031" xr:uid="{AC928E48-CCA7-4DC4-8AEB-B42F255063D1}"/>
    <cellStyle name="40% - Accent2 8 3 2 2 2" xfId="41693" xr:uid="{CB378A17-08CB-4360-8D73-E64EED10C8C3}"/>
    <cellStyle name="40% - Accent2 8 3 2 3" xfId="29704" xr:uid="{3AE9232E-DDC6-4324-91AD-36BC53AC4064}"/>
    <cellStyle name="40% - Accent2 8 3 3" xfId="17416" xr:uid="{318F6C25-AFA7-4E53-B4ED-119D3AE2E09D}"/>
    <cellStyle name="40% - Accent2 8 3 3 2" xfId="38078" xr:uid="{48B94130-3295-4B4F-8ADF-DF72BDAABA56}"/>
    <cellStyle name="40% - Accent2 8 3 4" xfId="13372" xr:uid="{57EC5A6B-1EE4-4BC9-9046-9823F9B0F09B}"/>
    <cellStyle name="40% - Accent2 8 3 4 2" xfId="34034" xr:uid="{C2259474-16A9-4C92-AC37-FE74189D340B}"/>
    <cellStyle name="40% - Accent2 8 3 5" xfId="24738" xr:uid="{B4BEE728-0FED-49DA-A063-021B0BD5E2C3}"/>
    <cellStyle name="40% - Accent2 8 4" xfId="1062" xr:uid="{70CBAFB1-2E0C-4C76-9999-5F1FC86D5575}"/>
    <cellStyle name="40% - Accent2 8 5" xfId="1063" xr:uid="{212CB253-CC63-4A71-A13F-6427384DC3A8}"/>
    <cellStyle name="40% - Accent2 8 5 2" xfId="9043" xr:uid="{EF8288F8-CB48-48C5-9357-92943C0890D6}"/>
    <cellStyle name="40% - Accent2 8 5 2 2" xfId="21032" xr:uid="{96B6A5ED-E6B3-4FAD-B41D-498B0D627158}"/>
    <cellStyle name="40% - Accent2 8 5 2 2 2" xfId="41694" xr:uid="{CF7C4DB9-6D30-4244-B971-0A37B2B15AB0}"/>
    <cellStyle name="40% - Accent2 8 5 2 3" xfId="29706" xr:uid="{3B72B435-4162-4FC1-9897-77C22D919D1E}"/>
    <cellStyle name="40% - Accent2 8 5 3" xfId="17417" xr:uid="{242C724A-12C7-4995-B7BD-4F7EE278704B}"/>
    <cellStyle name="40% - Accent2 8 5 3 2" xfId="38079" xr:uid="{E68F4A50-BF60-44AA-BDF9-F0C59ACE253D}"/>
    <cellStyle name="40% - Accent2 8 5 4" xfId="13373" xr:uid="{C80C8107-93AA-44B7-B1E2-837415CA8B98}"/>
    <cellStyle name="40% - Accent2 8 5 4 2" xfId="34035" xr:uid="{F0C273F0-C613-429C-850C-2B61230BC4C7}"/>
    <cellStyle name="40% - Accent2 8 5 5" xfId="24739" xr:uid="{D867C3B1-E4CE-4FFC-8294-4537F9E917CA}"/>
    <cellStyle name="40% - Accent2 8 6" xfId="1064" xr:uid="{51F45B6C-6231-4838-8381-966F1837406F}"/>
    <cellStyle name="40% - Accent2 9" xfId="1065" xr:uid="{E9589662-F25C-4B85-A7FB-5331989BDDA6}"/>
    <cellStyle name="40% - Accent3 10" xfId="1066" xr:uid="{432EFA4C-7A97-4284-8110-DAD82DC82043}"/>
    <cellStyle name="40% - Accent3 11" xfId="1067" xr:uid="{EEE002A6-E727-4A9C-B2B1-F5549C1F8BC2}"/>
    <cellStyle name="40% - Accent3 12" xfId="1068" xr:uid="{DE11A425-3780-419C-9BB7-46ED83FC8A40}"/>
    <cellStyle name="40% - Accent3 13" xfId="1069" xr:uid="{7A943334-2FAB-47A0-9B42-8BB0FD1A36A3}"/>
    <cellStyle name="40% - Accent3 14" xfId="1070" xr:uid="{A2FE34F1-73EC-48C2-BD07-1AC1A77DFADF}"/>
    <cellStyle name="40% - Accent3 14 2" xfId="1071" xr:uid="{6C4CFC48-78ED-440C-A64F-94782922C5AD}"/>
    <cellStyle name="40% - Accent3 14 2 2" xfId="9051" xr:uid="{AF23CDA8-1A11-49A0-8415-4957305FA7C4}"/>
    <cellStyle name="40% - Accent3 14 2 2 2" xfId="21034" xr:uid="{650C8E33-53CA-4F11-9CF0-80EA93C2DEAB}"/>
    <cellStyle name="40% - Accent3 14 2 2 2 2" xfId="41696" xr:uid="{783A484F-A4F8-46C3-BA18-C3140B02EBEB}"/>
    <cellStyle name="40% - Accent3 14 2 2 3" xfId="29714" xr:uid="{79AFE659-915B-410F-BC6C-F59B139E92A7}"/>
    <cellStyle name="40% - Accent3 14 2 3" xfId="17419" xr:uid="{F2F7FC48-890B-4571-AB49-77911C75D95B}"/>
    <cellStyle name="40% - Accent3 14 2 3 2" xfId="38081" xr:uid="{1A28F4FC-809C-4935-A68E-D6F2CF5D39C5}"/>
    <cellStyle name="40% - Accent3 14 2 4" xfId="13375" xr:uid="{BCE311E2-CA3C-4BB6-96D6-D80AD9D4880B}"/>
    <cellStyle name="40% - Accent3 14 2 4 2" xfId="34037" xr:uid="{7D56DDF7-CC99-408E-B1D5-D5AAAFF82676}"/>
    <cellStyle name="40% - Accent3 14 2 5" xfId="24741" xr:uid="{5F8BC88F-892A-4280-97DB-1281074BD6A2}"/>
    <cellStyle name="40% - Accent3 14 3" xfId="9050" xr:uid="{CB795566-272B-46FC-BF59-4320BBD47690}"/>
    <cellStyle name="40% - Accent3 14 3 2" xfId="21033" xr:uid="{79E8C514-B4F5-47CA-A804-1AB78794F551}"/>
    <cellStyle name="40% - Accent3 14 3 2 2" xfId="41695" xr:uid="{AAAAC315-4C6A-4D1B-ABF9-FBCCFFB8140C}"/>
    <cellStyle name="40% - Accent3 14 3 3" xfId="29713" xr:uid="{5A05F127-FB62-4A46-A49B-E98E9E873C25}"/>
    <cellStyle name="40% - Accent3 14 4" xfId="17418" xr:uid="{9A5CCB04-E3CA-4FF8-800F-1AA29E41A9D9}"/>
    <cellStyle name="40% - Accent3 14 4 2" xfId="38080" xr:uid="{1CA47A23-EA77-44BA-A53A-AD6C1C665466}"/>
    <cellStyle name="40% - Accent3 14 5" xfId="13374" xr:uid="{A09A1A7F-982B-42DA-9A1E-4A9C48F70CA2}"/>
    <cellStyle name="40% - Accent3 14 5 2" xfId="34036" xr:uid="{C7A65029-EECB-48C6-BD85-51FDD1FD645F}"/>
    <cellStyle name="40% - Accent3 14 6" xfId="24740" xr:uid="{C9B0C5A1-8D3F-42C3-AAAE-36F04E39C59F}"/>
    <cellStyle name="40% - Accent3 15" xfId="1072" xr:uid="{C9FBC2BA-A1BD-4B8C-9494-53C044AE21D7}"/>
    <cellStyle name="40% - Accent3 2" xfId="1073" xr:uid="{ED4AF5B2-E477-43F0-B319-2D3D15D49043}"/>
    <cellStyle name="40% - Accent3 2 10" xfId="1074" xr:uid="{1D7CC8F0-85B4-4EBB-AE91-C13F0F383BE7}"/>
    <cellStyle name="40% - Accent3 2 10 2" xfId="9054" xr:uid="{E83B2715-CE7B-47F2-A4FF-36D656C873C9}"/>
    <cellStyle name="40% - Accent3 2 10 2 2" xfId="21035" xr:uid="{781086BE-CB7E-4BAA-8488-975C471A8CA0}"/>
    <cellStyle name="40% - Accent3 2 10 2 2 2" xfId="41697" xr:uid="{9FC23C77-E712-42D0-850E-36499D16B433}"/>
    <cellStyle name="40% - Accent3 2 10 2 3" xfId="29717" xr:uid="{A91DC503-558B-4F67-B29F-7CD1EF1E844C}"/>
    <cellStyle name="40% - Accent3 2 10 3" xfId="17420" xr:uid="{5DA48D03-1B8B-4588-88A6-03DB9085ED8B}"/>
    <cellStyle name="40% - Accent3 2 10 3 2" xfId="38082" xr:uid="{7125A790-1139-44E9-BAE8-2B5B0BDBB352}"/>
    <cellStyle name="40% - Accent3 2 10 4" xfId="13376" xr:uid="{7DC624FE-EACB-4002-8F52-119C66EDF8F2}"/>
    <cellStyle name="40% - Accent3 2 10 4 2" xfId="34038" xr:uid="{735542E7-5BAB-44BA-BBDA-1CEE9C8A3793}"/>
    <cellStyle name="40% - Accent3 2 10 5" xfId="24742" xr:uid="{1FAAEB1D-0D00-40C7-9248-C2FADE40A7EF}"/>
    <cellStyle name="40% - Accent3 2 11" xfId="1075" xr:uid="{4FEDC11E-8474-404E-AD09-3FEE68C5F853}"/>
    <cellStyle name="40% - Accent3 2 2" xfId="1076" xr:uid="{BB370764-E5D5-4A4F-AB0F-575EB81B99A9}"/>
    <cellStyle name="40% - Accent3 2 2 2" xfId="1077" xr:uid="{9B5623FF-CEAE-43DE-AD34-7AA9141487B5}"/>
    <cellStyle name="40% - Accent3 2 2 2 2" xfId="1078" xr:uid="{DAB5A13A-7B15-4A01-9018-C92BCC675814}"/>
    <cellStyle name="40% - Accent3 2 2 2 2 2" xfId="1079" xr:uid="{A030200F-D345-4D01-86FA-CB0A21766138}"/>
    <cellStyle name="40% - Accent3 2 2 2 2 2 2" xfId="9059" xr:uid="{D57CF2CA-0FE9-4FD6-AC82-064706CEFC2D}"/>
    <cellStyle name="40% - Accent3 2 2 2 2 2 2 2" xfId="21037" xr:uid="{538CB355-D5BE-4A3F-A7BD-C85B0C98D6A4}"/>
    <cellStyle name="40% - Accent3 2 2 2 2 2 2 2 2" xfId="41699" xr:uid="{495E68F1-69C1-4655-8B73-6496EF2288D9}"/>
    <cellStyle name="40% - Accent3 2 2 2 2 2 2 3" xfId="29722" xr:uid="{5F9CC398-7798-4F8B-8F97-8A5A3DE82731}"/>
    <cellStyle name="40% - Accent3 2 2 2 2 2 3" xfId="17422" xr:uid="{FF3CC18A-C461-4113-86A3-7BA12A907258}"/>
    <cellStyle name="40% - Accent3 2 2 2 2 2 3 2" xfId="38084" xr:uid="{5E063B43-5A8E-4660-B936-22C9E9D731B9}"/>
    <cellStyle name="40% - Accent3 2 2 2 2 2 4" xfId="13378" xr:uid="{3C178EF8-C45D-4E13-BCA7-85DE76B3EF4D}"/>
    <cellStyle name="40% - Accent3 2 2 2 2 2 4 2" xfId="34040" xr:uid="{7377736C-38E4-40B7-82E3-D762298B04B5}"/>
    <cellStyle name="40% - Accent3 2 2 2 2 2 5" xfId="24744" xr:uid="{D943F1C2-ACF0-4EB6-8E9A-2052B8E42770}"/>
    <cellStyle name="40% - Accent3 2 2 2 2 3" xfId="1080" xr:uid="{A47F8D41-FDD4-45BE-82EA-DAD4926838BB}"/>
    <cellStyle name="40% - Accent3 2 2 2 2 3 2" xfId="9060" xr:uid="{00E17AED-1F45-4AB1-B485-13FDFE31316B}"/>
    <cellStyle name="40% - Accent3 2 2 2 2 3 2 2" xfId="21038" xr:uid="{2D5387AD-53AD-474A-894E-E6C568868C99}"/>
    <cellStyle name="40% - Accent3 2 2 2 2 3 2 2 2" xfId="41700" xr:uid="{64367FA7-1F01-4153-9B2C-6988059F07BB}"/>
    <cellStyle name="40% - Accent3 2 2 2 2 3 2 3" xfId="29723" xr:uid="{AFE1624C-3624-4475-BFCA-A3B25CBBCAF5}"/>
    <cellStyle name="40% - Accent3 2 2 2 2 3 3" xfId="17423" xr:uid="{C04418A2-EBBB-4064-8702-2BDB61365914}"/>
    <cellStyle name="40% - Accent3 2 2 2 2 3 3 2" xfId="38085" xr:uid="{15327376-0798-4C63-BBB8-01F9F44F9DA6}"/>
    <cellStyle name="40% - Accent3 2 2 2 2 3 4" xfId="13379" xr:uid="{5660841D-0AB0-4C1B-AB44-2C3DD9B502E3}"/>
    <cellStyle name="40% - Accent3 2 2 2 2 3 4 2" xfId="34041" xr:uid="{372221C0-8E12-47FC-8CA9-C9BEA25A5C54}"/>
    <cellStyle name="40% - Accent3 2 2 2 2 3 5" xfId="24745" xr:uid="{4FCC2C35-2C7B-4142-90F1-1FE26F47639F}"/>
    <cellStyle name="40% - Accent3 2 2 2 2 4" xfId="9058" xr:uid="{7D137804-F1C1-4A43-A507-91AC101CB6E8}"/>
    <cellStyle name="40% - Accent3 2 2 2 2 4 2" xfId="21036" xr:uid="{7E596389-8FCC-48D9-A84C-B560B410811C}"/>
    <cellStyle name="40% - Accent3 2 2 2 2 4 2 2" xfId="41698" xr:uid="{B94669B8-E67A-443C-94AC-78FCE8339F7E}"/>
    <cellStyle name="40% - Accent3 2 2 2 2 4 3" xfId="29721" xr:uid="{4D681BD8-9AAC-4D49-AADD-19748DA4CB9E}"/>
    <cellStyle name="40% - Accent3 2 2 2 2 5" xfId="17421" xr:uid="{3DA549B7-4D62-48AD-BB83-37AFBBD38C1B}"/>
    <cellStyle name="40% - Accent3 2 2 2 2 5 2" xfId="38083" xr:uid="{5F5CE61F-0E0E-47CC-85A0-1DAFD8C51904}"/>
    <cellStyle name="40% - Accent3 2 2 2 2 6" xfId="13377" xr:uid="{CD7A5BF4-0F8D-495E-9E68-DE81E891D80A}"/>
    <cellStyle name="40% - Accent3 2 2 2 2 6 2" xfId="34039" xr:uid="{BB0E76F2-343F-468F-B469-7035D37D3B7B}"/>
    <cellStyle name="40% - Accent3 2 2 2 2 7" xfId="24743" xr:uid="{CFEE1D03-7614-4FE5-9467-EB0A68C04804}"/>
    <cellStyle name="40% - Accent3 2 2 2 3" xfId="1081" xr:uid="{ED54EB2B-B703-43CB-A7B2-B24005F88BAC}"/>
    <cellStyle name="40% - Accent3 2 2 2 3 2" xfId="9061" xr:uid="{4195DEE2-F6AE-4058-85C3-0B3F29F76CF0}"/>
    <cellStyle name="40% - Accent3 2 2 2 3 2 2" xfId="21039" xr:uid="{1DEDCDF7-CAAC-4F82-A2BE-E48C8D937FDA}"/>
    <cellStyle name="40% - Accent3 2 2 2 3 2 2 2" xfId="41701" xr:uid="{02A561AB-DC3E-48B6-AF6A-5DE7EF81449E}"/>
    <cellStyle name="40% - Accent3 2 2 2 3 2 3" xfId="29724" xr:uid="{314BADF1-6B3B-48A2-B39C-4ED9EAAEED71}"/>
    <cellStyle name="40% - Accent3 2 2 2 3 3" xfId="17424" xr:uid="{45ACFA67-4A4D-4887-A68A-885FE539AB37}"/>
    <cellStyle name="40% - Accent3 2 2 2 3 3 2" xfId="38086" xr:uid="{DA18488C-BCC6-42D5-94A1-03C6B219AA84}"/>
    <cellStyle name="40% - Accent3 2 2 2 3 4" xfId="13380" xr:uid="{59B79F87-0E5F-43F1-A2BE-2973D4FAB8A8}"/>
    <cellStyle name="40% - Accent3 2 2 2 3 4 2" xfId="34042" xr:uid="{F6277149-B7C7-4328-8ADE-479A753F551F}"/>
    <cellStyle name="40% - Accent3 2 2 2 3 5" xfId="24746" xr:uid="{97FA586C-17E6-4269-9E39-E60BF6DA1BA7}"/>
    <cellStyle name="40% - Accent3 2 2 2 4" xfId="1082" xr:uid="{2BDB0F7B-3133-4E09-B6E8-29A9B7BE1DE8}"/>
    <cellStyle name="40% - Accent3 2 2 2 4 2" xfId="9062" xr:uid="{E2647092-1552-4912-8708-FE471969110B}"/>
    <cellStyle name="40% - Accent3 2 2 2 4 2 2" xfId="21040" xr:uid="{73F44B6E-35DC-4804-9DC5-F346ECF56E29}"/>
    <cellStyle name="40% - Accent3 2 2 2 4 2 2 2" xfId="41702" xr:uid="{0541D1E0-BA60-4C24-8774-7C5267F0A799}"/>
    <cellStyle name="40% - Accent3 2 2 2 4 2 3" xfId="29725" xr:uid="{43590251-8499-43AD-8FDF-C44640A6BA03}"/>
    <cellStyle name="40% - Accent3 2 2 2 4 3" xfId="17425" xr:uid="{04477EF9-BCC3-4E47-A463-C0D42AA584CB}"/>
    <cellStyle name="40% - Accent3 2 2 2 4 3 2" xfId="38087" xr:uid="{A09A8C16-B929-4957-9E1B-E628026A2367}"/>
    <cellStyle name="40% - Accent3 2 2 2 4 4" xfId="13381" xr:uid="{24D603AB-8F3A-4FB6-903D-2944F6B5CBD9}"/>
    <cellStyle name="40% - Accent3 2 2 2 4 4 2" xfId="34043" xr:uid="{FD15230D-15D5-4B1B-8CF4-615E6E77B484}"/>
    <cellStyle name="40% - Accent3 2 2 2 4 5" xfId="24747" xr:uid="{FE28580E-453B-4F5C-8380-5F5552B6BFBC}"/>
    <cellStyle name="40% - Accent3 2 2 3" xfId="1083" xr:uid="{C8D5A542-7322-4E34-AD07-CFE0EC3A480E}"/>
    <cellStyle name="40% - Accent3 2 2 3 2" xfId="1084" xr:uid="{A0465ABC-FF93-46FB-8BF7-742D8DC4518E}"/>
    <cellStyle name="40% - Accent3 2 2 3 2 2" xfId="9064" xr:uid="{82F063F5-C899-416E-B578-4EB6D7A2C0F0}"/>
    <cellStyle name="40% - Accent3 2 2 3 2 2 2" xfId="21042" xr:uid="{25D611D7-CF92-4E85-B2FE-8CD22DDE2849}"/>
    <cellStyle name="40% - Accent3 2 2 3 2 2 2 2" xfId="41704" xr:uid="{EEF83DD6-A908-414A-A2CE-A01FAA8F37F7}"/>
    <cellStyle name="40% - Accent3 2 2 3 2 2 3" xfId="29727" xr:uid="{98A81067-4302-4A65-9B46-2B6F5A1B7B7E}"/>
    <cellStyle name="40% - Accent3 2 2 3 2 3" xfId="17427" xr:uid="{F4583E11-0EB0-4B33-826A-7C27845A2C03}"/>
    <cellStyle name="40% - Accent3 2 2 3 2 3 2" xfId="38089" xr:uid="{176AD268-D7AA-4B5D-84D4-43FA8F6610A8}"/>
    <cellStyle name="40% - Accent3 2 2 3 2 4" xfId="13383" xr:uid="{0C94F68D-EA36-4C45-AD70-BEBFA6617140}"/>
    <cellStyle name="40% - Accent3 2 2 3 2 4 2" xfId="34045" xr:uid="{9FD4C7E5-1FA6-44E2-ACE8-93CD274869B1}"/>
    <cellStyle name="40% - Accent3 2 2 3 2 5" xfId="24749" xr:uid="{44366FBC-BB43-458B-85AB-B3D51EDC2C8E}"/>
    <cellStyle name="40% - Accent3 2 2 3 3" xfId="1085" xr:uid="{1B6DF4B4-D940-499E-B976-090E1E8F03A6}"/>
    <cellStyle name="40% - Accent3 2 2 3 3 2" xfId="9065" xr:uid="{91556E75-C503-4C2C-8924-93D03CB3F71F}"/>
    <cellStyle name="40% - Accent3 2 2 3 3 2 2" xfId="21043" xr:uid="{0296405E-E0F8-446C-9475-7B0E512C85CF}"/>
    <cellStyle name="40% - Accent3 2 2 3 3 2 2 2" xfId="41705" xr:uid="{5ADFCA44-03B7-4372-96B8-220010FA5346}"/>
    <cellStyle name="40% - Accent3 2 2 3 3 2 3" xfId="29728" xr:uid="{E4EE9C72-4FCD-42CF-93C9-31958003A759}"/>
    <cellStyle name="40% - Accent3 2 2 3 3 3" xfId="17428" xr:uid="{97EBF7E2-17B7-415D-95A9-FE4ED06A9225}"/>
    <cellStyle name="40% - Accent3 2 2 3 3 3 2" xfId="38090" xr:uid="{942DDEB9-0C3B-4F5D-91BB-124C1253E9DC}"/>
    <cellStyle name="40% - Accent3 2 2 3 3 4" xfId="13384" xr:uid="{507A672B-B858-47B9-90C3-15D7D3ABD822}"/>
    <cellStyle name="40% - Accent3 2 2 3 3 4 2" xfId="34046" xr:uid="{911A5F35-1FBB-499D-9081-2B18A5BCA880}"/>
    <cellStyle name="40% - Accent3 2 2 3 3 5" xfId="24750" xr:uid="{A0D04ABC-0AA2-4AA9-9E7B-B7B86D4C3E85}"/>
    <cellStyle name="40% - Accent3 2 2 3 4" xfId="9063" xr:uid="{983EF28D-78C5-4F59-83F8-E4C0080068D8}"/>
    <cellStyle name="40% - Accent3 2 2 3 4 2" xfId="21041" xr:uid="{E2B00AAE-00CB-4BAD-9817-0DAFDDABC63E}"/>
    <cellStyle name="40% - Accent3 2 2 3 4 2 2" xfId="41703" xr:uid="{3319AA65-CF44-4438-9E97-2C9C3E393C9C}"/>
    <cellStyle name="40% - Accent3 2 2 3 4 3" xfId="29726" xr:uid="{80706122-D4B7-4D8A-9B7E-08FF2303AA88}"/>
    <cellStyle name="40% - Accent3 2 2 3 5" xfId="17426" xr:uid="{A39B3ADE-4DD1-4E81-AC2F-0E875BF4A11D}"/>
    <cellStyle name="40% - Accent3 2 2 3 5 2" xfId="38088" xr:uid="{652415E1-D164-4705-AF94-3E2CC9A1DC6F}"/>
    <cellStyle name="40% - Accent3 2 2 3 6" xfId="13382" xr:uid="{E3F63BC0-9AA7-4ADD-88B1-4AA72EEA243A}"/>
    <cellStyle name="40% - Accent3 2 2 3 6 2" xfId="34044" xr:uid="{206D37C1-0930-408F-BF8A-7A8F4DC9461D}"/>
    <cellStyle name="40% - Accent3 2 2 3 7" xfId="24748" xr:uid="{D330AD60-E52E-4017-B760-5A091EE36896}"/>
    <cellStyle name="40% - Accent3 2 2 4" xfId="1086" xr:uid="{F59CD839-FC81-4FB2-9513-692F25990983}"/>
    <cellStyle name="40% - Accent3 2 2 4 2" xfId="1087" xr:uid="{DD1790AA-54F8-45DC-B11E-168C8DB1C528}"/>
    <cellStyle name="40% - Accent3 2 2 4 2 2" xfId="9067" xr:uid="{47C5010B-3627-4F91-8EDE-E396A8F0EFFD}"/>
    <cellStyle name="40% - Accent3 2 2 4 2 2 2" xfId="21045" xr:uid="{E97A0806-FBFA-45E5-A2FA-C4332F7A8F50}"/>
    <cellStyle name="40% - Accent3 2 2 4 2 2 2 2" xfId="41707" xr:uid="{C557C475-DAA9-40C3-95DC-734CA78DF35D}"/>
    <cellStyle name="40% - Accent3 2 2 4 2 2 3" xfId="29730" xr:uid="{A3D579A3-EDB7-406B-8918-A2847C2A8D6B}"/>
    <cellStyle name="40% - Accent3 2 2 4 2 3" xfId="17430" xr:uid="{3794C3F8-0F99-485D-B698-4ED95F1A58B7}"/>
    <cellStyle name="40% - Accent3 2 2 4 2 3 2" xfId="38092" xr:uid="{9DDD0843-F253-4ABF-90EE-3D8368253DCE}"/>
    <cellStyle name="40% - Accent3 2 2 4 2 4" xfId="13386" xr:uid="{422E509A-9DCB-461C-864C-13AE5CEA2537}"/>
    <cellStyle name="40% - Accent3 2 2 4 2 4 2" xfId="34048" xr:uid="{5B472A27-0753-4FAF-9B73-1C2142BC7415}"/>
    <cellStyle name="40% - Accent3 2 2 4 2 5" xfId="24752" xr:uid="{C42C7FA1-AEBC-463A-ADE7-8BDEB2099565}"/>
    <cellStyle name="40% - Accent3 2 2 4 3" xfId="1088" xr:uid="{C81A4915-6AD5-4EC1-A066-F03DE29D0944}"/>
    <cellStyle name="40% - Accent3 2 2 4 3 2" xfId="9068" xr:uid="{4B186AC0-918B-4D02-AD04-8FA662DD6D46}"/>
    <cellStyle name="40% - Accent3 2 2 4 3 2 2" xfId="21046" xr:uid="{A785A644-FCBB-4850-A95B-704AB87B9113}"/>
    <cellStyle name="40% - Accent3 2 2 4 3 2 2 2" xfId="41708" xr:uid="{8A632E14-7AD3-4386-BE33-8B6A54359E77}"/>
    <cellStyle name="40% - Accent3 2 2 4 3 2 3" xfId="29731" xr:uid="{45B1A2BA-6630-41A0-8007-3CDF38A88C69}"/>
    <cellStyle name="40% - Accent3 2 2 4 3 3" xfId="17431" xr:uid="{52E083EE-2BC3-4A49-8D44-B8FC557FCCA4}"/>
    <cellStyle name="40% - Accent3 2 2 4 3 3 2" xfId="38093" xr:uid="{BD531608-64D7-4EAA-8863-53C4C8FB786D}"/>
    <cellStyle name="40% - Accent3 2 2 4 3 4" xfId="13387" xr:uid="{B717F042-F8F8-4BF1-8D3D-7BEE9A5B11B7}"/>
    <cellStyle name="40% - Accent3 2 2 4 3 4 2" xfId="34049" xr:uid="{958D60C2-B066-4438-B236-402DF5F8F6C1}"/>
    <cellStyle name="40% - Accent3 2 2 4 3 5" xfId="24753" xr:uid="{5E6F71E6-8C80-4C32-9506-1E005DD7B57F}"/>
    <cellStyle name="40% - Accent3 2 2 4 4" xfId="9066" xr:uid="{EB1454FD-D062-4284-A180-7243A586A9B5}"/>
    <cellStyle name="40% - Accent3 2 2 4 4 2" xfId="21044" xr:uid="{11426BD5-A883-4F31-BD45-4A610B8FBF7B}"/>
    <cellStyle name="40% - Accent3 2 2 4 4 2 2" xfId="41706" xr:uid="{E94D8380-47BE-4296-920F-39E0BD0CCC88}"/>
    <cellStyle name="40% - Accent3 2 2 4 4 3" xfId="29729" xr:uid="{EF282FF4-A1DD-4D98-A95A-8A44AA47778D}"/>
    <cellStyle name="40% - Accent3 2 2 4 5" xfId="17429" xr:uid="{C9866168-D68C-45CE-BB74-776F378101FD}"/>
    <cellStyle name="40% - Accent3 2 2 4 5 2" xfId="38091" xr:uid="{EA883709-E7D1-41E3-8471-3B07D54142E3}"/>
    <cellStyle name="40% - Accent3 2 2 4 6" xfId="13385" xr:uid="{6F86E34D-B3C1-45B7-A055-64FDCA6017CC}"/>
    <cellStyle name="40% - Accent3 2 2 4 6 2" xfId="34047" xr:uid="{CC5B8000-996F-431E-A729-C7B4466FEF5C}"/>
    <cellStyle name="40% - Accent3 2 2 4 7" xfId="24751" xr:uid="{A2D1F2FA-ED8A-4700-A9BA-F2AB35FAE15A}"/>
    <cellStyle name="40% - Accent3 2 2 5" xfId="1089" xr:uid="{4F36D398-3E69-4132-8036-68206C2D6BF4}"/>
    <cellStyle name="40% - Accent3 2 2 6" xfId="1090" xr:uid="{4045D0FE-50D0-42DF-89B6-A866266E72D0}"/>
    <cellStyle name="40% - Accent3 2 2 7" xfId="1091" xr:uid="{B8A53DDB-4EE8-41F2-8A8E-EDDA3FEA1B8C}"/>
    <cellStyle name="40% - Accent3 2 3" xfId="1092" xr:uid="{214C028B-74E4-455E-9FD5-B69FC6C7EB21}"/>
    <cellStyle name="40% - Accent3 2 3 10" xfId="13388" xr:uid="{A16A8512-3A08-47F5-A4E8-14A2EADBCDD1}"/>
    <cellStyle name="40% - Accent3 2 3 10 2" xfId="34050" xr:uid="{54DE8456-CE65-4216-933D-8B464F325088}"/>
    <cellStyle name="40% - Accent3 2 3 11" xfId="24754" xr:uid="{A22497DB-A57E-47DC-96DF-9E042ECF5964}"/>
    <cellStyle name="40% - Accent3 2 3 2" xfId="1093" xr:uid="{47A309FC-566C-42B2-B634-2BDFE2682DED}"/>
    <cellStyle name="40% - Accent3 2 3 2 2" xfId="1094" xr:uid="{FF299AE5-2F61-4D38-8BEC-A6AB4ED51D86}"/>
    <cellStyle name="40% - Accent3 2 3 2 2 2" xfId="1095" xr:uid="{0D40A3C3-CF86-4740-93BA-B488CBF5A764}"/>
    <cellStyle name="40% - Accent3 2 3 2 2 2 2" xfId="9073" xr:uid="{7787F7CB-C07E-4A15-933E-27B8CB40DE0C}"/>
    <cellStyle name="40% - Accent3 2 3 2 2 2 2 2" xfId="21049" xr:uid="{F2B8CF47-81F1-4495-B953-5D95C4280FBC}"/>
    <cellStyle name="40% - Accent3 2 3 2 2 2 2 2 2" xfId="41711" xr:uid="{C4FB7BD0-3630-4FB8-B98E-B9EF59B4795D}"/>
    <cellStyle name="40% - Accent3 2 3 2 2 2 2 3" xfId="29736" xr:uid="{4B33098D-E7AD-4C6A-BC83-5C2984526B02}"/>
    <cellStyle name="40% - Accent3 2 3 2 2 2 3" xfId="17434" xr:uid="{F89395E1-685F-44F1-B48E-294069CFB825}"/>
    <cellStyle name="40% - Accent3 2 3 2 2 2 3 2" xfId="38096" xr:uid="{E1E7CD9F-72A5-4C9C-8367-61823384C9BB}"/>
    <cellStyle name="40% - Accent3 2 3 2 2 2 4" xfId="13390" xr:uid="{AB212EF3-E508-43B3-A125-7906C2A49B51}"/>
    <cellStyle name="40% - Accent3 2 3 2 2 2 4 2" xfId="34052" xr:uid="{4780637C-CE19-43BB-9E41-7D7C6B142E2E}"/>
    <cellStyle name="40% - Accent3 2 3 2 2 2 5" xfId="24756" xr:uid="{4B850BBD-AB05-4E2D-A433-8AC5EC8A3F03}"/>
    <cellStyle name="40% - Accent3 2 3 2 2 3" xfId="1096" xr:uid="{82841568-44A9-4187-99BB-821CE6AD5BD0}"/>
    <cellStyle name="40% - Accent3 2 3 2 2 3 2" xfId="9074" xr:uid="{21B7BD62-9998-4F5F-A317-6F266F65BE4F}"/>
    <cellStyle name="40% - Accent3 2 3 2 2 3 2 2" xfId="21050" xr:uid="{A7711D7F-0580-41B4-BC4A-697CBD10DAC3}"/>
    <cellStyle name="40% - Accent3 2 3 2 2 3 2 2 2" xfId="41712" xr:uid="{A56F6CDC-BBA6-4F9E-B6BE-4E4CC207092E}"/>
    <cellStyle name="40% - Accent3 2 3 2 2 3 2 3" xfId="29737" xr:uid="{A99D2358-23CB-43A8-B207-6B09BA53AEA9}"/>
    <cellStyle name="40% - Accent3 2 3 2 2 3 3" xfId="17435" xr:uid="{E7C63200-1677-4658-829B-B3E05EFB3578}"/>
    <cellStyle name="40% - Accent3 2 3 2 2 3 3 2" xfId="38097" xr:uid="{C3DC98A8-5446-47FD-AD96-CD4D844DFEAB}"/>
    <cellStyle name="40% - Accent3 2 3 2 2 3 4" xfId="13391" xr:uid="{CE45982D-6273-4ABC-86F4-78ADC7202E4A}"/>
    <cellStyle name="40% - Accent3 2 3 2 2 3 4 2" xfId="34053" xr:uid="{5E73A036-18F2-41F4-A551-D03D61353E16}"/>
    <cellStyle name="40% - Accent3 2 3 2 2 3 5" xfId="24757" xr:uid="{FC1AE96D-A2E3-470E-ABB1-56AD189580F0}"/>
    <cellStyle name="40% - Accent3 2 3 2 2 4" xfId="9072" xr:uid="{EA5BCF89-6676-453A-A967-13A77E0E92B4}"/>
    <cellStyle name="40% - Accent3 2 3 2 2 4 2" xfId="21048" xr:uid="{325366D0-A212-4244-BB86-6EA0ED5B42CB}"/>
    <cellStyle name="40% - Accent3 2 3 2 2 4 2 2" xfId="41710" xr:uid="{ABCFC7D0-45AC-4E75-9842-96D04F5DD94C}"/>
    <cellStyle name="40% - Accent3 2 3 2 2 4 3" xfId="29735" xr:uid="{BD6FD44F-083C-4020-B397-C19B0D2D8617}"/>
    <cellStyle name="40% - Accent3 2 3 2 2 5" xfId="17433" xr:uid="{6F691973-158B-4E07-8B87-EAF735071936}"/>
    <cellStyle name="40% - Accent3 2 3 2 2 5 2" xfId="38095" xr:uid="{68FC6745-87F7-42FE-A15E-67B7167FF4C8}"/>
    <cellStyle name="40% - Accent3 2 3 2 2 6" xfId="13389" xr:uid="{4931BB39-2CBE-487C-991B-1A8E3B67C175}"/>
    <cellStyle name="40% - Accent3 2 3 2 2 6 2" xfId="34051" xr:uid="{C6E13F5A-067E-47B4-A1F9-92EEAD22CE4C}"/>
    <cellStyle name="40% - Accent3 2 3 2 2 7" xfId="24755" xr:uid="{CE921F76-FBA1-4F92-BFF3-2F71E16F8B45}"/>
    <cellStyle name="40% - Accent3 2 3 2 3" xfId="1097" xr:uid="{D658515E-C02B-458B-A434-E861653568B9}"/>
    <cellStyle name="40% - Accent3 2 3 2 3 2" xfId="9075" xr:uid="{A0A18527-6883-437A-BC4E-EB5B7265312E}"/>
    <cellStyle name="40% - Accent3 2 3 2 3 2 2" xfId="21051" xr:uid="{E05B9978-4459-4FC2-A4F5-EDFB3B9C1AA9}"/>
    <cellStyle name="40% - Accent3 2 3 2 3 2 2 2" xfId="41713" xr:uid="{BBC897A6-87A3-4EEB-AD4B-11C6DAE644AB}"/>
    <cellStyle name="40% - Accent3 2 3 2 3 2 3" xfId="29738" xr:uid="{D181FE3E-BDB4-4E8E-A32B-F110FF121EB0}"/>
    <cellStyle name="40% - Accent3 2 3 2 3 3" xfId="17436" xr:uid="{658E7684-D8D0-4B0A-A7C7-FC7ED2C859E8}"/>
    <cellStyle name="40% - Accent3 2 3 2 3 3 2" xfId="38098" xr:uid="{770487A7-48C1-443F-98DE-4BBC6D117685}"/>
    <cellStyle name="40% - Accent3 2 3 2 3 4" xfId="13392" xr:uid="{FFD53FB9-FAF3-44E0-8478-65AB6683F4AA}"/>
    <cellStyle name="40% - Accent3 2 3 2 3 4 2" xfId="34054" xr:uid="{DCF498EB-ABF4-4992-8549-43A29C2A2E94}"/>
    <cellStyle name="40% - Accent3 2 3 2 3 5" xfId="24758" xr:uid="{E891130B-7BFB-4F2C-8F04-D1F6497CFD3E}"/>
    <cellStyle name="40% - Accent3 2 3 2 4" xfId="1098" xr:uid="{AED561E5-F7D1-4AF6-99F4-470FB7675990}"/>
    <cellStyle name="40% - Accent3 2 3 2 4 2" xfId="9076" xr:uid="{FB1F06AE-541A-4491-A44D-661104880ACF}"/>
    <cellStyle name="40% - Accent3 2 3 2 4 2 2" xfId="21052" xr:uid="{C5EE31B2-E0F6-4E20-9BEC-02E146B83B01}"/>
    <cellStyle name="40% - Accent3 2 3 2 4 2 2 2" xfId="41714" xr:uid="{DBD83C66-071D-44E3-A98C-A9B9F94D3512}"/>
    <cellStyle name="40% - Accent3 2 3 2 4 2 3" xfId="29739" xr:uid="{9A563211-7F77-45DF-BF16-FF945B70F594}"/>
    <cellStyle name="40% - Accent3 2 3 2 4 3" xfId="17437" xr:uid="{248C4A83-F4B5-4AFA-8769-4AE839E204BA}"/>
    <cellStyle name="40% - Accent3 2 3 2 4 3 2" xfId="38099" xr:uid="{3ECD3895-B76A-4D8C-997C-21BB26258688}"/>
    <cellStyle name="40% - Accent3 2 3 2 4 4" xfId="13393" xr:uid="{2DF0BB83-BCF8-4EDB-9DAB-C97B07BA2592}"/>
    <cellStyle name="40% - Accent3 2 3 2 4 4 2" xfId="34055" xr:uid="{5077DF68-5A90-4384-A2E3-92364ED994AE}"/>
    <cellStyle name="40% - Accent3 2 3 2 4 5" xfId="24759" xr:uid="{7F03EC40-F2B1-4753-AD43-76726CAF0D4A}"/>
    <cellStyle name="40% - Accent3 2 3 3" xfId="1099" xr:uid="{05C4A3F7-AECB-4763-AA58-22C05C76927B}"/>
    <cellStyle name="40% - Accent3 2 3 3 2" xfId="1100" xr:uid="{8F6C50E4-C3C6-4B42-BFB4-DFAFB1DA9D23}"/>
    <cellStyle name="40% - Accent3 2 3 3 2 2" xfId="9078" xr:uid="{7639A8EB-13BF-424B-A853-E379EF305D24}"/>
    <cellStyle name="40% - Accent3 2 3 3 2 2 2" xfId="21054" xr:uid="{DB74B5EB-1247-4265-8181-4A92FC99FA63}"/>
    <cellStyle name="40% - Accent3 2 3 3 2 2 2 2" xfId="41716" xr:uid="{C03D71A3-573E-4725-8D72-D1DA26F0D26B}"/>
    <cellStyle name="40% - Accent3 2 3 3 2 2 3" xfId="29741" xr:uid="{451F45C2-2F82-4615-919C-96C345BE8FC0}"/>
    <cellStyle name="40% - Accent3 2 3 3 2 3" xfId="17439" xr:uid="{A4BB2313-3A1A-428E-9B33-8EC84CF2B4C1}"/>
    <cellStyle name="40% - Accent3 2 3 3 2 3 2" xfId="38101" xr:uid="{3582FBAF-4912-4818-B71B-A16683D02387}"/>
    <cellStyle name="40% - Accent3 2 3 3 2 4" xfId="13395" xr:uid="{BE271BEB-9971-49D6-89AE-746C9839CA49}"/>
    <cellStyle name="40% - Accent3 2 3 3 2 4 2" xfId="34057" xr:uid="{1B1A5DA0-2D9A-4369-AD7D-CC17E6946EE4}"/>
    <cellStyle name="40% - Accent3 2 3 3 2 5" xfId="24761" xr:uid="{F184D5A5-4B12-4FC5-80EA-41288E524576}"/>
    <cellStyle name="40% - Accent3 2 3 3 3" xfId="1101" xr:uid="{87A694DE-758D-4795-905C-F3AF314AB52D}"/>
    <cellStyle name="40% - Accent3 2 3 3 3 2" xfId="9079" xr:uid="{1FC9E763-199D-4916-BCEC-BE7F6D9A5B7B}"/>
    <cellStyle name="40% - Accent3 2 3 3 3 2 2" xfId="21055" xr:uid="{8631B019-5CD9-493D-9F55-9EE5A455D5F7}"/>
    <cellStyle name="40% - Accent3 2 3 3 3 2 2 2" xfId="41717" xr:uid="{C75142DC-0260-4D9E-8C81-87BA216904BB}"/>
    <cellStyle name="40% - Accent3 2 3 3 3 2 3" xfId="29742" xr:uid="{86F9E67A-02A7-4543-B4D3-648F52FA9C19}"/>
    <cellStyle name="40% - Accent3 2 3 3 3 3" xfId="17440" xr:uid="{BB3C54C3-F12E-4F84-BFA9-AB1437022B04}"/>
    <cellStyle name="40% - Accent3 2 3 3 3 3 2" xfId="38102" xr:uid="{60FA7E96-F726-4280-9B11-8BF3575DF7B0}"/>
    <cellStyle name="40% - Accent3 2 3 3 3 4" xfId="13396" xr:uid="{725BFE6D-E35D-4125-89E8-40CD71D7AC0F}"/>
    <cellStyle name="40% - Accent3 2 3 3 3 4 2" xfId="34058" xr:uid="{9D01EA65-2AD7-47AE-A9CE-3F7E350F0BC2}"/>
    <cellStyle name="40% - Accent3 2 3 3 3 5" xfId="24762" xr:uid="{6A68F0DF-DDB6-4796-A2EB-0B1887B805E4}"/>
    <cellStyle name="40% - Accent3 2 3 3 4" xfId="9077" xr:uid="{60657485-5AB7-402E-9F9A-202C634A1275}"/>
    <cellStyle name="40% - Accent3 2 3 3 4 2" xfId="21053" xr:uid="{C2862594-26C0-477D-B698-57BF5D2F5CFC}"/>
    <cellStyle name="40% - Accent3 2 3 3 4 2 2" xfId="41715" xr:uid="{2C2BB418-7FDF-4450-9A03-D0412379E77F}"/>
    <cellStyle name="40% - Accent3 2 3 3 4 3" xfId="29740" xr:uid="{6FC6F337-9852-4521-9B13-7C08BA185886}"/>
    <cellStyle name="40% - Accent3 2 3 3 5" xfId="17438" xr:uid="{B3E7E151-79F5-4309-AAB2-B7849CEEC1D7}"/>
    <cellStyle name="40% - Accent3 2 3 3 5 2" xfId="38100" xr:uid="{D651D534-126D-4D18-AD87-5725530EC0E9}"/>
    <cellStyle name="40% - Accent3 2 3 3 6" xfId="13394" xr:uid="{FFC75D9A-6342-4476-B219-8DE73C0C7BDC}"/>
    <cellStyle name="40% - Accent3 2 3 3 6 2" xfId="34056" xr:uid="{69F552C5-FD43-457C-B2D2-2F815A74D8D2}"/>
    <cellStyle name="40% - Accent3 2 3 3 7" xfId="24760" xr:uid="{4A689563-2C60-4D8D-934D-8422D0E8BE2F}"/>
    <cellStyle name="40% - Accent3 2 3 4" xfId="1102" xr:uid="{1CAA4A1D-1F80-493D-8798-DDFD69F6ACB0}"/>
    <cellStyle name="40% - Accent3 2 3 4 2" xfId="9080" xr:uid="{CC9A7197-20CE-4010-AE6F-CB2631EE3B5A}"/>
    <cellStyle name="40% - Accent3 2 3 4 2 2" xfId="21056" xr:uid="{0528E42E-3CE9-4A48-8140-2CECCBAC6D14}"/>
    <cellStyle name="40% - Accent3 2 3 4 2 2 2" xfId="41718" xr:uid="{AAED4597-83B8-45FC-9380-7A8844DA80D6}"/>
    <cellStyle name="40% - Accent3 2 3 4 2 3" xfId="29743" xr:uid="{21A16F2B-63B1-4E53-999D-FAB4590155B0}"/>
    <cellStyle name="40% - Accent3 2 3 4 3" xfId="17441" xr:uid="{D85FC435-C2EC-4C8F-B18A-0C5E6262852E}"/>
    <cellStyle name="40% - Accent3 2 3 4 3 2" xfId="38103" xr:uid="{DA5D96BF-2E1D-47B8-9F67-7556E9A9266E}"/>
    <cellStyle name="40% - Accent3 2 3 4 4" xfId="13397" xr:uid="{DDCB92DF-3787-4611-B3FF-13DE5EBB9B9E}"/>
    <cellStyle name="40% - Accent3 2 3 4 4 2" xfId="34059" xr:uid="{40B89503-8E15-477B-BA32-FDF2495BE8A1}"/>
    <cellStyle name="40% - Accent3 2 3 4 5" xfId="24763" xr:uid="{AA76B03B-0B62-4042-B3F1-E0F0BBD627B2}"/>
    <cellStyle name="40% - Accent3 2 3 5" xfId="1103" xr:uid="{E3976D91-1885-420C-9D4F-443FAE652B3F}"/>
    <cellStyle name="40% - Accent3 2 3 5 2" xfId="9081" xr:uid="{F165E035-731F-4FE3-9515-1E5AE4DFB54F}"/>
    <cellStyle name="40% - Accent3 2 3 5 2 2" xfId="21057" xr:uid="{90E798B4-EA11-4FEE-8246-A2935801EDEA}"/>
    <cellStyle name="40% - Accent3 2 3 5 2 2 2" xfId="41719" xr:uid="{B6742629-F21F-409A-AE41-97B8176057E6}"/>
    <cellStyle name="40% - Accent3 2 3 5 2 3" xfId="29744" xr:uid="{50289391-D5B8-41C4-84A2-15F6F1634535}"/>
    <cellStyle name="40% - Accent3 2 3 5 3" xfId="17442" xr:uid="{9281CB8E-51DF-47B2-9F0C-C93CB57AE63F}"/>
    <cellStyle name="40% - Accent3 2 3 5 3 2" xfId="38104" xr:uid="{DCDBB56C-B2F4-4117-B582-DE609ED35035}"/>
    <cellStyle name="40% - Accent3 2 3 5 4" xfId="13398" xr:uid="{3C3FD889-74BA-4BB7-94E4-3AAF1025EDF3}"/>
    <cellStyle name="40% - Accent3 2 3 5 4 2" xfId="34060" xr:uid="{586AC0FA-4094-4482-AF06-EE471DCE472E}"/>
    <cellStyle name="40% - Accent3 2 3 5 5" xfId="24764" xr:uid="{B093BCDC-E538-49A3-AEE5-99B7AB9D8E4B}"/>
    <cellStyle name="40% - Accent3 2 3 6" xfId="1104" xr:uid="{7414054A-1A3C-4217-B1B3-2DD18E4C505D}"/>
    <cellStyle name="40% - Accent3 2 3 7" xfId="1105" xr:uid="{A0319663-6574-4F79-BA6A-81870E3A874A}"/>
    <cellStyle name="40% - Accent3 2 3 7 2" xfId="9083" xr:uid="{5125536F-0ECC-4CAE-9821-8A34FE41920B}"/>
    <cellStyle name="40% - Accent3 2 3 7 2 2" xfId="21058" xr:uid="{F59268B4-D43D-4181-9DAA-D7C931B30853}"/>
    <cellStyle name="40% - Accent3 2 3 7 2 2 2" xfId="41720" xr:uid="{E6FB595D-6ECE-4D8B-B208-E11722B48EE7}"/>
    <cellStyle name="40% - Accent3 2 3 7 2 3" xfId="29746" xr:uid="{7D35EE44-B94D-481C-BBED-249FF0938A39}"/>
    <cellStyle name="40% - Accent3 2 3 7 3" xfId="17443" xr:uid="{E8FB362B-3926-402A-B74E-573FD457A244}"/>
    <cellStyle name="40% - Accent3 2 3 7 3 2" xfId="38105" xr:uid="{EDD046EF-1A96-4679-8C9B-FC0518FD75EC}"/>
    <cellStyle name="40% - Accent3 2 3 7 4" xfId="13399" xr:uid="{005A3EE3-8ED2-4EA9-A5F7-6CD3458D0CB6}"/>
    <cellStyle name="40% - Accent3 2 3 7 4 2" xfId="34061" xr:uid="{6255EA32-8CCE-4463-9C35-15A196B00935}"/>
    <cellStyle name="40% - Accent3 2 3 7 5" xfId="24765" xr:uid="{9749C41C-77FB-46C9-9BAE-41190C42921D}"/>
    <cellStyle name="40% - Accent3 2 3 8" xfId="9070" xr:uid="{72B71AAC-A92C-4852-869F-A4EA5EB1481F}"/>
    <cellStyle name="40% - Accent3 2 3 8 2" xfId="21047" xr:uid="{510CF00C-B705-45E8-BB52-0047A73FC38F}"/>
    <cellStyle name="40% - Accent3 2 3 8 2 2" xfId="41709" xr:uid="{0386FB37-FF50-4115-A1F6-F1DF2A526E8B}"/>
    <cellStyle name="40% - Accent3 2 3 8 3" xfId="29733" xr:uid="{30CB70CE-19D0-4418-9E9A-5C84118C3E0F}"/>
    <cellStyle name="40% - Accent3 2 3 9" xfId="17432" xr:uid="{BF260B86-EF1C-4F85-ACAF-721569E672F9}"/>
    <cellStyle name="40% - Accent3 2 3 9 2" xfId="38094" xr:uid="{FD20BAD3-89E0-4F37-A127-A8AAB501F85A}"/>
    <cellStyle name="40% - Accent3 2 4" xfId="1106" xr:uid="{5483CA00-8C11-4D2A-8413-BCF80D926EB4}"/>
    <cellStyle name="40% - Accent3 2 4 2" xfId="1107" xr:uid="{F3174176-7C12-4410-9040-2DBAF5111AD4}"/>
    <cellStyle name="40% - Accent3 2 4 2 2" xfId="1108" xr:uid="{BD88200F-356C-4D3B-A03C-FCA160939796}"/>
    <cellStyle name="40% - Accent3 2 4 2 2 2" xfId="9086" xr:uid="{D7FD7D63-202E-4D63-918F-C471CBEDC9E2}"/>
    <cellStyle name="40% - Accent3 2 4 2 2 2 2" xfId="21060" xr:uid="{10C35027-C822-4A20-9EAF-3A569C30C1B9}"/>
    <cellStyle name="40% - Accent3 2 4 2 2 2 2 2" xfId="41722" xr:uid="{1F803359-10A2-4457-9901-F1A9DF9C1B46}"/>
    <cellStyle name="40% - Accent3 2 4 2 2 2 3" xfId="29749" xr:uid="{12732D4F-9C62-445A-B838-FB203C5002F3}"/>
    <cellStyle name="40% - Accent3 2 4 2 2 3" xfId="17445" xr:uid="{E15916A1-9301-4E79-B87E-BA3999D9A412}"/>
    <cellStyle name="40% - Accent3 2 4 2 2 3 2" xfId="38107" xr:uid="{EC6E6B62-3E25-4E69-B74F-AB63473FAA3F}"/>
    <cellStyle name="40% - Accent3 2 4 2 2 4" xfId="13401" xr:uid="{63F7490E-3DF0-4654-9C25-079B84C6F936}"/>
    <cellStyle name="40% - Accent3 2 4 2 2 4 2" xfId="34063" xr:uid="{AC4E6C7F-FB6B-4FFD-B801-0CE3031E1808}"/>
    <cellStyle name="40% - Accent3 2 4 2 2 5" xfId="24767" xr:uid="{D1780D2A-E4C4-453B-A5C7-31EDBDA84AFF}"/>
    <cellStyle name="40% - Accent3 2 4 2 3" xfId="1109" xr:uid="{C4F2DFC3-46AF-42BB-8F61-548FEF649A8A}"/>
    <cellStyle name="40% - Accent3 2 4 2 3 2" xfId="9087" xr:uid="{E206E41F-C783-4F1D-8CE8-9A8E6D0EF3DA}"/>
    <cellStyle name="40% - Accent3 2 4 2 3 2 2" xfId="21061" xr:uid="{FFF6611D-4F5A-455B-9799-29729368C785}"/>
    <cellStyle name="40% - Accent3 2 4 2 3 2 2 2" xfId="41723" xr:uid="{88D670FA-8FC1-48F7-8D4D-6E5C6A56F72A}"/>
    <cellStyle name="40% - Accent3 2 4 2 3 2 3" xfId="29750" xr:uid="{59FB3055-1EA5-49AF-A206-A9A270CEE301}"/>
    <cellStyle name="40% - Accent3 2 4 2 3 3" xfId="17446" xr:uid="{7655CE62-73A2-4918-B5BC-532BDE0E8B8D}"/>
    <cellStyle name="40% - Accent3 2 4 2 3 3 2" xfId="38108" xr:uid="{A97D040D-EF9E-4AAC-9EA7-EDF7A0D2E3CD}"/>
    <cellStyle name="40% - Accent3 2 4 2 3 4" xfId="13402" xr:uid="{BBEFDB56-ADB8-4098-BE4C-F92D752403AC}"/>
    <cellStyle name="40% - Accent3 2 4 2 3 4 2" xfId="34064" xr:uid="{DB10BA3F-4875-41BB-995C-CC26BD0F5694}"/>
    <cellStyle name="40% - Accent3 2 4 2 3 5" xfId="24768" xr:uid="{54EB2711-C0F8-44BB-9D7C-3423CB0F0F3E}"/>
    <cellStyle name="40% - Accent3 2 4 2 4" xfId="9085" xr:uid="{8212D6FD-BC45-4DCC-8065-CE1567E349CB}"/>
    <cellStyle name="40% - Accent3 2 4 2 4 2" xfId="21059" xr:uid="{9F60A1CD-499A-4FDB-B5C3-6A702CA03EC9}"/>
    <cellStyle name="40% - Accent3 2 4 2 4 2 2" xfId="41721" xr:uid="{5AFF9219-3C74-4644-AA1F-5ACE932AE938}"/>
    <cellStyle name="40% - Accent3 2 4 2 4 3" xfId="29748" xr:uid="{3E32960B-F6A8-4E68-9BA9-B2AA798B150C}"/>
    <cellStyle name="40% - Accent3 2 4 2 5" xfId="17444" xr:uid="{43A09F20-0CC7-40E7-A650-CE3CB0430AF9}"/>
    <cellStyle name="40% - Accent3 2 4 2 5 2" xfId="38106" xr:uid="{F68E875C-D877-423B-8593-37F9C07515C9}"/>
    <cellStyle name="40% - Accent3 2 4 2 6" xfId="13400" xr:uid="{64E79704-1E9A-41EC-9BEF-A5B6BEF61906}"/>
    <cellStyle name="40% - Accent3 2 4 2 6 2" xfId="34062" xr:uid="{B5E8818F-3A22-4881-88CC-99DCA2FB90E6}"/>
    <cellStyle name="40% - Accent3 2 4 2 7" xfId="24766" xr:uid="{04ECAAFD-E5FC-4805-8B00-9696AC86B3F4}"/>
    <cellStyle name="40% - Accent3 2 4 3" xfId="1110" xr:uid="{DDF5EAA7-7CF3-4E71-B861-B6B5DFADC2FD}"/>
    <cellStyle name="40% - Accent3 2 4 3 2" xfId="9088" xr:uid="{168F260C-4DE2-48E2-BD82-4F3F6B055F58}"/>
    <cellStyle name="40% - Accent3 2 4 3 2 2" xfId="21062" xr:uid="{DDB080D2-E432-47E5-BFBA-A174D141CC5B}"/>
    <cellStyle name="40% - Accent3 2 4 3 2 2 2" xfId="41724" xr:uid="{C84CA0B9-CCC8-4A3B-9F27-02E1466BDD11}"/>
    <cellStyle name="40% - Accent3 2 4 3 2 3" xfId="29751" xr:uid="{8AFAB27C-31C4-4964-BF61-E6E9FA2EB90C}"/>
    <cellStyle name="40% - Accent3 2 4 3 3" xfId="17447" xr:uid="{24907051-B1DE-4F72-B49E-31B5CF10E96A}"/>
    <cellStyle name="40% - Accent3 2 4 3 3 2" xfId="38109" xr:uid="{B9ACCFCA-6CC4-42FE-8A98-79B14089BED8}"/>
    <cellStyle name="40% - Accent3 2 4 3 4" xfId="13403" xr:uid="{E4399E4E-42EA-4A4A-8A77-2EE0BDD485EE}"/>
    <cellStyle name="40% - Accent3 2 4 3 4 2" xfId="34065" xr:uid="{B091D83C-58A9-496C-8489-38F0EC60E5F3}"/>
    <cellStyle name="40% - Accent3 2 4 3 5" xfId="24769" xr:uid="{F5EA8034-137B-4A30-97B3-4858EE529E51}"/>
    <cellStyle name="40% - Accent3 2 4 4" xfId="1111" xr:uid="{90120D19-53EF-4D1D-BA08-C5CAD08D6B42}"/>
    <cellStyle name="40% - Accent3 2 4 4 2" xfId="9089" xr:uid="{3B8B0266-93F0-4DE8-B3EE-B960880B08FF}"/>
    <cellStyle name="40% - Accent3 2 4 4 2 2" xfId="21063" xr:uid="{3FAA54C2-6386-428A-829A-D678815E00ED}"/>
    <cellStyle name="40% - Accent3 2 4 4 2 2 2" xfId="41725" xr:uid="{DE13EE56-12E7-44B8-8091-98B885A9DFD9}"/>
    <cellStyle name="40% - Accent3 2 4 4 2 3" xfId="29752" xr:uid="{D47A32EF-2790-48C6-9890-597F90CB5A54}"/>
    <cellStyle name="40% - Accent3 2 4 4 3" xfId="17448" xr:uid="{9E2BA5B3-93B2-4D6C-864D-CD8260FFDF96}"/>
    <cellStyle name="40% - Accent3 2 4 4 3 2" xfId="38110" xr:uid="{D615F676-90E9-42B7-AAD0-BB2877F43863}"/>
    <cellStyle name="40% - Accent3 2 4 4 4" xfId="13404" xr:uid="{62E89D12-EA72-4D03-9F85-6FD0213CD2A1}"/>
    <cellStyle name="40% - Accent3 2 4 4 4 2" xfId="34066" xr:uid="{A1747A7E-F511-42BD-A132-F8F44D75562E}"/>
    <cellStyle name="40% - Accent3 2 4 4 5" xfId="24770" xr:uid="{01483EE3-CE22-4FCD-B91E-E3FA758BBC36}"/>
    <cellStyle name="40% - Accent3 2 5" xfId="1112" xr:uid="{DF6DE478-9B46-49D7-909B-A80EDD4E7984}"/>
    <cellStyle name="40% - Accent3 2 5 2" xfId="1113" xr:uid="{BBD4D125-46DD-4839-A0BF-4D657DC41F2B}"/>
    <cellStyle name="40% - Accent3 2 5 2 2" xfId="9091" xr:uid="{AA7CAA4C-C916-462E-B349-B8D051530FA8}"/>
    <cellStyle name="40% - Accent3 2 5 2 2 2" xfId="21065" xr:uid="{FAAFC5D9-554E-467C-AFAC-12D3CC8C3143}"/>
    <cellStyle name="40% - Accent3 2 5 2 2 2 2" xfId="41727" xr:uid="{EBEFFA93-1BE2-4BDC-ADAE-A45F14A57D8E}"/>
    <cellStyle name="40% - Accent3 2 5 2 2 3" xfId="29754" xr:uid="{E9EE0990-3165-438C-99ED-043453034E56}"/>
    <cellStyle name="40% - Accent3 2 5 2 3" xfId="17450" xr:uid="{562D1C04-8155-47B7-92D2-D10ADCBFA754}"/>
    <cellStyle name="40% - Accent3 2 5 2 3 2" xfId="38112" xr:uid="{00A669E7-AED1-41D3-BC00-80406CD41055}"/>
    <cellStyle name="40% - Accent3 2 5 2 4" xfId="13406" xr:uid="{66E095F7-1B5A-4003-A97C-87137D010EBB}"/>
    <cellStyle name="40% - Accent3 2 5 2 4 2" xfId="34068" xr:uid="{6BC8C028-09B1-4A18-991D-3D53C839DCCC}"/>
    <cellStyle name="40% - Accent3 2 5 2 5" xfId="24772" xr:uid="{7ACDEAB8-DF28-40FF-A1AC-55E60C74CD62}"/>
    <cellStyle name="40% - Accent3 2 5 3" xfId="1114" xr:uid="{12A53BFE-6B3B-4B30-A2C8-D4D8B2067E25}"/>
    <cellStyle name="40% - Accent3 2 5 3 2" xfId="9092" xr:uid="{3F66CAD4-39A3-47A4-A6B4-F8C19828159E}"/>
    <cellStyle name="40% - Accent3 2 5 3 2 2" xfId="21066" xr:uid="{8C937A95-7134-4680-BFD1-74FFC4FB255E}"/>
    <cellStyle name="40% - Accent3 2 5 3 2 2 2" xfId="41728" xr:uid="{5CE61BF0-3575-4F87-AAEA-4F9CBF59957A}"/>
    <cellStyle name="40% - Accent3 2 5 3 2 3" xfId="29755" xr:uid="{551489BB-0E48-42EB-B3DE-24B3AA982E06}"/>
    <cellStyle name="40% - Accent3 2 5 3 3" xfId="17451" xr:uid="{44594431-3421-47E4-9270-BEA7276C8D5D}"/>
    <cellStyle name="40% - Accent3 2 5 3 3 2" xfId="38113" xr:uid="{F2BD60C9-0AF2-4A6F-B313-C47E63218C33}"/>
    <cellStyle name="40% - Accent3 2 5 3 4" xfId="13407" xr:uid="{95F9D37E-2D15-471F-B954-9964B4CB0C20}"/>
    <cellStyle name="40% - Accent3 2 5 3 4 2" xfId="34069" xr:uid="{F1486C0D-158A-4925-A450-554C16302A24}"/>
    <cellStyle name="40% - Accent3 2 5 3 5" xfId="24773" xr:uid="{EAA2A730-D953-447D-B293-83F2598C6A9E}"/>
    <cellStyle name="40% - Accent3 2 5 4" xfId="9090" xr:uid="{AA968FA8-E143-453D-BF91-771E5D8C58F8}"/>
    <cellStyle name="40% - Accent3 2 5 4 2" xfId="21064" xr:uid="{32B0B70A-A155-4CA0-9ED2-EDEE33370080}"/>
    <cellStyle name="40% - Accent3 2 5 4 2 2" xfId="41726" xr:uid="{CAEC4AF5-2F02-4AD8-92AF-EEC451FEC78D}"/>
    <cellStyle name="40% - Accent3 2 5 4 3" xfId="29753" xr:uid="{EFE74010-EB62-46FC-8129-B3CA9109B612}"/>
    <cellStyle name="40% - Accent3 2 5 5" xfId="17449" xr:uid="{2C547620-CCA7-4572-A7F7-5972CB1525F2}"/>
    <cellStyle name="40% - Accent3 2 5 5 2" xfId="38111" xr:uid="{8654FE46-38F8-4571-A3D3-5320441F0C9B}"/>
    <cellStyle name="40% - Accent3 2 5 6" xfId="13405" xr:uid="{0697BFE0-8E0C-4176-82FC-867D580BB1BF}"/>
    <cellStyle name="40% - Accent3 2 5 6 2" xfId="34067" xr:uid="{9339785E-7525-49DC-9BB5-48145B20FF22}"/>
    <cellStyle name="40% - Accent3 2 5 7" xfId="24771" xr:uid="{5280F9B8-5FF6-4AAC-B5F8-EAA742176B1B}"/>
    <cellStyle name="40% - Accent3 2 6" xfId="1115" xr:uid="{4BDFDFC5-332A-4B5C-A450-E09AF75929DE}"/>
    <cellStyle name="40% - Accent3 2 6 2" xfId="1116" xr:uid="{FC632C0F-31D7-45D5-81B6-95A646ADCD32}"/>
    <cellStyle name="40% - Accent3 2 6 2 2" xfId="9094" xr:uid="{B9A781CB-F799-442B-973A-B0382C0CB234}"/>
    <cellStyle name="40% - Accent3 2 6 2 2 2" xfId="21068" xr:uid="{AEB3E0B8-0ECC-4059-AE2B-5A14E8A22FF2}"/>
    <cellStyle name="40% - Accent3 2 6 2 2 2 2" xfId="41730" xr:uid="{BBE36104-49D7-4F6A-87D3-09AEEEB2B985}"/>
    <cellStyle name="40% - Accent3 2 6 2 2 3" xfId="29757" xr:uid="{B6074BD1-A513-4753-8C6F-C04DBB94EA5A}"/>
    <cellStyle name="40% - Accent3 2 6 2 3" xfId="17453" xr:uid="{A5EBE9EE-4910-4F0D-99CE-A0BB923D74AC}"/>
    <cellStyle name="40% - Accent3 2 6 2 3 2" xfId="38115" xr:uid="{7D568A26-3C62-4BBF-BA24-305A0F3FA1A1}"/>
    <cellStyle name="40% - Accent3 2 6 2 4" xfId="13409" xr:uid="{4EDF6D06-679A-4FFC-B6C1-8C56490E6361}"/>
    <cellStyle name="40% - Accent3 2 6 2 4 2" xfId="34071" xr:uid="{93D4F291-EE5C-41CE-BA39-FA378798D7F5}"/>
    <cellStyle name="40% - Accent3 2 6 2 5" xfId="24775" xr:uid="{5F510CCC-08D6-484A-BCCF-4CCADC010BAB}"/>
    <cellStyle name="40% - Accent3 2 6 3" xfId="1117" xr:uid="{51285E1D-4CEA-4C6B-A6DD-161DCE5D9F43}"/>
    <cellStyle name="40% - Accent3 2 6 3 2" xfId="9095" xr:uid="{38D620C3-9D2F-462D-A1EB-0473D4F446A4}"/>
    <cellStyle name="40% - Accent3 2 6 3 2 2" xfId="21069" xr:uid="{DDBE131B-A923-4E98-A7F0-610818FAB395}"/>
    <cellStyle name="40% - Accent3 2 6 3 2 2 2" xfId="41731" xr:uid="{1F3EA7F0-D9CF-4BC7-A13C-D0462102B40A}"/>
    <cellStyle name="40% - Accent3 2 6 3 2 3" xfId="29758" xr:uid="{1A4C3E8F-E622-4F2D-8044-5F7CAECE5A60}"/>
    <cellStyle name="40% - Accent3 2 6 3 3" xfId="17454" xr:uid="{823A0F53-ED50-480D-A8DE-1E64CA5DA420}"/>
    <cellStyle name="40% - Accent3 2 6 3 3 2" xfId="38116" xr:uid="{161CE4F2-069B-47D8-BE91-AF5009699FA9}"/>
    <cellStyle name="40% - Accent3 2 6 3 4" xfId="13410" xr:uid="{71B69CC9-A9E7-44F1-8C0C-16C5673E2A35}"/>
    <cellStyle name="40% - Accent3 2 6 3 4 2" xfId="34072" xr:uid="{8246EDCB-E3F1-4EEF-8F60-98ADA97F35C9}"/>
    <cellStyle name="40% - Accent3 2 6 3 5" xfId="24776" xr:uid="{0B4B99FC-2355-481F-B576-07B9B8381BC4}"/>
    <cellStyle name="40% - Accent3 2 6 4" xfId="9093" xr:uid="{F41EEA88-764A-4F4A-B2A3-20E85D4632CE}"/>
    <cellStyle name="40% - Accent3 2 6 4 2" xfId="21067" xr:uid="{1D1971FC-8C2B-47AE-94F8-BC83D8E0D1A5}"/>
    <cellStyle name="40% - Accent3 2 6 4 2 2" xfId="41729" xr:uid="{6E3D6FEC-AD6C-46D1-B276-180FE5982B74}"/>
    <cellStyle name="40% - Accent3 2 6 4 3" xfId="29756" xr:uid="{378D0B09-09CF-4D03-8A57-AE21F2A19525}"/>
    <cellStyle name="40% - Accent3 2 6 5" xfId="17452" xr:uid="{449BE95E-D874-44F9-B073-96A8C0E73D11}"/>
    <cellStyle name="40% - Accent3 2 6 5 2" xfId="38114" xr:uid="{4F481539-9545-4F2E-982C-62BEAFFD0045}"/>
    <cellStyle name="40% - Accent3 2 6 6" xfId="13408" xr:uid="{9EE68912-5101-4D12-B185-8569A4053CE3}"/>
    <cellStyle name="40% - Accent3 2 6 6 2" xfId="34070" xr:uid="{FA6D0EFD-98DE-4F63-85A6-A9A495B112CC}"/>
    <cellStyle name="40% - Accent3 2 6 7" xfId="24774" xr:uid="{5FCC5618-D20F-471F-AF69-B5EABCC3A868}"/>
    <cellStyle name="40% - Accent3 2 7" xfId="1118" xr:uid="{3DAF2984-B421-4416-AC5E-A844604A4765}"/>
    <cellStyle name="40% - Accent3 2 7 2" xfId="1119" xr:uid="{3B730862-C013-4493-B88D-81303691F181}"/>
    <cellStyle name="40% - Accent3 2 7 2 2" xfId="9097" xr:uid="{865C53AB-6B2F-4755-8762-BD9D581C33F3}"/>
    <cellStyle name="40% - Accent3 2 7 2 2 2" xfId="21071" xr:uid="{10AA7B96-481E-437A-973A-98432DCC3BC9}"/>
    <cellStyle name="40% - Accent3 2 7 2 2 2 2" xfId="41733" xr:uid="{013A6187-3D12-4C50-AA10-97918DD612AC}"/>
    <cellStyle name="40% - Accent3 2 7 2 2 3" xfId="29760" xr:uid="{4F0EBEAD-98D3-4E62-AB73-702923915E21}"/>
    <cellStyle name="40% - Accent3 2 7 2 3" xfId="17456" xr:uid="{F5915773-3371-40DE-8B43-741D41E1CFBD}"/>
    <cellStyle name="40% - Accent3 2 7 2 3 2" xfId="38118" xr:uid="{0445F052-C4C1-4CEF-9235-CBAC87E71E0D}"/>
    <cellStyle name="40% - Accent3 2 7 2 4" xfId="13412" xr:uid="{9D50CAED-D576-452D-8549-E6C3C498EACE}"/>
    <cellStyle name="40% - Accent3 2 7 2 4 2" xfId="34074" xr:uid="{D166E89A-B3B0-4F5D-A061-CC8DCFD747E1}"/>
    <cellStyle name="40% - Accent3 2 7 2 5" xfId="24778" xr:uid="{0D8B50D9-8D51-4C61-9A6B-CD7260F53FD1}"/>
    <cellStyle name="40% - Accent3 2 7 3" xfId="9096" xr:uid="{43A9B344-A91B-4A62-835E-A8C346970538}"/>
    <cellStyle name="40% - Accent3 2 7 3 2" xfId="21070" xr:uid="{B7DE7100-D2F9-4667-94DF-896DD8848EC3}"/>
    <cellStyle name="40% - Accent3 2 7 3 2 2" xfId="41732" xr:uid="{6BC5573F-B693-4191-8943-F88AE942357F}"/>
    <cellStyle name="40% - Accent3 2 7 3 3" xfId="29759" xr:uid="{EDB5331A-BB7F-4FBC-B4DB-4CDE5405C7A9}"/>
    <cellStyle name="40% - Accent3 2 7 4" xfId="17455" xr:uid="{FFF28516-709A-408D-A2EA-0CBDFBC0B48D}"/>
    <cellStyle name="40% - Accent3 2 7 4 2" xfId="38117" xr:uid="{AD004563-72B8-4CCD-8BF9-FC3F6D041C4B}"/>
    <cellStyle name="40% - Accent3 2 7 5" xfId="13411" xr:uid="{A9D9797E-B91E-49AC-B6F1-8BA64C585D51}"/>
    <cellStyle name="40% - Accent3 2 7 5 2" xfId="34073" xr:uid="{33BCC7B4-6EAF-4244-89EE-43CAA8DEE952}"/>
    <cellStyle name="40% - Accent3 2 7 6" xfId="24777" xr:uid="{4A829D9A-3E75-4FE8-9A10-D6BC577F0A38}"/>
    <cellStyle name="40% - Accent3 2 8" xfId="1120" xr:uid="{1B6B95BC-02CE-4154-A98D-236D79099B80}"/>
    <cellStyle name="40% - Accent3 2 8 2" xfId="9098" xr:uid="{CC7981BD-B7D5-44AB-AF08-35F0A87A7148}"/>
    <cellStyle name="40% - Accent3 2 8 2 2" xfId="21072" xr:uid="{D5383189-06B0-4D25-8501-3E49577573D0}"/>
    <cellStyle name="40% - Accent3 2 8 2 2 2" xfId="41734" xr:uid="{2303BE9F-30CA-4538-9208-18D945EC0526}"/>
    <cellStyle name="40% - Accent3 2 8 2 3" xfId="29761" xr:uid="{03E5AA7B-4A81-4D0F-9271-612602858387}"/>
    <cellStyle name="40% - Accent3 2 8 3" xfId="17457" xr:uid="{6BC3E975-ACC7-4FF3-84B6-6214FBA99B4D}"/>
    <cellStyle name="40% - Accent3 2 8 3 2" xfId="38119" xr:uid="{38637AE0-F79C-4718-8250-4A98D2F28988}"/>
    <cellStyle name="40% - Accent3 2 8 4" xfId="13413" xr:uid="{EB63925B-64F0-4599-B00B-F3D29D843ACC}"/>
    <cellStyle name="40% - Accent3 2 8 4 2" xfId="34075" xr:uid="{3E9B09FA-47BC-40FC-AE28-5B28D7CADB1A}"/>
    <cellStyle name="40% - Accent3 2 8 5" xfId="24779" xr:uid="{C3494531-E6E2-4B44-BDA9-054ADB8B5765}"/>
    <cellStyle name="40% - Accent3 2 9" xfId="1121" xr:uid="{2D6B6EAB-2E0F-483A-B3D4-4B0D16C968CC}"/>
    <cellStyle name="40% - Accent3 3" xfId="1122" xr:uid="{613892BC-7C97-4488-B581-89E28D661CBA}"/>
    <cellStyle name="40% - Accent3 3 2" xfId="1123" xr:uid="{92B78201-134A-4684-8B76-834424CCA196}"/>
    <cellStyle name="40% - Accent3 3 2 2" xfId="1124" xr:uid="{0728BE41-67E4-4821-A7FF-A1419B9B35D1}"/>
    <cellStyle name="40% - Accent3 3 2 2 2" xfId="1125" xr:uid="{E1AEDA24-694A-435C-98DA-C19D30B7E3FA}"/>
    <cellStyle name="40% - Accent3 3 2 2 2 2" xfId="9103" xr:uid="{6107BF5C-728F-4063-A69A-7680DF38D150}"/>
    <cellStyle name="40% - Accent3 3 2 2 2 2 2" xfId="21074" xr:uid="{153CC48A-5BA9-42F5-A5FE-A138E2121FDF}"/>
    <cellStyle name="40% - Accent3 3 2 2 2 2 2 2" xfId="41736" xr:uid="{EB9703D1-F36E-4714-8775-05B778F2703C}"/>
    <cellStyle name="40% - Accent3 3 2 2 2 2 3" xfId="29766" xr:uid="{218A55CA-D3F6-4CB0-A190-D7BF68301923}"/>
    <cellStyle name="40% - Accent3 3 2 2 2 3" xfId="17459" xr:uid="{BAD8FA3E-DBF3-4F17-B739-A37D8BD3F216}"/>
    <cellStyle name="40% - Accent3 3 2 2 2 3 2" xfId="38121" xr:uid="{FCDEA928-DDFE-4C57-BC5B-00B145AEB6D2}"/>
    <cellStyle name="40% - Accent3 3 2 2 2 4" xfId="13415" xr:uid="{D38224CF-51C9-47CD-9672-44578A878AE1}"/>
    <cellStyle name="40% - Accent3 3 2 2 2 4 2" xfId="34077" xr:uid="{BCC5F0A3-BD2B-4B78-85A2-45CB33187521}"/>
    <cellStyle name="40% - Accent3 3 2 2 2 5" xfId="24781" xr:uid="{3838A74B-A037-4B1A-8345-C834B61979F8}"/>
    <cellStyle name="40% - Accent3 3 2 2 3" xfId="1126" xr:uid="{036DAE99-5EC4-41ED-BDCB-560015E9C8AB}"/>
    <cellStyle name="40% - Accent3 3 2 2 3 2" xfId="9104" xr:uid="{164E117F-E9F2-46A8-914D-19D39AB17B5D}"/>
    <cellStyle name="40% - Accent3 3 2 2 3 2 2" xfId="21075" xr:uid="{AC62FC8D-0C67-43B3-ABD0-DCB4FFF7AA76}"/>
    <cellStyle name="40% - Accent3 3 2 2 3 2 2 2" xfId="41737" xr:uid="{5A4F47D5-68A1-4D3F-B5BE-0C3AFF1DE342}"/>
    <cellStyle name="40% - Accent3 3 2 2 3 2 3" xfId="29767" xr:uid="{CBED380E-09AD-4BCE-A5AB-D6032BB935EB}"/>
    <cellStyle name="40% - Accent3 3 2 2 3 3" xfId="17460" xr:uid="{BD63A7BA-B434-4EFA-B745-E91A70C2EA2B}"/>
    <cellStyle name="40% - Accent3 3 2 2 3 3 2" xfId="38122" xr:uid="{BD3E2D90-77D8-49CD-9630-7A3EB2EA6975}"/>
    <cellStyle name="40% - Accent3 3 2 2 3 4" xfId="13416" xr:uid="{6D0AE73E-C8DA-47EF-BBC0-AB117A794F2B}"/>
    <cellStyle name="40% - Accent3 3 2 2 3 4 2" xfId="34078" xr:uid="{BBE7705B-3698-4893-A345-582345D017AE}"/>
    <cellStyle name="40% - Accent3 3 2 2 3 5" xfId="24782" xr:uid="{691E9FF7-2FD0-4DF4-BF33-E4F998ADB8F8}"/>
    <cellStyle name="40% - Accent3 3 2 2 4" xfId="9102" xr:uid="{09CB81C3-CBFE-45CA-911A-DC6E7AEE4F82}"/>
    <cellStyle name="40% - Accent3 3 2 2 4 2" xfId="21073" xr:uid="{BAD60337-D986-45D7-AD52-3346EF2D46F2}"/>
    <cellStyle name="40% - Accent3 3 2 2 4 2 2" xfId="41735" xr:uid="{59562792-8DF6-4B05-AB41-F01BCA396AB6}"/>
    <cellStyle name="40% - Accent3 3 2 2 4 3" xfId="29765" xr:uid="{69DB0A5F-EDFC-48B3-99AF-145539698E49}"/>
    <cellStyle name="40% - Accent3 3 2 2 5" xfId="17458" xr:uid="{7A09A62A-8CD3-46ED-84B8-44F4A6274961}"/>
    <cellStyle name="40% - Accent3 3 2 2 5 2" xfId="38120" xr:uid="{264E7B8D-9E6F-46DC-BC24-D73BD9E4A437}"/>
    <cellStyle name="40% - Accent3 3 2 2 6" xfId="13414" xr:uid="{9B89F14E-7640-4205-AF03-57F8A0CB0B2E}"/>
    <cellStyle name="40% - Accent3 3 2 2 6 2" xfId="34076" xr:uid="{1865B3C2-8492-4748-8F95-F82E1130042D}"/>
    <cellStyle name="40% - Accent3 3 2 2 7" xfId="24780" xr:uid="{8F41B092-4FED-4457-8A00-B94615963A97}"/>
    <cellStyle name="40% - Accent3 3 2 3" xfId="1127" xr:uid="{674C855C-3558-4834-8658-545F3E74EEE4}"/>
    <cellStyle name="40% - Accent3 3 2 3 2" xfId="1128" xr:uid="{D4EA09C5-C2DB-41A9-80B8-F9C776C56EA1}"/>
    <cellStyle name="40% - Accent3 3 2 3 2 2" xfId="9106" xr:uid="{5FBAC27C-C783-467B-B0BA-7057769FEBD6}"/>
    <cellStyle name="40% - Accent3 3 2 3 2 2 2" xfId="21077" xr:uid="{8901A2CB-03DC-4141-9569-79BE02E6D685}"/>
    <cellStyle name="40% - Accent3 3 2 3 2 2 2 2" xfId="41739" xr:uid="{4D3AE664-CE66-4C2E-A86D-DC96208A9E8D}"/>
    <cellStyle name="40% - Accent3 3 2 3 2 2 3" xfId="29769" xr:uid="{542A47CE-DE12-4083-9D95-7FD26E5334B3}"/>
    <cellStyle name="40% - Accent3 3 2 3 2 3" xfId="17462" xr:uid="{333EB6E9-563A-4F21-AEFD-59AB87780E89}"/>
    <cellStyle name="40% - Accent3 3 2 3 2 3 2" xfId="38124" xr:uid="{B83E2301-ADC2-4F2C-9AF3-F463652E2FF3}"/>
    <cellStyle name="40% - Accent3 3 2 3 2 4" xfId="13418" xr:uid="{C942891F-D351-499B-A589-AD535A7F0A58}"/>
    <cellStyle name="40% - Accent3 3 2 3 2 4 2" xfId="34080" xr:uid="{CB503D99-1E18-4574-8424-35566EEC5E7C}"/>
    <cellStyle name="40% - Accent3 3 2 3 2 5" xfId="24784" xr:uid="{ECA20CFB-3D1D-498B-981E-261F76D768D4}"/>
    <cellStyle name="40% - Accent3 3 2 3 3" xfId="1129" xr:uid="{4DA63123-D1A5-4294-8732-914A78F3B029}"/>
    <cellStyle name="40% - Accent3 3 2 3 3 2" xfId="9107" xr:uid="{9D534437-CDFB-4B8F-9E40-CE2177167100}"/>
    <cellStyle name="40% - Accent3 3 2 3 3 2 2" xfId="21078" xr:uid="{B3A41C8A-03AA-4FC8-B334-6CC97F6023F7}"/>
    <cellStyle name="40% - Accent3 3 2 3 3 2 2 2" xfId="41740" xr:uid="{0D5F7EFC-34B8-435C-8D11-BC752BD0C614}"/>
    <cellStyle name="40% - Accent3 3 2 3 3 2 3" xfId="29770" xr:uid="{D8E84B82-00DB-4005-BF70-D59EFA11DE7E}"/>
    <cellStyle name="40% - Accent3 3 2 3 3 3" xfId="17463" xr:uid="{76F398C8-22DE-4891-8911-7657C0F9EC76}"/>
    <cellStyle name="40% - Accent3 3 2 3 3 3 2" xfId="38125" xr:uid="{6EE19EDC-431A-4C23-A914-8F56DB04CB19}"/>
    <cellStyle name="40% - Accent3 3 2 3 3 4" xfId="13419" xr:uid="{DBB0F6C7-6E3B-4EBC-A2B7-978396D831CD}"/>
    <cellStyle name="40% - Accent3 3 2 3 3 4 2" xfId="34081" xr:uid="{CDC42569-C3F1-4040-B548-781A97AD502F}"/>
    <cellStyle name="40% - Accent3 3 2 3 3 5" xfId="24785" xr:uid="{85DFA650-0EBD-4B44-A1BF-9963C3006D06}"/>
    <cellStyle name="40% - Accent3 3 2 3 4" xfId="9105" xr:uid="{F581B6EA-A494-49F4-BF64-06A4EA12D0AD}"/>
    <cellStyle name="40% - Accent3 3 2 3 4 2" xfId="21076" xr:uid="{79E5FAC1-A3E3-465C-A408-F6E8186F5F6C}"/>
    <cellStyle name="40% - Accent3 3 2 3 4 2 2" xfId="41738" xr:uid="{86E14D24-058E-4F64-B4D1-3FB2F57E288E}"/>
    <cellStyle name="40% - Accent3 3 2 3 4 3" xfId="29768" xr:uid="{581FCE53-559B-4C53-9462-A8CB21C91D3A}"/>
    <cellStyle name="40% - Accent3 3 2 3 5" xfId="17461" xr:uid="{35E6AE20-8C18-44FB-A3A8-5D309392F5D8}"/>
    <cellStyle name="40% - Accent3 3 2 3 5 2" xfId="38123" xr:uid="{8E2BDB69-B50A-4D09-9CCB-B2FDE1412F86}"/>
    <cellStyle name="40% - Accent3 3 2 3 6" xfId="13417" xr:uid="{5C7D4F5A-0EB6-4C5D-A350-4B0A70F88BAC}"/>
    <cellStyle name="40% - Accent3 3 2 3 6 2" xfId="34079" xr:uid="{6837B597-E47D-46F7-9FD0-57F606E8F7E9}"/>
    <cellStyle name="40% - Accent3 3 2 3 7" xfId="24783" xr:uid="{B2B57CEE-D227-4CF4-A8D2-39570FEB8976}"/>
    <cellStyle name="40% - Accent3 3 2 4" xfId="1130" xr:uid="{0347587E-397D-420D-99D6-8C3FD95F7616}"/>
    <cellStyle name="40% - Accent3 3 2 4 2" xfId="9108" xr:uid="{45113AF4-A6B7-4DFF-AF02-C322888E9563}"/>
    <cellStyle name="40% - Accent3 3 2 4 2 2" xfId="21079" xr:uid="{9263AD88-BF68-46EB-A3D4-12488FD25318}"/>
    <cellStyle name="40% - Accent3 3 2 4 2 2 2" xfId="41741" xr:uid="{037A331C-FBF7-4C22-985C-28F81E202891}"/>
    <cellStyle name="40% - Accent3 3 2 4 2 3" xfId="29771" xr:uid="{F9127CF7-B1EA-4B9D-8876-919F6D0A7198}"/>
    <cellStyle name="40% - Accent3 3 2 4 3" xfId="17464" xr:uid="{16CF860B-EF00-454B-995E-0156F7286E4F}"/>
    <cellStyle name="40% - Accent3 3 2 4 3 2" xfId="38126" xr:uid="{598C8FE5-8BFC-447F-B05B-28B090D7AEA6}"/>
    <cellStyle name="40% - Accent3 3 2 4 4" xfId="13420" xr:uid="{1647198A-FC2A-4F98-A1B3-17ACD8B7C762}"/>
    <cellStyle name="40% - Accent3 3 2 4 4 2" xfId="34082" xr:uid="{F0ABDC7F-0151-4D99-881E-D3AEB40B8E31}"/>
    <cellStyle name="40% - Accent3 3 2 4 5" xfId="24786" xr:uid="{A465A514-0AE8-4FE9-BBEB-49C5325BF34B}"/>
    <cellStyle name="40% - Accent3 3 2 5" xfId="1131" xr:uid="{1806BDC3-0B5D-4DD8-8917-26E4F320E497}"/>
    <cellStyle name="40% - Accent3 3 2 5 2" xfId="9109" xr:uid="{EF5B87D6-B895-4FDA-837E-E0A77FA2BF73}"/>
    <cellStyle name="40% - Accent3 3 2 5 2 2" xfId="21080" xr:uid="{0C8FD110-3E2E-4B89-AE3E-0D027FDA1DB2}"/>
    <cellStyle name="40% - Accent3 3 2 5 2 2 2" xfId="41742" xr:uid="{5D9788E0-71A3-458C-AD8F-1206BEC15F11}"/>
    <cellStyle name="40% - Accent3 3 2 5 2 3" xfId="29772" xr:uid="{4C7B80AA-651B-4544-914C-1F9B79957406}"/>
    <cellStyle name="40% - Accent3 3 2 5 3" xfId="17465" xr:uid="{D2EF2853-88B9-43D0-BA0D-2BB8BAA84D66}"/>
    <cellStyle name="40% - Accent3 3 2 5 3 2" xfId="38127" xr:uid="{A0585264-97C5-4DA1-A4FC-5C668C9C4D36}"/>
    <cellStyle name="40% - Accent3 3 2 5 4" xfId="13421" xr:uid="{F83F8C37-E9AA-4643-9E78-19BA39F12E8E}"/>
    <cellStyle name="40% - Accent3 3 2 5 4 2" xfId="34083" xr:uid="{F122A726-41C5-44ED-8052-109947775866}"/>
    <cellStyle name="40% - Accent3 3 2 5 5" xfId="24787" xr:uid="{2F6EABD3-4C32-4A9E-9D65-8189552B42B3}"/>
    <cellStyle name="40% - Accent3 3 3" xfId="1132" xr:uid="{724BEFC3-0E25-4568-82E2-66C1C56D109C}"/>
    <cellStyle name="40% - Accent3 3 3 2" xfId="1133" xr:uid="{5FB1899C-1267-43FC-A0F7-ACCCD90F3CF9}"/>
    <cellStyle name="40% - Accent3 3 3 2 2" xfId="9111" xr:uid="{0E7F73CB-04D2-49D2-AA45-A60FA2973C60}"/>
    <cellStyle name="40% - Accent3 3 3 2 2 2" xfId="21081" xr:uid="{8ED4AC30-28DC-4296-9F38-391C9DBC60BE}"/>
    <cellStyle name="40% - Accent3 3 3 2 2 2 2" xfId="41743" xr:uid="{562CBD3A-A69F-4176-B171-8D98BE484CF8}"/>
    <cellStyle name="40% - Accent3 3 3 2 2 3" xfId="29774" xr:uid="{856056BB-0892-4033-BE7A-B04E8F25F2DE}"/>
    <cellStyle name="40% - Accent3 3 3 2 3" xfId="17466" xr:uid="{CA2D4D29-D15C-4574-87F0-30F3537C6412}"/>
    <cellStyle name="40% - Accent3 3 3 2 3 2" xfId="38128" xr:uid="{93BE8EE8-E14A-4226-8DD0-E90F80FF6322}"/>
    <cellStyle name="40% - Accent3 3 3 2 4" xfId="13422" xr:uid="{6982EEA7-5CCD-46DD-9136-A80A448C6535}"/>
    <cellStyle name="40% - Accent3 3 3 2 4 2" xfId="34084" xr:uid="{4718892F-6501-4F28-8816-37A02EE5B437}"/>
    <cellStyle name="40% - Accent3 3 3 2 5" xfId="24788" xr:uid="{A606FE26-1A20-42B1-A19F-D5F951FB7BD4}"/>
    <cellStyle name="40% - Accent3 3 3 3" xfId="1134" xr:uid="{95AADE16-7C90-4F67-8615-4521CF659DCF}"/>
    <cellStyle name="40% - Accent3 3 3 3 2" xfId="9112" xr:uid="{C895A580-55A1-46D5-A533-D95A69975666}"/>
    <cellStyle name="40% - Accent3 3 3 3 2 2" xfId="21082" xr:uid="{E2D319D3-A048-4DF6-B770-AF66A3687F3D}"/>
    <cellStyle name="40% - Accent3 3 3 3 2 2 2" xfId="41744" xr:uid="{3DF4D55E-BAEC-4742-8819-C891FA323880}"/>
    <cellStyle name="40% - Accent3 3 3 3 2 3" xfId="29775" xr:uid="{2C48D444-A538-4453-AF54-254234C39DB9}"/>
    <cellStyle name="40% - Accent3 3 3 3 3" xfId="17467" xr:uid="{8246509F-8E3E-4705-83AE-0D1873531D91}"/>
    <cellStyle name="40% - Accent3 3 3 3 3 2" xfId="38129" xr:uid="{4613020F-22C9-4CF7-A0A9-EA87F7CC810F}"/>
    <cellStyle name="40% - Accent3 3 3 3 4" xfId="13423" xr:uid="{6A48A918-18A0-41C7-9504-4BDC01D4FA37}"/>
    <cellStyle name="40% - Accent3 3 3 3 4 2" xfId="34085" xr:uid="{62994A03-4A12-4653-A3FC-7C673BC89044}"/>
    <cellStyle name="40% - Accent3 3 3 3 5" xfId="24789" xr:uid="{683B35AB-D426-4EE9-80D7-A37C6C3AB9F5}"/>
    <cellStyle name="40% - Accent3 3 4" xfId="1135" xr:uid="{11D19254-ADE3-4E28-A997-3D0A679BE7F3}"/>
    <cellStyle name="40% - Accent3 3 4 2" xfId="1136" xr:uid="{5FB1E5D7-BC3A-4787-B7A2-B025432C7666}"/>
    <cellStyle name="40% - Accent3 3 4 2 2" xfId="9114" xr:uid="{86C9E833-7D3C-45BF-A3CA-640359D67897}"/>
    <cellStyle name="40% - Accent3 3 4 2 2 2" xfId="21084" xr:uid="{5E74FF38-F2E6-4E0E-A484-CF0CC98597B7}"/>
    <cellStyle name="40% - Accent3 3 4 2 2 2 2" xfId="41746" xr:uid="{1C6E4D5E-57B7-4C29-ABCE-E8B91ED15ABC}"/>
    <cellStyle name="40% - Accent3 3 4 2 2 3" xfId="29777" xr:uid="{3315DEDB-1F05-4A01-A542-EFAB843A0BCA}"/>
    <cellStyle name="40% - Accent3 3 4 2 3" xfId="17469" xr:uid="{87DFB7C8-3493-41D4-91C6-65C6B489AB0E}"/>
    <cellStyle name="40% - Accent3 3 4 2 3 2" xfId="38131" xr:uid="{2E3D12F6-E5C3-410E-A6A0-A8B34925F9F3}"/>
    <cellStyle name="40% - Accent3 3 4 2 4" xfId="13425" xr:uid="{D8F2D4FF-143D-4224-ACDE-DEF873A9E97C}"/>
    <cellStyle name="40% - Accent3 3 4 2 4 2" xfId="34087" xr:uid="{950F17D1-DDDB-41CB-BB4B-ADF996B82087}"/>
    <cellStyle name="40% - Accent3 3 4 2 5" xfId="24791" xr:uid="{E0AA3161-B42F-4F32-B774-12F7B3789317}"/>
    <cellStyle name="40% - Accent3 3 4 3" xfId="1137" xr:uid="{250E3444-47AB-47AB-9EA6-A2AB29C4FA23}"/>
    <cellStyle name="40% - Accent3 3 4 3 2" xfId="9115" xr:uid="{7D98244C-6E10-41E4-A044-FF8A2D6346E5}"/>
    <cellStyle name="40% - Accent3 3 4 3 2 2" xfId="21085" xr:uid="{0A47494C-2408-41B6-BB11-E0DB6EB2FFCA}"/>
    <cellStyle name="40% - Accent3 3 4 3 2 2 2" xfId="41747" xr:uid="{BB35F930-1F87-4A90-9A6C-4A7FEF365A09}"/>
    <cellStyle name="40% - Accent3 3 4 3 2 3" xfId="29778" xr:uid="{52ABD33C-1F1B-4B7F-9F88-D137AD7F81A5}"/>
    <cellStyle name="40% - Accent3 3 4 3 3" xfId="17470" xr:uid="{B602CAAC-B4DF-4895-BFEB-5E7896987E39}"/>
    <cellStyle name="40% - Accent3 3 4 3 3 2" xfId="38132" xr:uid="{9606C822-6F54-4BF7-86E8-8003F72C079B}"/>
    <cellStyle name="40% - Accent3 3 4 3 4" xfId="13426" xr:uid="{0C057C07-9E62-44D4-AC89-8B69F0EFC3FC}"/>
    <cellStyle name="40% - Accent3 3 4 3 4 2" xfId="34088" xr:uid="{DA4ED1E4-8BB4-45A9-8E7C-B9981F0A0BAC}"/>
    <cellStyle name="40% - Accent3 3 4 3 5" xfId="24792" xr:uid="{847EEB28-EBBE-49EA-994D-772639515E6A}"/>
    <cellStyle name="40% - Accent3 3 4 4" xfId="9113" xr:uid="{FC84EB75-D9BF-4148-9827-87BD17F287C6}"/>
    <cellStyle name="40% - Accent3 3 4 4 2" xfId="21083" xr:uid="{36493E9A-22EE-4130-9EB9-7B7CD900287D}"/>
    <cellStyle name="40% - Accent3 3 4 4 2 2" xfId="41745" xr:uid="{BA614541-C810-4661-91BB-1D1589D9AAA8}"/>
    <cellStyle name="40% - Accent3 3 4 4 3" xfId="29776" xr:uid="{EF19FB9F-9F77-45B2-82B0-F50D2DC14B73}"/>
    <cellStyle name="40% - Accent3 3 4 5" xfId="17468" xr:uid="{F666A525-2297-474B-9377-70FA725B9AEC}"/>
    <cellStyle name="40% - Accent3 3 4 5 2" xfId="38130" xr:uid="{81A32DE5-EC42-48BE-97F1-3FD9FDD612D8}"/>
    <cellStyle name="40% - Accent3 3 4 6" xfId="13424" xr:uid="{F2C3AD09-1CFA-4051-AFDB-AD3BD35CF329}"/>
    <cellStyle name="40% - Accent3 3 4 6 2" xfId="34086" xr:uid="{8BDF406F-C923-431C-8D75-1D5D011317B0}"/>
    <cellStyle name="40% - Accent3 3 4 7" xfId="24790" xr:uid="{3F25B4FD-9299-4EB5-A49C-9C80856F6389}"/>
    <cellStyle name="40% - Accent3 3 5" xfId="1138" xr:uid="{CD36C22A-3DC0-4CB9-96BB-708E8D83A1A1}"/>
    <cellStyle name="40% - Accent3 3 5 2" xfId="1139" xr:uid="{985CEE6B-0784-456D-BA08-3A7C781D67C6}"/>
    <cellStyle name="40% - Accent3 3 5 2 2" xfId="9117" xr:uid="{7A8FBDCC-508C-486C-920D-6215BFDAC16D}"/>
    <cellStyle name="40% - Accent3 3 5 2 2 2" xfId="21087" xr:uid="{83D1591B-4392-400B-BEAC-2EBA809F4EEF}"/>
    <cellStyle name="40% - Accent3 3 5 2 2 2 2" xfId="41749" xr:uid="{8ED0412D-FFDC-49E8-942A-47E7A0907B45}"/>
    <cellStyle name="40% - Accent3 3 5 2 2 3" xfId="29780" xr:uid="{DB663723-D23C-4085-9B83-6B25934B11BF}"/>
    <cellStyle name="40% - Accent3 3 5 2 3" xfId="17472" xr:uid="{82610B05-687C-462B-9714-E0DDC9F9807D}"/>
    <cellStyle name="40% - Accent3 3 5 2 3 2" xfId="38134" xr:uid="{89BD9103-D675-4A43-9FB6-4FC34017330C}"/>
    <cellStyle name="40% - Accent3 3 5 2 4" xfId="13428" xr:uid="{526877B9-7CE4-419B-8D0B-8F2F8286EFC3}"/>
    <cellStyle name="40% - Accent3 3 5 2 4 2" xfId="34090" xr:uid="{D6F7CC27-C3F8-484C-8A00-BDFB7AF6094D}"/>
    <cellStyle name="40% - Accent3 3 5 2 5" xfId="24794" xr:uid="{DE83546F-F216-4D95-B970-E3E27C8EFBC9}"/>
    <cellStyle name="40% - Accent3 3 5 3" xfId="9116" xr:uid="{EC07C2B4-6A92-426F-9C12-C5288479E431}"/>
    <cellStyle name="40% - Accent3 3 5 3 2" xfId="21086" xr:uid="{BAC7A3E4-BE99-4C52-9CC3-03FFBA0AECBB}"/>
    <cellStyle name="40% - Accent3 3 5 3 2 2" xfId="41748" xr:uid="{DE6EB18E-C1CA-46D9-AD35-A183FAC9B360}"/>
    <cellStyle name="40% - Accent3 3 5 3 3" xfId="29779" xr:uid="{FF0A4050-E612-4719-B46B-F5018F1081DE}"/>
    <cellStyle name="40% - Accent3 3 5 4" xfId="17471" xr:uid="{91F1AE34-C0A0-4875-A716-2C538C4A940A}"/>
    <cellStyle name="40% - Accent3 3 5 4 2" xfId="38133" xr:uid="{1F5E0AD6-1573-4416-A8CA-73BA19B1A6D3}"/>
    <cellStyle name="40% - Accent3 3 5 5" xfId="13427" xr:uid="{3B6E3788-8A8B-4E72-9D4C-E2576C95BEC3}"/>
    <cellStyle name="40% - Accent3 3 5 5 2" xfId="34089" xr:uid="{818402A7-B018-4AEA-AE46-4E6C4AA57FCC}"/>
    <cellStyle name="40% - Accent3 3 5 6" xfId="24793" xr:uid="{C653973C-6075-4846-9F57-4F495F696F1B}"/>
    <cellStyle name="40% - Accent3 3 6" xfId="1140" xr:uid="{7415449A-03D7-49BF-A888-60789B956F9F}"/>
    <cellStyle name="40% - Accent3 3 6 2" xfId="9118" xr:uid="{12CCE4F2-5BF8-40AE-AB6D-52A3B2017AD0}"/>
    <cellStyle name="40% - Accent3 3 6 2 2" xfId="21088" xr:uid="{7D3D72DB-F2E9-49D9-89AF-5EC9BF0C0ABD}"/>
    <cellStyle name="40% - Accent3 3 6 2 2 2" xfId="41750" xr:uid="{3DBA3BC6-A552-4F15-81B5-272CCDCCE4A9}"/>
    <cellStyle name="40% - Accent3 3 6 2 3" xfId="29781" xr:uid="{B163E140-D6EF-45E7-9872-B109829205F4}"/>
    <cellStyle name="40% - Accent3 3 6 3" xfId="17473" xr:uid="{DF6F9B1A-6B79-4369-B18B-CB947DCD687B}"/>
    <cellStyle name="40% - Accent3 3 6 3 2" xfId="38135" xr:uid="{E5FF258C-07CE-4EA4-BCED-647FD71BB51B}"/>
    <cellStyle name="40% - Accent3 3 6 4" xfId="13429" xr:uid="{1AD1D59A-2611-4CBA-93AA-936A9A1C4B37}"/>
    <cellStyle name="40% - Accent3 3 6 4 2" xfId="34091" xr:uid="{B1C5A972-0FCF-4282-A428-3AAF152F4F02}"/>
    <cellStyle name="40% - Accent3 3 6 5" xfId="24795" xr:uid="{693FD4DD-F619-4828-AC48-0C81C6D4EF28}"/>
    <cellStyle name="40% - Accent3 3 7" xfId="1141" xr:uid="{11E4DFE3-904A-49F3-8792-DD84B871702E}"/>
    <cellStyle name="40% - Accent3 3 8" xfId="1142" xr:uid="{788CEEEA-024E-4A86-BADE-6932BE77DC75}"/>
    <cellStyle name="40% - Accent3 3 9" xfId="1143" xr:uid="{7A0955E2-3D6D-4FEF-9BCB-BA090310C461}"/>
    <cellStyle name="40% - Accent3 4" xfId="1144" xr:uid="{762645E3-B1E5-4AFF-B94F-974D0D1899DF}"/>
    <cellStyle name="40% - Accent3 4 2" xfId="1145" xr:uid="{E7F75D96-87A7-4A1C-AD68-337045614039}"/>
    <cellStyle name="40% - Accent3 4 2 2" xfId="1146" xr:uid="{5BA61F0C-7FEF-4BD7-AA00-7B5304400BA3}"/>
    <cellStyle name="40% - Accent3 4 2 2 2" xfId="1147" xr:uid="{1C63715B-79F3-4D4C-B516-2106B2B0EAF0}"/>
    <cellStyle name="40% - Accent3 4 2 2 2 2" xfId="9124" xr:uid="{BC2A9934-D9BE-4355-8A26-A8920B17ADFF}"/>
    <cellStyle name="40% - Accent3 4 2 2 2 2 2" xfId="21091" xr:uid="{35C62507-9323-4012-9AF6-F12919B7578C}"/>
    <cellStyle name="40% - Accent3 4 2 2 2 2 2 2" xfId="41753" xr:uid="{859D7ADF-47C9-4CB5-A8A8-9BD629361B37}"/>
    <cellStyle name="40% - Accent3 4 2 2 2 2 3" xfId="29787" xr:uid="{D6A08988-9D1F-486F-A9EC-8BB337B1C844}"/>
    <cellStyle name="40% - Accent3 4 2 2 2 3" xfId="17476" xr:uid="{A38D2330-D327-45AC-8D88-61E455D2D39E}"/>
    <cellStyle name="40% - Accent3 4 2 2 2 3 2" xfId="38138" xr:uid="{C13F5256-3F71-4961-A92B-DD5FCAFE7150}"/>
    <cellStyle name="40% - Accent3 4 2 2 2 4" xfId="13432" xr:uid="{F9FB736C-B6B9-4A72-BC00-3AA79E6F9C03}"/>
    <cellStyle name="40% - Accent3 4 2 2 2 4 2" xfId="34094" xr:uid="{384A8190-3D5E-47C9-BA56-439BF5274CA5}"/>
    <cellStyle name="40% - Accent3 4 2 2 2 5" xfId="24798" xr:uid="{FFD1B33F-1A62-4CB8-820C-DFF698CE3482}"/>
    <cellStyle name="40% - Accent3 4 2 2 3" xfId="1148" xr:uid="{C7A2F002-9323-43F6-87D1-4A55C8D0F90A}"/>
    <cellStyle name="40% - Accent3 4 2 2 3 2" xfId="9125" xr:uid="{AF99AD94-A420-486D-9847-4FA3B53D138F}"/>
    <cellStyle name="40% - Accent3 4 2 2 3 2 2" xfId="21092" xr:uid="{4BCCF63B-926C-4E95-969C-D31C1F0CE381}"/>
    <cellStyle name="40% - Accent3 4 2 2 3 2 2 2" xfId="41754" xr:uid="{1F94C3D2-326B-4F43-847D-B104DB6BE4FC}"/>
    <cellStyle name="40% - Accent3 4 2 2 3 2 3" xfId="29788" xr:uid="{6DD2CD26-BB5D-49B3-B086-322D48B5482C}"/>
    <cellStyle name="40% - Accent3 4 2 2 3 3" xfId="17477" xr:uid="{ED4DF371-A1E8-4E25-9BB6-645ED887537F}"/>
    <cellStyle name="40% - Accent3 4 2 2 3 3 2" xfId="38139" xr:uid="{B000F7DD-CFA5-49F8-AB81-5DDF91D2B8E8}"/>
    <cellStyle name="40% - Accent3 4 2 2 3 4" xfId="13433" xr:uid="{6D44C285-0806-4382-9605-A32713E21F2C}"/>
    <cellStyle name="40% - Accent3 4 2 2 3 4 2" xfId="34095" xr:uid="{8E2B852E-9A0B-4DB2-B830-D9FBCF51856E}"/>
    <cellStyle name="40% - Accent3 4 2 2 3 5" xfId="24799" xr:uid="{FC7C50E1-1A45-4BE7-AFCF-F8FB69E1C045}"/>
    <cellStyle name="40% - Accent3 4 2 2 4" xfId="9123" xr:uid="{A77D7183-5C57-41B4-8437-FD1D1C444D0F}"/>
    <cellStyle name="40% - Accent3 4 2 2 4 2" xfId="21090" xr:uid="{8BC1BD56-39AE-47FA-BB06-9CDAC87771AC}"/>
    <cellStyle name="40% - Accent3 4 2 2 4 2 2" xfId="41752" xr:uid="{0549D263-9CE2-4581-A011-C699C3F377D2}"/>
    <cellStyle name="40% - Accent3 4 2 2 4 3" xfId="29786" xr:uid="{90DE054C-2031-4177-B5C5-6D446F2A5EB7}"/>
    <cellStyle name="40% - Accent3 4 2 2 5" xfId="17475" xr:uid="{F25B99C9-7A3A-44EE-8BB0-96754B76EBB2}"/>
    <cellStyle name="40% - Accent3 4 2 2 5 2" xfId="38137" xr:uid="{C13C1AF5-F610-4FEE-BDA9-F5039F2042BC}"/>
    <cellStyle name="40% - Accent3 4 2 2 6" xfId="13431" xr:uid="{4E86F4D7-4B3A-453C-A062-25198810E095}"/>
    <cellStyle name="40% - Accent3 4 2 2 6 2" xfId="34093" xr:uid="{495E3FFE-5846-48F5-8998-E91905B4A3D3}"/>
    <cellStyle name="40% - Accent3 4 2 2 7" xfId="24797" xr:uid="{973BD284-BA34-4925-8A42-04BA2E19ADCF}"/>
    <cellStyle name="40% - Accent3 4 2 3" xfId="1149" xr:uid="{B99A3ECF-8B97-489A-8A3A-CC9B384AB49A}"/>
    <cellStyle name="40% - Accent3 4 2 3 2" xfId="9126" xr:uid="{179CB7CC-46E0-42B1-A3EE-205F1AD35E54}"/>
    <cellStyle name="40% - Accent3 4 2 3 2 2" xfId="21093" xr:uid="{73A8F92F-0E11-4007-B884-60B51CEF93B9}"/>
    <cellStyle name="40% - Accent3 4 2 3 2 2 2" xfId="41755" xr:uid="{9BCB1C1B-0983-4EFF-8453-5A574EEC3525}"/>
    <cellStyle name="40% - Accent3 4 2 3 2 3" xfId="29789" xr:uid="{C7CEDC50-564F-4297-A30B-A7A68BB0C849}"/>
    <cellStyle name="40% - Accent3 4 2 3 3" xfId="17478" xr:uid="{7E8FD77D-4ECE-4CE5-B871-C09E4F9E1D80}"/>
    <cellStyle name="40% - Accent3 4 2 3 3 2" xfId="38140" xr:uid="{DABF84D4-A9A4-4E3F-955C-2D9462296198}"/>
    <cellStyle name="40% - Accent3 4 2 3 4" xfId="13434" xr:uid="{50DF6E2E-8D2D-40E0-8FB5-0DF7D99A3355}"/>
    <cellStyle name="40% - Accent3 4 2 3 4 2" xfId="34096" xr:uid="{AD1D4917-9F51-460D-8AEF-C3E81AFD7C63}"/>
    <cellStyle name="40% - Accent3 4 2 3 5" xfId="24800" xr:uid="{D191E847-8E86-40E3-A898-739780502A45}"/>
    <cellStyle name="40% - Accent3 4 2 4" xfId="1150" xr:uid="{261A76D4-E7CB-48DB-8FC9-42573A729114}"/>
    <cellStyle name="40% - Accent3 4 2 4 2" xfId="9127" xr:uid="{A623C3F4-55CE-41C1-9626-8104A42D6410}"/>
    <cellStyle name="40% - Accent3 4 2 4 2 2" xfId="21094" xr:uid="{BB92AB7C-3508-45FB-9735-83278241AD42}"/>
    <cellStyle name="40% - Accent3 4 2 4 2 2 2" xfId="41756" xr:uid="{6DA726FE-FB6F-4724-97A1-4020D536E98E}"/>
    <cellStyle name="40% - Accent3 4 2 4 2 3" xfId="29790" xr:uid="{520D5537-74DF-4D9B-B371-7924DD90D8CC}"/>
    <cellStyle name="40% - Accent3 4 2 4 3" xfId="17479" xr:uid="{A842BC29-A7DD-4D96-B721-B79F1E5F5C8F}"/>
    <cellStyle name="40% - Accent3 4 2 4 3 2" xfId="38141" xr:uid="{1C22492B-91A0-4166-BAD3-913693BC43E4}"/>
    <cellStyle name="40% - Accent3 4 2 4 4" xfId="13435" xr:uid="{C51E0E27-AE4F-4D8F-9F52-352271CE3A62}"/>
    <cellStyle name="40% - Accent3 4 2 4 4 2" xfId="34097" xr:uid="{DB21303A-0871-4901-A613-C3A2DE904885}"/>
    <cellStyle name="40% - Accent3 4 2 4 5" xfId="24801" xr:uid="{58C4A9AB-2F21-4A1A-BC52-B5ABE80E7B9C}"/>
    <cellStyle name="40% - Accent3 4 2 5" xfId="9122" xr:uid="{8BE54327-2A44-4C28-B08B-CE46464CB77D}"/>
    <cellStyle name="40% - Accent3 4 2 5 2" xfId="21089" xr:uid="{EE0B3314-37C5-4D36-ABC2-E62509FEACD6}"/>
    <cellStyle name="40% - Accent3 4 2 5 2 2" xfId="41751" xr:uid="{E8FC56A4-25B7-43DF-8BAD-0492EEB72C2E}"/>
    <cellStyle name="40% - Accent3 4 2 5 3" xfId="29785" xr:uid="{6E78B913-C6D6-49DC-ADCC-0A3AB7B0D24C}"/>
    <cellStyle name="40% - Accent3 4 2 6" xfId="17474" xr:uid="{D4865918-BF3B-49FF-B71F-5247632736F1}"/>
    <cellStyle name="40% - Accent3 4 2 6 2" xfId="38136" xr:uid="{5D2E8C9F-3468-403A-AF87-EA9A320CA361}"/>
    <cellStyle name="40% - Accent3 4 2 7" xfId="13430" xr:uid="{1CCB73E1-85D6-4171-B276-38ED65F45EF3}"/>
    <cellStyle name="40% - Accent3 4 2 7 2" xfId="34092" xr:uid="{31B2970D-DD5E-45D1-A747-19C2579B6AB2}"/>
    <cellStyle name="40% - Accent3 4 2 8" xfId="24796" xr:uid="{01671B0D-27CA-4A5A-B402-0BA2E97E2FE3}"/>
    <cellStyle name="40% - Accent3 4 3" xfId="1151" xr:uid="{C918AB72-744D-43E5-A65F-96F6FE847E5A}"/>
    <cellStyle name="40% - Accent3 4 3 2" xfId="1152" xr:uid="{99484A78-D167-429B-8637-F0E76478C11A}"/>
    <cellStyle name="40% - Accent3 4 3 2 2" xfId="9129" xr:uid="{6ACAC6A2-B5D8-4358-BBBA-4B37D9FA9135}"/>
    <cellStyle name="40% - Accent3 4 3 2 2 2" xfId="21096" xr:uid="{C53FFB41-0BF0-4195-B231-A0ADB4DC9676}"/>
    <cellStyle name="40% - Accent3 4 3 2 2 2 2" xfId="41758" xr:uid="{6C892568-8ACE-4FD2-9BB7-99810B79BEEB}"/>
    <cellStyle name="40% - Accent3 4 3 2 2 3" xfId="29792" xr:uid="{10108C10-8C8F-4F6B-A93B-EE0E345999B1}"/>
    <cellStyle name="40% - Accent3 4 3 2 3" xfId="17481" xr:uid="{41772B28-2609-4687-AF8E-C0CAF9395EFE}"/>
    <cellStyle name="40% - Accent3 4 3 2 3 2" xfId="38143" xr:uid="{B714DE16-42FC-4181-9F65-A5A2FC7C8765}"/>
    <cellStyle name="40% - Accent3 4 3 2 4" xfId="13437" xr:uid="{401C421D-0B5B-4007-805B-D65C538889E9}"/>
    <cellStyle name="40% - Accent3 4 3 2 4 2" xfId="34099" xr:uid="{A0E6810D-A307-4236-B4B4-076FF0A9F4E8}"/>
    <cellStyle name="40% - Accent3 4 3 2 5" xfId="24803" xr:uid="{C056327F-4F17-4AB1-A520-5497100FC132}"/>
    <cellStyle name="40% - Accent3 4 3 3" xfId="1153" xr:uid="{379D9D0E-1573-4A9F-A170-3E5DD2A15779}"/>
    <cellStyle name="40% - Accent3 4 3 3 2" xfId="9130" xr:uid="{096359CB-81F1-4F3E-A732-AC5DB55F0A35}"/>
    <cellStyle name="40% - Accent3 4 3 3 2 2" xfId="21097" xr:uid="{FE3E6A80-9987-476B-88C6-CF864418A9DD}"/>
    <cellStyle name="40% - Accent3 4 3 3 2 2 2" xfId="41759" xr:uid="{1647D865-2EAE-49A9-862C-889C2F73FEEA}"/>
    <cellStyle name="40% - Accent3 4 3 3 2 3" xfId="29793" xr:uid="{245AF79D-E16D-44B1-B77F-4C58786CBF18}"/>
    <cellStyle name="40% - Accent3 4 3 3 3" xfId="17482" xr:uid="{FBB44BC0-29B7-4982-A73A-383621C30A2B}"/>
    <cellStyle name="40% - Accent3 4 3 3 3 2" xfId="38144" xr:uid="{DC888740-6143-4229-8F71-1FA94EE9CB1C}"/>
    <cellStyle name="40% - Accent3 4 3 3 4" xfId="13438" xr:uid="{2B49291C-C84B-4F52-A86B-ED6599678FBF}"/>
    <cellStyle name="40% - Accent3 4 3 3 4 2" xfId="34100" xr:uid="{10DB0717-F700-4158-8460-0301BE8B8994}"/>
    <cellStyle name="40% - Accent3 4 3 3 5" xfId="24804" xr:uid="{5D133EFB-D823-42DB-B8B8-6B6DB697C690}"/>
    <cellStyle name="40% - Accent3 4 3 4" xfId="9128" xr:uid="{FEB6F63F-4259-4273-968E-434FC7B90D23}"/>
    <cellStyle name="40% - Accent3 4 3 4 2" xfId="21095" xr:uid="{AC5BF63D-00ED-47BC-90B5-29A18FCF19E0}"/>
    <cellStyle name="40% - Accent3 4 3 4 2 2" xfId="41757" xr:uid="{4E4A422A-F281-4F11-A7CA-DCA790776999}"/>
    <cellStyle name="40% - Accent3 4 3 4 3" xfId="29791" xr:uid="{7C26DD95-335B-4068-B881-A92BEE8964C1}"/>
    <cellStyle name="40% - Accent3 4 3 5" xfId="17480" xr:uid="{989F295A-8B84-429A-B712-CC453E878240}"/>
    <cellStyle name="40% - Accent3 4 3 5 2" xfId="38142" xr:uid="{5B66CEB2-EF5E-406B-B321-06D45F269BA8}"/>
    <cellStyle name="40% - Accent3 4 3 6" xfId="13436" xr:uid="{383C7862-AE93-4C0F-B50F-7E9F73180508}"/>
    <cellStyle name="40% - Accent3 4 3 6 2" xfId="34098" xr:uid="{887E43A0-B6B0-467A-86C4-62E5DA787032}"/>
    <cellStyle name="40% - Accent3 4 3 7" xfId="24802" xr:uid="{F3B72949-A1A5-4864-B21C-144D91914F44}"/>
    <cellStyle name="40% - Accent3 4 4" xfId="1154" xr:uid="{0E628219-F04A-4C5A-8208-64188C4F5D8B}"/>
    <cellStyle name="40% - Accent3 4 5" xfId="1155" xr:uid="{7B250F0B-9B8C-4415-B605-254D766E588B}"/>
    <cellStyle name="40% - Accent3 4 5 2" xfId="9131" xr:uid="{2FBE477F-18B2-436D-9A68-531748C04896}"/>
    <cellStyle name="40% - Accent3 4 5 2 2" xfId="21098" xr:uid="{D5889926-3C92-4027-A6C6-E3BCDF397531}"/>
    <cellStyle name="40% - Accent3 4 5 2 2 2" xfId="41760" xr:uid="{BCEBA03E-70A0-4DD0-B90E-023A22E38E18}"/>
    <cellStyle name="40% - Accent3 4 5 2 3" xfId="29794" xr:uid="{BD658C1C-4E71-4495-BBF4-44858E12D3BC}"/>
    <cellStyle name="40% - Accent3 4 5 3" xfId="17483" xr:uid="{B34A3B46-9C4E-46BD-AC15-2AE9ACE8B329}"/>
    <cellStyle name="40% - Accent3 4 5 3 2" xfId="38145" xr:uid="{8F2B2D29-D33C-48FF-AB86-17902EF3E9B6}"/>
    <cellStyle name="40% - Accent3 4 5 4" xfId="13439" xr:uid="{02D71AAD-7992-4467-94F1-EB4300247282}"/>
    <cellStyle name="40% - Accent3 4 5 4 2" xfId="34101" xr:uid="{95631254-42D8-4143-8CB4-8B220009C13C}"/>
    <cellStyle name="40% - Accent3 4 5 5" xfId="24805" xr:uid="{39BE0B1A-E6F1-46FD-B87B-D5FF980C7EB0}"/>
    <cellStyle name="40% - Accent3 5" xfId="1156" xr:uid="{CF6339FC-3E66-42FA-A51A-6F849CF6035D}"/>
    <cellStyle name="40% - Accent3 5 2" xfId="1157" xr:uid="{2D57DA21-6A88-4DBF-BF7E-F0275348E136}"/>
    <cellStyle name="40% - Accent3 5 3" xfId="1158" xr:uid="{F2775443-2D18-4179-9376-90560D84343B}"/>
    <cellStyle name="40% - Accent3 5 4" xfId="1159" xr:uid="{0EC620A5-AFCE-4C58-9A05-2D79CA6E290F}"/>
    <cellStyle name="40% - Accent3 5 5" xfId="1160" xr:uid="{C6F4DBBF-C4F7-4F72-9116-F1A46E537A89}"/>
    <cellStyle name="40% - Accent3 6" xfId="1161" xr:uid="{6ADFBD43-DFC1-420D-AE6D-A2922ECA01C4}"/>
    <cellStyle name="40% - Accent3 6 2" xfId="1162" xr:uid="{0A5A62CC-B78D-43AD-B965-4EE240482C1D}"/>
    <cellStyle name="40% - Accent3 6 2 2" xfId="1163" xr:uid="{9A18174A-32A7-449A-85BE-0CC90A06BA28}"/>
    <cellStyle name="40% - Accent3 6 2 2 2" xfId="9133" xr:uid="{924C3059-1D4B-49AB-B8A8-A2B7AC97AE93}"/>
    <cellStyle name="40% - Accent3 6 2 2 2 2" xfId="21100" xr:uid="{CC8C60E6-44A7-4A76-9FCE-6262C5E0F014}"/>
    <cellStyle name="40% - Accent3 6 2 2 2 2 2" xfId="41762" xr:uid="{849029C4-660D-48B0-8922-4CBED142D52F}"/>
    <cellStyle name="40% - Accent3 6 2 2 2 3" xfId="29796" xr:uid="{3EEC928B-A770-48C9-B403-0C7A16690347}"/>
    <cellStyle name="40% - Accent3 6 2 2 3" xfId="17485" xr:uid="{793F1E2C-0140-4D66-AA09-A7E5343F7148}"/>
    <cellStyle name="40% - Accent3 6 2 2 3 2" xfId="38147" xr:uid="{9D360B0E-35A4-4B25-A786-76580CF1BE3B}"/>
    <cellStyle name="40% - Accent3 6 2 2 4" xfId="13441" xr:uid="{5BF66C93-FB7F-4D8E-993A-127FA13F2938}"/>
    <cellStyle name="40% - Accent3 6 2 2 4 2" xfId="34103" xr:uid="{BA56576B-50B7-48D9-95FD-28C76B0D29A8}"/>
    <cellStyle name="40% - Accent3 6 2 2 5" xfId="24807" xr:uid="{97649618-F716-454A-B7A6-047602F76CAE}"/>
    <cellStyle name="40% - Accent3 6 2 3" xfId="1164" xr:uid="{18536D5B-9AB1-4862-967C-E16E0C98F4DA}"/>
    <cellStyle name="40% - Accent3 6 2 3 2" xfId="9134" xr:uid="{1C4E4206-ACCB-48FB-A8A7-E3C59ACD7087}"/>
    <cellStyle name="40% - Accent3 6 2 3 2 2" xfId="21101" xr:uid="{A4E02907-8692-4567-B1C8-02DDD64AF53B}"/>
    <cellStyle name="40% - Accent3 6 2 3 2 2 2" xfId="41763" xr:uid="{CA679EF9-8316-46BF-8731-F0880D117D48}"/>
    <cellStyle name="40% - Accent3 6 2 3 2 3" xfId="29797" xr:uid="{C69BA7B4-B360-4353-B8F2-6FABCF3C7AC8}"/>
    <cellStyle name="40% - Accent3 6 2 3 3" xfId="17486" xr:uid="{12F3771B-9AB6-493E-9C46-4015B41CDF3E}"/>
    <cellStyle name="40% - Accent3 6 2 3 3 2" xfId="38148" xr:uid="{B569633E-E54E-4B19-9DF8-C33FD88718B4}"/>
    <cellStyle name="40% - Accent3 6 2 3 4" xfId="13442" xr:uid="{19E1860F-2CD0-4795-BF5B-E45A58148D8E}"/>
    <cellStyle name="40% - Accent3 6 2 3 4 2" xfId="34104" xr:uid="{CC69F497-3607-48CA-925D-CB3477C330F9}"/>
    <cellStyle name="40% - Accent3 6 2 3 5" xfId="24808" xr:uid="{8AEC2E54-E37C-4AD2-8E2C-504085B39A18}"/>
    <cellStyle name="40% - Accent3 6 2 4" xfId="9132" xr:uid="{29161483-D123-4F3F-A273-A47FB29D638D}"/>
    <cellStyle name="40% - Accent3 6 2 4 2" xfId="21099" xr:uid="{42496D9B-CB60-42EE-ACD4-3736311EA207}"/>
    <cellStyle name="40% - Accent3 6 2 4 2 2" xfId="41761" xr:uid="{6A547E6E-9FC5-4496-8345-6F4C6C74924A}"/>
    <cellStyle name="40% - Accent3 6 2 4 3" xfId="29795" xr:uid="{2080083D-DAE2-4DAF-8905-D3C172286BF4}"/>
    <cellStyle name="40% - Accent3 6 2 5" xfId="17484" xr:uid="{965B1A8A-A2B8-42B4-AB9C-9AD9414774F5}"/>
    <cellStyle name="40% - Accent3 6 2 5 2" xfId="38146" xr:uid="{91C5DF26-EC16-4DFE-85D1-7CCE32A951A0}"/>
    <cellStyle name="40% - Accent3 6 2 6" xfId="13440" xr:uid="{A40CE966-9CF5-4A73-B3DD-C6AF2E2FBE44}"/>
    <cellStyle name="40% - Accent3 6 2 6 2" xfId="34102" xr:uid="{CC375B41-F679-496F-9AD2-65B783D114C8}"/>
    <cellStyle name="40% - Accent3 6 2 7" xfId="24806" xr:uid="{0F7E3C9E-5A1E-41B7-BB4E-3BC0C2165046}"/>
    <cellStyle name="40% - Accent3 6 3" xfId="1165" xr:uid="{2A9DB4B2-30FA-481E-A562-8FCBC36DCBD9}"/>
    <cellStyle name="40% - Accent3 6 3 2" xfId="9135" xr:uid="{D6D4EEE6-F205-4AAE-9320-B9F860A939F5}"/>
    <cellStyle name="40% - Accent3 6 3 2 2" xfId="21102" xr:uid="{773F839A-E0A1-4395-B5B6-FA0FC0EA03BD}"/>
    <cellStyle name="40% - Accent3 6 3 2 2 2" xfId="41764" xr:uid="{7029D6DF-A1BC-4DD5-B53E-6844A901B0CF}"/>
    <cellStyle name="40% - Accent3 6 3 2 3" xfId="29798" xr:uid="{54278F1C-FC6E-4DA2-B2AD-A7ABD757D812}"/>
    <cellStyle name="40% - Accent3 6 3 3" xfId="17487" xr:uid="{DE148E56-2017-45AD-B866-CEC42735E1FE}"/>
    <cellStyle name="40% - Accent3 6 3 3 2" xfId="38149" xr:uid="{1CEE9AB4-45D8-47EE-A7E8-C19ACD49A17A}"/>
    <cellStyle name="40% - Accent3 6 3 4" xfId="13443" xr:uid="{7308860D-7D4E-47CF-A6C7-9D26823C68D2}"/>
    <cellStyle name="40% - Accent3 6 3 4 2" xfId="34105" xr:uid="{E8BBD2E9-6B89-4907-A404-C3FFD33E27CA}"/>
    <cellStyle name="40% - Accent3 6 3 5" xfId="24809" xr:uid="{148A6F53-C4F2-44E1-A1A0-24FACEA70486}"/>
    <cellStyle name="40% - Accent3 6 4" xfId="1166" xr:uid="{A2774A2B-68EE-4A4F-A1BB-00F213723051}"/>
    <cellStyle name="40% - Accent3 6 4 2" xfId="9136" xr:uid="{E1659538-F909-435A-8C66-6ABF58741FFB}"/>
    <cellStyle name="40% - Accent3 6 4 2 2" xfId="21103" xr:uid="{0FA39029-C32C-43D5-9FCE-6233A9F1F540}"/>
    <cellStyle name="40% - Accent3 6 4 2 2 2" xfId="41765" xr:uid="{7B3A78B9-084A-45E6-9783-1E93975EFA6B}"/>
    <cellStyle name="40% - Accent3 6 4 2 3" xfId="29799" xr:uid="{52523563-90BD-4CF4-86C1-559AE99B0BE1}"/>
    <cellStyle name="40% - Accent3 6 4 3" xfId="17488" xr:uid="{50EBE2F4-59AF-4585-A161-37A262D57D1A}"/>
    <cellStyle name="40% - Accent3 6 4 3 2" xfId="38150" xr:uid="{C1B923D8-D6CB-4FCE-AD26-8EE1C6207A5C}"/>
    <cellStyle name="40% - Accent3 6 4 4" xfId="13444" xr:uid="{783C5E73-D7B8-4E96-BAA4-D3D7FC5390A3}"/>
    <cellStyle name="40% - Accent3 6 4 4 2" xfId="34106" xr:uid="{6B12680F-AEAE-41CC-AAC8-D2F921CB9397}"/>
    <cellStyle name="40% - Accent3 6 4 5" xfId="24810" xr:uid="{3F5BA6D7-4C10-42AB-AEFD-E9DF0AEA95A0}"/>
    <cellStyle name="40% - Accent3 6 5" xfId="1167" xr:uid="{26DF2D88-073B-4514-828A-4C0594E741E9}"/>
    <cellStyle name="40% - Accent3 6 6" xfId="1168" xr:uid="{A6850B88-7E99-4846-8FA8-A834424F2418}"/>
    <cellStyle name="40% - Accent3 6 6 2" xfId="9137" xr:uid="{05BD2F47-50C3-4CBE-A039-CF78DAD6C570}"/>
    <cellStyle name="40% - Accent3 6 6 2 2" xfId="21104" xr:uid="{179ED41D-4AC7-4FFB-B77C-1716F8BE36A3}"/>
    <cellStyle name="40% - Accent3 6 6 2 2 2" xfId="41766" xr:uid="{01A40EC2-252F-42D3-A47D-10F4B3522F9A}"/>
    <cellStyle name="40% - Accent3 6 6 2 3" xfId="29800" xr:uid="{F06E48D0-06A4-49D8-80D2-E43A7A83BDEB}"/>
    <cellStyle name="40% - Accent3 6 6 3" xfId="17489" xr:uid="{05583531-3827-4BC7-8C6A-C4B86026B48A}"/>
    <cellStyle name="40% - Accent3 6 6 3 2" xfId="38151" xr:uid="{4E023BB6-3708-4C19-8DA9-14C2AADE2359}"/>
    <cellStyle name="40% - Accent3 6 6 4" xfId="13445" xr:uid="{DA4B8D3A-4E4B-4289-84FB-05E54F123FBB}"/>
    <cellStyle name="40% - Accent3 6 6 4 2" xfId="34107" xr:uid="{0A8D1572-A679-4EE5-99EA-0BE37F8DFCCF}"/>
    <cellStyle name="40% - Accent3 6 6 5" xfId="24811" xr:uid="{52B88C42-A2AD-46F2-8F29-EA3181F05412}"/>
    <cellStyle name="40% - Accent3 6 7" xfId="1169" xr:uid="{4C6656AC-73BD-4ECF-888F-33089BD4813F}"/>
    <cellStyle name="40% - Accent3 7" xfId="1170" xr:uid="{A7DEDC4C-7B12-4A1B-9EC3-62573417FFA7}"/>
    <cellStyle name="40% - Accent3 7 2" xfId="1171" xr:uid="{DEFAE269-9C28-4070-821E-2BB3E219E207}"/>
    <cellStyle name="40% - Accent3 7 2 2" xfId="1172" xr:uid="{8CDE2E96-017B-4702-8608-72278DAF769D}"/>
    <cellStyle name="40% - Accent3 7 2 2 2" xfId="9139" xr:uid="{2A941834-785E-4A8A-AB4B-77C9959E4602}"/>
    <cellStyle name="40% - Accent3 7 2 2 2 2" xfId="21106" xr:uid="{46157A8B-78E1-4AB0-B132-25D037A578BB}"/>
    <cellStyle name="40% - Accent3 7 2 2 2 2 2" xfId="41768" xr:uid="{61662A1B-8361-46A1-BC4D-E4CF969838EA}"/>
    <cellStyle name="40% - Accent3 7 2 2 2 3" xfId="29802" xr:uid="{BE29BE17-ACC6-4C2C-82E5-0DB0C55A460C}"/>
    <cellStyle name="40% - Accent3 7 2 2 3" xfId="17491" xr:uid="{A61757FB-8B6C-4B87-9E63-BBA59372E3B1}"/>
    <cellStyle name="40% - Accent3 7 2 2 3 2" xfId="38153" xr:uid="{AE089C6F-292A-4951-A8B4-33353B8B6D3F}"/>
    <cellStyle name="40% - Accent3 7 2 2 4" xfId="13447" xr:uid="{B9A4A402-8771-4007-BF8A-0C1577A27FC7}"/>
    <cellStyle name="40% - Accent3 7 2 2 4 2" xfId="34109" xr:uid="{FF33EC25-2765-45A6-88ED-93F1072974F5}"/>
    <cellStyle name="40% - Accent3 7 2 2 5" xfId="24813" xr:uid="{460F251F-63B5-446B-82FE-22E894E66CE6}"/>
    <cellStyle name="40% - Accent3 7 2 3" xfId="1173" xr:uid="{CD84024A-6679-48E0-9C2A-6544291DE793}"/>
    <cellStyle name="40% - Accent3 7 2 3 2" xfId="9140" xr:uid="{E31982BF-D1E6-4DB8-8D08-889AEF36804B}"/>
    <cellStyle name="40% - Accent3 7 2 3 2 2" xfId="21107" xr:uid="{D7A45B72-2369-43D1-9E72-D95BD0177965}"/>
    <cellStyle name="40% - Accent3 7 2 3 2 2 2" xfId="41769" xr:uid="{41F7ABF4-94B1-4C16-8DCE-AA5E10BA9A59}"/>
    <cellStyle name="40% - Accent3 7 2 3 2 3" xfId="29803" xr:uid="{D44A9F19-8710-44E9-BBF4-1A36F795FFB0}"/>
    <cellStyle name="40% - Accent3 7 2 3 3" xfId="17492" xr:uid="{C166D2A5-5753-4AAA-BF74-403968F8957E}"/>
    <cellStyle name="40% - Accent3 7 2 3 3 2" xfId="38154" xr:uid="{5FBAFE67-F254-42B0-948B-ABC6177706A5}"/>
    <cellStyle name="40% - Accent3 7 2 3 4" xfId="13448" xr:uid="{BBF08B4F-CCC0-4B3B-BC89-A87EC5E1A623}"/>
    <cellStyle name="40% - Accent3 7 2 3 4 2" xfId="34110" xr:uid="{71F2B17F-18F8-4114-9A3E-511CE2630DFB}"/>
    <cellStyle name="40% - Accent3 7 2 3 5" xfId="24814" xr:uid="{FEBD8298-F07B-45D5-B331-50B7E055ED8E}"/>
    <cellStyle name="40% - Accent3 7 2 4" xfId="9138" xr:uid="{F308F220-7CE7-49B4-A42A-504231917CF7}"/>
    <cellStyle name="40% - Accent3 7 2 4 2" xfId="21105" xr:uid="{18BFEA8C-C274-4063-8222-B08F1B1E2508}"/>
    <cellStyle name="40% - Accent3 7 2 4 2 2" xfId="41767" xr:uid="{8BE1B605-0823-41E2-B86E-86E289A3420E}"/>
    <cellStyle name="40% - Accent3 7 2 4 3" xfId="29801" xr:uid="{5CEB34C3-1C39-4857-B991-833E4A3ED33A}"/>
    <cellStyle name="40% - Accent3 7 2 5" xfId="17490" xr:uid="{D2172E20-B3CC-4264-9CC6-15CC07CA3099}"/>
    <cellStyle name="40% - Accent3 7 2 5 2" xfId="38152" xr:uid="{C6E5D660-0DFE-418C-9413-F67F916AA05C}"/>
    <cellStyle name="40% - Accent3 7 2 6" xfId="13446" xr:uid="{0ACDF637-CF11-4FED-A1AE-2319E23FEFD6}"/>
    <cellStyle name="40% - Accent3 7 2 6 2" xfId="34108" xr:uid="{F1686955-3BEB-40C5-AB62-9E2EDFD9862A}"/>
    <cellStyle name="40% - Accent3 7 2 7" xfId="24812" xr:uid="{5A7074C1-DE08-48D6-A15E-8D68366ACAC3}"/>
    <cellStyle name="40% - Accent3 7 3" xfId="1174" xr:uid="{DB7FF878-E83F-43A8-AD0C-2C636833F6C2}"/>
    <cellStyle name="40% - Accent3 7 3 2" xfId="9141" xr:uid="{6E702EE7-33B6-4B40-9EF4-0342E4CB95E0}"/>
    <cellStyle name="40% - Accent3 7 3 2 2" xfId="21108" xr:uid="{2F9E5FD5-91F1-4E7E-B0AF-B1001F8B17F7}"/>
    <cellStyle name="40% - Accent3 7 3 2 2 2" xfId="41770" xr:uid="{76C499C6-2E3F-490B-9C83-32F7963D908C}"/>
    <cellStyle name="40% - Accent3 7 3 2 3" xfId="29804" xr:uid="{4EBB7904-BAFF-446F-8561-E00D189A6C5A}"/>
    <cellStyle name="40% - Accent3 7 3 3" xfId="17493" xr:uid="{40FECEC6-2129-4884-B840-1BAF083C779D}"/>
    <cellStyle name="40% - Accent3 7 3 3 2" xfId="38155" xr:uid="{D41E8A6D-48E2-4177-9493-01D479955151}"/>
    <cellStyle name="40% - Accent3 7 3 4" xfId="13449" xr:uid="{E8FF7D74-FC18-475A-B599-F4E9F401A543}"/>
    <cellStyle name="40% - Accent3 7 3 4 2" xfId="34111" xr:uid="{47FC50C7-53B4-4E4C-AF30-57534678BB4C}"/>
    <cellStyle name="40% - Accent3 7 3 5" xfId="24815" xr:uid="{7BAB6522-5630-4A46-9B58-2768EF62C8A1}"/>
    <cellStyle name="40% - Accent3 7 4" xfId="1175" xr:uid="{4E78E73A-E4DD-47DE-819D-850B182E37A6}"/>
    <cellStyle name="40% - Accent3 7 4 2" xfId="9142" xr:uid="{8EF517FC-D761-49B2-84C0-802B0B9F8C1D}"/>
    <cellStyle name="40% - Accent3 7 4 2 2" xfId="21109" xr:uid="{51DA210D-7084-4281-BB85-90D49965F51F}"/>
    <cellStyle name="40% - Accent3 7 4 2 2 2" xfId="41771" xr:uid="{E23D2A6E-6456-4EEE-ACEE-3D1D6B036617}"/>
    <cellStyle name="40% - Accent3 7 4 2 3" xfId="29805" xr:uid="{C04A6903-13AC-4FDB-BB69-347B4D2CF652}"/>
    <cellStyle name="40% - Accent3 7 4 3" xfId="17494" xr:uid="{79DC85CD-714B-424C-B2C8-79E1DC0753E6}"/>
    <cellStyle name="40% - Accent3 7 4 3 2" xfId="38156" xr:uid="{E28C0E07-0FCC-4D30-97B8-E2D873982C89}"/>
    <cellStyle name="40% - Accent3 7 4 4" xfId="13450" xr:uid="{58D29C95-0D3D-4847-9B0B-47833047248F}"/>
    <cellStyle name="40% - Accent3 7 4 4 2" xfId="34112" xr:uid="{7E26A0E5-F002-48B1-8903-47342BEC3D78}"/>
    <cellStyle name="40% - Accent3 7 4 5" xfId="24816" xr:uid="{E35D5DF2-361A-4A88-A153-5EB331B6B127}"/>
    <cellStyle name="40% - Accent3 7 5" xfId="1176" xr:uid="{C415C6A5-9E40-4554-9ABD-2EA5D1F34820}"/>
    <cellStyle name="40% - Accent3 7 6" xfId="1177" xr:uid="{DD3058AD-D232-46FE-989D-EA0EA7062C8E}"/>
    <cellStyle name="40% - Accent3 7 6 2" xfId="9143" xr:uid="{339FD997-41DD-45D0-B3A4-13AD90FD4572}"/>
    <cellStyle name="40% - Accent3 7 6 2 2" xfId="21110" xr:uid="{B98D1972-3FF0-4C54-B229-F5F0248D5DC5}"/>
    <cellStyle name="40% - Accent3 7 6 2 2 2" xfId="41772" xr:uid="{925E4C9D-4ABF-4BA9-A354-A22BA216B52A}"/>
    <cellStyle name="40% - Accent3 7 6 2 3" xfId="29806" xr:uid="{8A7267A2-89F4-4543-827A-701605C6D850}"/>
    <cellStyle name="40% - Accent3 7 6 3" xfId="17495" xr:uid="{BA086320-3A9C-4E96-A4BD-C321ED7DD982}"/>
    <cellStyle name="40% - Accent3 7 6 3 2" xfId="38157" xr:uid="{D1A82BC3-7C66-46C9-B6A7-F995078037BE}"/>
    <cellStyle name="40% - Accent3 7 6 4" xfId="13451" xr:uid="{34F63849-C6DC-4011-8441-319FC0BA2122}"/>
    <cellStyle name="40% - Accent3 7 6 4 2" xfId="34113" xr:uid="{F16E4085-E1DD-4C47-B070-1DA3D528312A}"/>
    <cellStyle name="40% - Accent3 7 6 5" xfId="24817" xr:uid="{35FF579D-84C4-415F-9E10-5E559AA5C6A8}"/>
    <cellStyle name="40% - Accent3 7 7" xfId="1178" xr:uid="{0E5AD513-0857-42D6-BFED-46BB95773CDA}"/>
    <cellStyle name="40% - Accent3 8" xfId="1179" xr:uid="{F0171A4F-A936-4CFC-B450-E23EFE4F54AE}"/>
    <cellStyle name="40% - Accent3 8 2" xfId="1180" xr:uid="{1FCAB6E0-61DC-4C57-BBC5-C206DBE54CAF}"/>
    <cellStyle name="40% - Accent3 8 2 2" xfId="9144" xr:uid="{858E12AD-297A-48FF-8A99-CEF27991CFB3}"/>
    <cellStyle name="40% - Accent3 8 2 2 2" xfId="21111" xr:uid="{937B5A76-E6E9-4765-B074-72BEF9A4B124}"/>
    <cellStyle name="40% - Accent3 8 2 2 2 2" xfId="41773" xr:uid="{489A9FA6-94B1-4B4D-9CC9-AA2DF0C436A0}"/>
    <cellStyle name="40% - Accent3 8 2 2 3" xfId="29807" xr:uid="{E41A70A2-AFBF-4A3A-B413-D23675BE1776}"/>
    <cellStyle name="40% - Accent3 8 2 3" xfId="17496" xr:uid="{4B8FA86E-8C50-4500-BE09-BECBB11974AB}"/>
    <cellStyle name="40% - Accent3 8 2 3 2" xfId="38158" xr:uid="{55DC19B4-0F8E-46A9-9612-6B032BF9D776}"/>
    <cellStyle name="40% - Accent3 8 2 4" xfId="13452" xr:uid="{CE9C365B-6E76-4480-86DB-D59892AECBB8}"/>
    <cellStyle name="40% - Accent3 8 2 4 2" xfId="34114" xr:uid="{A686AD88-1709-4E2E-8064-3D1F5D82A7FF}"/>
    <cellStyle name="40% - Accent3 8 2 5" xfId="24818" xr:uid="{A0F8AA94-9F53-4E2E-BC4F-81D613BDE032}"/>
    <cellStyle name="40% - Accent3 8 3" xfId="1181" xr:uid="{932188E0-406A-44B5-A361-5E8DADCD2A04}"/>
    <cellStyle name="40% - Accent3 8 3 2" xfId="9145" xr:uid="{0AF169AA-3ACE-4B87-B309-F9EA3D66F3DE}"/>
    <cellStyle name="40% - Accent3 8 3 2 2" xfId="21112" xr:uid="{DE55E0EA-95F1-4CBB-86A6-DC447354872A}"/>
    <cellStyle name="40% - Accent3 8 3 2 2 2" xfId="41774" xr:uid="{BB1477E5-CC02-4638-9FFC-A458A3FCCF3F}"/>
    <cellStyle name="40% - Accent3 8 3 2 3" xfId="29808" xr:uid="{36EC7D56-783C-4026-98CA-0F407092CFF7}"/>
    <cellStyle name="40% - Accent3 8 3 3" xfId="17497" xr:uid="{EB1FA15C-9D57-4009-A141-622D0E6F825B}"/>
    <cellStyle name="40% - Accent3 8 3 3 2" xfId="38159" xr:uid="{E45BB858-CACC-4BB6-AB7A-DD9457190743}"/>
    <cellStyle name="40% - Accent3 8 3 4" xfId="13453" xr:uid="{3E4D0E2B-7A95-4B95-9637-9250F3157364}"/>
    <cellStyle name="40% - Accent3 8 3 4 2" xfId="34115" xr:uid="{DBB7AB50-D323-4DC2-BA32-98D40307DCDB}"/>
    <cellStyle name="40% - Accent3 8 3 5" xfId="24819" xr:uid="{A086D973-2F6C-4510-8673-E721DE894CA4}"/>
    <cellStyle name="40% - Accent3 8 4" xfId="1182" xr:uid="{BED18295-44DC-48FA-837A-B745C3202A2F}"/>
    <cellStyle name="40% - Accent3 8 5" xfId="1183" xr:uid="{DB9EAE0D-9E58-4129-88B8-6759319252DE}"/>
    <cellStyle name="40% - Accent3 8 5 2" xfId="9146" xr:uid="{7541C85B-5EC5-452E-80EC-819EF987E53F}"/>
    <cellStyle name="40% - Accent3 8 5 2 2" xfId="21113" xr:uid="{1D142412-9DD6-4F68-9C03-F02F6DD6C8FC}"/>
    <cellStyle name="40% - Accent3 8 5 2 2 2" xfId="41775" xr:uid="{3B170E5D-1415-4D97-8076-57549A94AE84}"/>
    <cellStyle name="40% - Accent3 8 5 2 3" xfId="29809" xr:uid="{8E5B7E4A-9204-426F-BFDE-57AFA04F4431}"/>
    <cellStyle name="40% - Accent3 8 5 3" xfId="17498" xr:uid="{A2392B54-9CA5-40FA-AFB4-6280CA691CB7}"/>
    <cellStyle name="40% - Accent3 8 5 3 2" xfId="38160" xr:uid="{BA6BEF8A-B797-49DC-B8DA-8DA6E754EDAE}"/>
    <cellStyle name="40% - Accent3 8 5 4" xfId="13454" xr:uid="{C8C6297F-8E63-4293-AC16-0251029E5AD9}"/>
    <cellStyle name="40% - Accent3 8 5 4 2" xfId="34116" xr:uid="{63987082-5072-4B38-85C2-20DE7B3ADCC8}"/>
    <cellStyle name="40% - Accent3 8 5 5" xfId="24820" xr:uid="{766E44F3-1D7B-46E4-984B-E75948D10BAC}"/>
    <cellStyle name="40% - Accent3 8 6" xfId="1184" xr:uid="{363D0FA3-6B49-4EE7-9633-46FF1A5D1F3F}"/>
    <cellStyle name="40% - Accent3 9" xfId="1185" xr:uid="{C9C40A2C-070E-427D-A37D-65FB5D7E4123}"/>
    <cellStyle name="40% - Accent4 10" xfId="1186" xr:uid="{225EC7AD-B5D6-4C4F-B769-A5F6BB5E1D17}"/>
    <cellStyle name="40% - Accent4 11" xfId="1187" xr:uid="{2D546055-F7A2-4C61-ACD0-27EC0E63EBE9}"/>
    <cellStyle name="40% - Accent4 12" xfId="1188" xr:uid="{BD34DFE1-FE18-4231-9C32-CCF7F2AB9FEF}"/>
    <cellStyle name="40% - Accent4 13" xfId="1189" xr:uid="{2C1DE465-CFA6-4FAF-B3C6-2514601B30A9}"/>
    <cellStyle name="40% - Accent4 14" xfId="1190" xr:uid="{450630D6-F962-495F-AB52-C6D73E729287}"/>
    <cellStyle name="40% - Accent4 14 2" xfId="1191" xr:uid="{BB03A33B-F4D1-4220-8E7E-9E752FE52937}"/>
    <cellStyle name="40% - Accent4 14 2 2" xfId="9148" xr:uid="{1963043D-05AD-406E-B39F-2E17379D0115}"/>
    <cellStyle name="40% - Accent4 14 2 2 2" xfId="21115" xr:uid="{CF7CF5CE-C2C1-4802-A2AF-5A73D27C705C}"/>
    <cellStyle name="40% - Accent4 14 2 2 2 2" xfId="41777" xr:uid="{7D9E24B3-F9E0-47E5-BE26-180640B315FA}"/>
    <cellStyle name="40% - Accent4 14 2 2 3" xfId="29811" xr:uid="{29162B5B-EDC6-4FC5-8288-E9C1FCA09FA7}"/>
    <cellStyle name="40% - Accent4 14 2 3" xfId="17500" xr:uid="{CAA419B2-FD04-487D-88BA-B57E5E1CD828}"/>
    <cellStyle name="40% - Accent4 14 2 3 2" xfId="38162" xr:uid="{E8339869-DF16-444A-A356-C53450877565}"/>
    <cellStyle name="40% - Accent4 14 2 4" xfId="13456" xr:uid="{6D4851BB-962F-417D-A791-1FCB11805B7E}"/>
    <cellStyle name="40% - Accent4 14 2 4 2" xfId="34118" xr:uid="{6D0DCB96-A236-4C8C-8898-2B76C3133CD9}"/>
    <cellStyle name="40% - Accent4 14 2 5" xfId="24822" xr:uid="{D2952EEB-E674-4CB5-9C35-6D21BCD735F8}"/>
    <cellStyle name="40% - Accent4 14 3" xfId="9147" xr:uid="{68998A91-1D4E-4051-9731-C21856DC2690}"/>
    <cellStyle name="40% - Accent4 14 3 2" xfId="21114" xr:uid="{F91489D3-D247-45BF-B858-24127A29E877}"/>
    <cellStyle name="40% - Accent4 14 3 2 2" xfId="41776" xr:uid="{30508FF6-CF9E-4EF8-8B8B-8FFA977EBE84}"/>
    <cellStyle name="40% - Accent4 14 3 3" xfId="29810" xr:uid="{E55B1293-7CF8-47AD-A3EF-CF7F78748B69}"/>
    <cellStyle name="40% - Accent4 14 4" xfId="17499" xr:uid="{18CB0242-1DBA-4EE9-B0C1-061A2BAEC5D9}"/>
    <cellStyle name="40% - Accent4 14 4 2" xfId="38161" xr:uid="{161A74AE-B428-4876-AE63-C316AABBA573}"/>
    <cellStyle name="40% - Accent4 14 5" xfId="13455" xr:uid="{1E0A7F03-2665-422F-8407-51E962B28407}"/>
    <cellStyle name="40% - Accent4 14 5 2" xfId="34117" xr:uid="{BCEC0305-9376-40DC-8489-E462F7EFF456}"/>
    <cellStyle name="40% - Accent4 14 6" xfId="24821" xr:uid="{5920D20C-73B2-4F71-9885-C56F23AE861B}"/>
    <cellStyle name="40% - Accent4 15" xfId="1192" xr:uid="{98E49D9C-9BDB-4584-9F7F-B91485C5EB22}"/>
    <cellStyle name="40% - Accent4 2" xfId="1193" xr:uid="{D57DA217-5C87-417C-9F14-F876B4843EEE}"/>
    <cellStyle name="40% - Accent4 2 10" xfId="1194" xr:uid="{A141F62F-430E-4F66-AEE9-B12F1DC1B79E}"/>
    <cellStyle name="40% - Accent4 2 10 2" xfId="9149" xr:uid="{D528FB16-94FD-4BE6-B328-AD046E224618}"/>
    <cellStyle name="40% - Accent4 2 10 2 2" xfId="21116" xr:uid="{471809DD-C442-484A-87BB-D3D65A255B66}"/>
    <cellStyle name="40% - Accent4 2 10 2 2 2" xfId="41778" xr:uid="{44A39354-7AB3-4DD8-AB2F-33015B9EC77D}"/>
    <cellStyle name="40% - Accent4 2 10 2 3" xfId="29812" xr:uid="{C1F543F5-E591-4D00-95B1-4C03090CE94F}"/>
    <cellStyle name="40% - Accent4 2 10 3" xfId="17501" xr:uid="{EEFACB15-D9B5-4BEB-89F7-247C852373B2}"/>
    <cellStyle name="40% - Accent4 2 10 3 2" xfId="38163" xr:uid="{A3C2DDE2-9D6B-4BAF-B2C2-110375E5861E}"/>
    <cellStyle name="40% - Accent4 2 10 4" xfId="13457" xr:uid="{E23A30EF-A1CF-48BD-8C83-AEA2C3494C06}"/>
    <cellStyle name="40% - Accent4 2 10 4 2" xfId="34119" xr:uid="{C836979D-01D9-41BC-81F0-29395937F347}"/>
    <cellStyle name="40% - Accent4 2 10 5" xfId="24823" xr:uid="{65BD3ABA-CE66-42D6-915D-6EB8D0CF691E}"/>
    <cellStyle name="40% - Accent4 2 11" xfId="1195" xr:uid="{0E8EF2D0-A08F-48EB-A423-9BAEC13EC7B8}"/>
    <cellStyle name="40% - Accent4 2 2" xfId="1196" xr:uid="{06D07B2A-268D-40CB-AD88-EFE5C07B2228}"/>
    <cellStyle name="40% - Accent4 2 2 2" xfId="1197" xr:uid="{858AE182-B9AF-4113-9A62-9D8243C218AA}"/>
    <cellStyle name="40% - Accent4 2 2 2 2" xfId="1198" xr:uid="{FEA20440-8F13-4E6E-8085-B9A78D9BC43E}"/>
    <cellStyle name="40% - Accent4 2 2 2 2 2" xfId="1199" xr:uid="{D0F5E876-9F6E-4E68-8D62-0CFD2CE80F4F}"/>
    <cellStyle name="40% - Accent4 2 2 2 2 2 2" xfId="9151" xr:uid="{A4E0E883-5F60-4DCB-9463-35AEEC4A4E63}"/>
    <cellStyle name="40% - Accent4 2 2 2 2 2 2 2" xfId="21118" xr:uid="{97F208C4-DF1A-46DA-AF77-97D3ED4D15C9}"/>
    <cellStyle name="40% - Accent4 2 2 2 2 2 2 2 2" xfId="41780" xr:uid="{98C3E663-10AC-4FD4-8407-187CBC932085}"/>
    <cellStyle name="40% - Accent4 2 2 2 2 2 2 3" xfId="29814" xr:uid="{9FCEFBFF-7DBA-4BC8-B8CE-C12E554D16C6}"/>
    <cellStyle name="40% - Accent4 2 2 2 2 2 3" xfId="17503" xr:uid="{1E8DDF4A-B924-49EE-9C6D-CC2C81443400}"/>
    <cellStyle name="40% - Accent4 2 2 2 2 2 3 2" xfId="38165" xr:uid="{92146EBB-CD56-4245-A02A-1C9C531A1BD5}"/>
    <cellStyle name="40% - Accent4 2 2 2 2 2 4" xfId="13459" xr:uid="{5C0D019E-6563-4A34-B78E-9BAB1CDEEE15}"/>
    <cellStyle name="40% - Accent4 2 2 2 2 2 4 2" xfId="34121" xr:uid="{EA32564F-8CB1-40C9-B51D-483E85363FAD}"/>
    <cellStyle name="40% - Accent4 2 2 2 2 2 5" xfId="24825" xr:uid="{B0E59B2D-061E-48D2-85AE-6D26D845A030}"/>
    <cellStyle name="40% - Accent4 2 2 2 2 3" xfId="1200" xr:uid="{C5DB5CDC-B460-41C6-960D-B6FB6F2B8F7E}"/>
    <cellStyle name="40% - Accent4 2 2 2 2 3 2" xfId="9152" xr:uid="{4C700A35-1726-4D1A-A2FC-D17DE94984CE}"/>
    <cellStyle name="40% - Accent4 2 2 2 2 3 2 2" xfId="21119" xr:uid="{015CFEC7-C647-4C22-A47C-12089E441BA2}"/>
    <cellStyle name="40% - Accent4 2 2 2 2 3 2 2 2" xfId="41781" xr:uid="{AA71DE62-354C-41E7-8840-0669A4EA2144}"/>
    <cellStyle name="40% - Accent4 2 2 2 2 3 2 3" xfId="29815" xr:uid="{27ADC8E1-7123-4C55-AC2E-092AB2F237A2}"/>
    <cellStyle name="40% - Accent4 2 2 2 2 3 3" xfId="17504" xr:uid="{1E944A06-63CC-4188-8AFB-572309F9CBA0}"/>
    <cellStyle name="40% - Accent4 2 2 2 2 3 3 2" xfId="38166" xr:uid="{C4F586E8-8BC1-4BF6-A2A8-60B5549B2787}"/>
    <cellStyle name="40% - Accent4 2 2 2 2 3 4" xfId="13460" xr:uid="{1C1D2BAC-A573-4B07-B425-8A002B32F437}"/>
    <cellStyle name="40% - Accent4 2 2 2 2 3 4 2" xfId="34122" xr:uid="{DECD3D5F-4002-4F72-98DB-02337D18463E}"/>
    <cellStyle name="40% - Accent4 2 2 2 2 3 5" xfId="24826" xr:uid="{CE8588B5-A1BE-444A-B406-C9812057609E}"/>
    <cellStyle name="40% - Accent4 2 2 2 2 4" xfId="9150" xr:uid="{2C5CA52C-1014-4AE3-98BC-C63FD9C8E573}"/>
    <cellStyle name="40% - Accent4 2 2 2 2 4 2" xfId="21117" xr:uid="{47DDCD47-4546-4B90-8739-0E619276B27B}"/>
    <cellStyle name="40% - Accent4 2 2 2 2 4 2 2" xfId="41779" xr:uid="{0394652F-1E4E-4C37-BEC1-A19046013216}"/>
    <cellStyle name="40% - Accent4 2 2 2 2 4 3" xfId="29813" xr:uid="{A912E737-919F-4086-B59F-642601CC686D}"/>
    <cellStyle name="40% - Accent4 2 2 2 2 5" xfId="17502" xr:uid="{D4A2A48A-39C7-41CC-B261-F70180FE5417}"/>
    <cellStyle name="40% - Accent4 2 2 2 2 5 2" xfId="38164" xr:uid="{8D171C92-CD4A-417D-8261-FB1681C6EC9F}"/>
    <cellStyle name="40% - Accent4 2 2 2 2 6" xfId="13458" xr:uid="{004FF720-AFAD-42A5-99F1-4050A73CE9A6}"/>
    <cellStyle name="40% - Accent4 2 2 2 2 6 2" xfId="34120" xr:uid="{79774443-68D4-4A43-A601-DB7624D126CC}"/>
    <cellStyle name="40% - Accent4 2 2 2 2 7" xfId="24824" xr:uid="{B138945B-61BE-4CB6-93B6-9A4C664D3BF4}"/>
    <cellStyle name="40% - Accent4 2 2 2 3" xfId="1201" xr:uid="{AEA87A8C-1595-4DB8-807C-05E5BB95ED0D}"/>
    <cellStyle name="40% - Accent4 2 2 2 3 2" xfId="9153" xr:uid="{3D66EB79-F7C9-4C4B-8227-A0E353694A36}"/>
    <cellStyle name="40% - Accent4 2 2 2 3 2 2" xfId="21120" xr:uid="{87796163-3E83-4C26-B602-8B85FEC620A6}"/>
    <cellStyle name="40% - Accent4 2 2 2 3 2 2 2" xfId="41782" xr:uid="{5E68CF4B-F8E0-4897-936B-8D1BEF1A5D7B}"/>
    <cellStyle name="40% - Accent4 2 2 2 3 2 3" xfId="29816" xr:uid="{DB9BF1FA-B93A-4F08-9928-513511FF1C94}"/>
    <cellStyle name="40% - Accent4 2 2 2 3 3" xfId="17505" xr:uid="{94A3CCD0-35F5-4EBB-82A9-FB0AA939C2CA}"/>
    <cellStyle name="40% - Accent4 2 2 2 3 3 2" xfId="38167" xr:uid="{C1D3CDFA-0D8D-41C4-833B-C86B9DF1442E}"/>
    <cellStyle name="40% - Accent4 2 2 2 3 4" xfId="13461" xr:uid="{006284D9-4AB5-43E1-AAED-ED8CEAA5548C}"/>
    <cellStyle name="40% - Accent4 2 2 2 3 4 2" xfId="34123" xr:uid="{8333EECA-5B3F-46D1-8535-D4BBA5F27E9E}"/>
    <cellStyle name="40% - Accent4 2 2 2 3 5" xfId="24827" xr:uid="{859AF662-CB18-4EE8-A883-8B4A1E56F7D9}"/>
    <cellStyle name="40% - Accent4 2 2 2 4" xfId="1202" xr:uid="{7C112587-B01B-465D-A730-2D7A831DA23E}"/>
    <cellStyle name="40% - Accent4 2 2 2 4 2" xfId="9154" xr:uid="{43EBF370-2E50-4928-B57F-C29F1ED617C7}"/>
    <cellStyle name="40% - Accent4 2 2 2 4 2 2" xfId="21121" xr:uid="{9C4556EB-1355-4D52-9B47-5F0BCE557E17}"/>
    <cellStyle name="40% - Accent4 2 2 2 4 2 2 2" xfId="41783" xr:uid="{871B77E8-9DB0-4AFC-A142-F1123BDBDAE9}"/>
    <cellStyle name="40% - Accent4 2 2 2 4 2 3" xfId="29817" xr:uid="{AD0C4231-ABF0-4CB8-8A9A-274B0F7F28ED}"/>
    <cellStyle name="40% - Accent4 2 2 2 4 3" xfId="17506" xr:uid="{1DA0EA60-24B8-4213-A990-F1BAC0495C0A}"/>
    <cellStyle name="40% - Accent4 2 2 2 4 3 2" xfId="38168" xr:uid="{A19F967D-63AA-49BB-A293-86C6025CA389}"/>
    <cellStyle name="40% - Accent4 2 2 2 4 4" xfId="13462" xr:uid="{B213958C-798F-4941-8856-6AC81A3D3D3F}"/>
    <cellStyle name="40% - Accent4 2 2 2 4 4 2" xfId="34124" xr:uid="{D13157B9-6E6E-47F5-8964-14F9AD177B8F}"/>
    <cellStyle name="40% - Accent4 2 2 2 4 5" xfId="24828" xr:uid="{5751F310-39F3-4C34-B1D5-2DED0DFAF31B}"/>
    <cellStyle name="40% - Accent4 2 2 3" xfId="1203" xr:uid="{2D73C50D-C061-4547-913A-B490A9F8AEDD}"/>
    <cellStyle name="40% - Accent4 2 2 3 2" xfId="1204" xr:uid="{0D542BF0-7434-4B60-9AB8-2A598218C48B}"/>
    <cellStyle name="40% - Accent4 2 2 3 2 2" xfId="9156" xr:uid="{1A1F3228-B5C4-4421-835E-0EEFC0A28450}"/>
    <cellStyle name="40% - Accent4 2 2 3 2 2 2" xfId="21123" xr:uid="{5A77936D-A180-4632-A275-74F08D3381F3}"/>
    <cellStyle name="40% - Accent4 2 2 3 2 2 2 2" xfId="41785" xr:uid="{661E7A47-1CE7-47CC-B580-6BFA8B9379B0}"/>
    <cellStyle name="40% - Accent4 2 2 3 2 2 3" xfId="29819" xr:uid="{6542A108-C11F-4154-A998-27A7200459C4}"/>
    <cellStyle name="40% - Accent4 2 2 3 2 3" xfId="17508" xr:uid="{69952110-8A8D-49BA-9BA5-BF60BC5E96C0}"/>
    <cellStyle name="40% - Accent4 2 2 3 2 3 2" xfId="38170" xr:uid="{FB32CD24-1627-4D5D-AB2A-35FC08736674}"/>
    <cellStyle name="40% - Accent4 2 2 3 2 4" xfId="13464" xr:uid="{94CD16C3-8F64-4AFD-9FA3-3529C6CDC372}"/>
    <cellStyle name="40% - Accent4 2 2 3 2 4 2" xfId="34126" xr:uid="{F97621C6-95C6-45D2-BDDD-3951D5E8AD6B}"/>
    <cellStyle name="40% - Accent4 2 2 3 2 5" xfId="24830" xr:uid="{A58F5B04-7815-49CA-A420-6EB148396842}"/>
    <cellStyle name="40% - Accent4 2 2 3 3" xfId="1205" xr:uid="{3FA5987A-CCC2-491B-860C-E66FF62FED81}"/>
    <cellStyle name="40% - Accent4 2 2 3 3 2" xfId="9157" xr:uid="{94D71588-2BF2-4CE7-888A-F13EDBAE74D9}"/>
    <cellStyle name="40% - Accent4 2 2 3 3 2 2" xfId="21124" xr:uid="{CB8D81FE-0020-4ABD-B2CB-3D352E579869}"/>
    <cellStyle name="40% - Accent4 2 2 3 3 2 2 2" xfId="41786" xr:uid="{9BE7815B-5F85-4D61-87F0-73C5BDDE4DC3}"/>
    <cellStyle name="40% - Accent4 2 2 3 3 2 3" xfId="29820" xr:uid="{978B5CA2-0073-4CC3-A941-F2845FC48EDB}"/>
    <cellStyle name="40% - Accent4 2 2 3 3 3" xfId="17509" xr:uid="{F31BB864-9004-4E2A-BCA5-6C738F182226}"/>
    <cellStyle name="40% - Accent4 2 2 3 3 3 2" xfId="38171" xr:uid="{B4972284-C67B-4EA9-8E07-03D8BFD1AB9F}"/>
    <cellStyle name="40% - Accent4 2 2 3 3 4" xfId="13465" xr:uid="{323340BF-F82A-48C3-9912-D9047F27731F}"/>
    <cellStyle name="40% - Accent4 2 2 3 3 4 2" xfId="34127" xr:uid="{28511128-3606-4A01-8110-CCC9E3C1A618}"/>
    <cellStyle name="40% - Accent4 2 2 3 3 5" xfId="24831" xr:uid="{70AE13AF-61F2-45DA-9DF5-ECD083010CA4}"/>
    <cellStyle name="40% - Accent4 2 2 3 4" xfId="9155" xr:uid="{4AC0D9C2-0C49-421D-B61D-A7D0A2990604}"/>
    <cellStyle name="40% - Accent4 2 2 3 4 2" xfId="21122" xr:uid="{A2611E81-C60E-42F6-8957-22EFBBC9D5F4}"/>
    <cellStyle name="40% - Accent4 2 2 3 4 2 2" xfId="41784" xr:uid="{5938FBFD-34F1-4B6E-A3D9-C94A8702B894}"/>
    <cellStyle name="40% - Accent4 2 2 3 4 3" xfId="29818" xr:uid="{3B628968-50F3-4537-ABBF-F8097CAADD01}"/>
    <cellStyle name="40% - Accent4 2 2 3 5" xfId="17507" xr:uid="{AD557D1E-D60E-4B3D-9D7C-770B2A998EC4}"/>
    <cellStyle name="40% - Accent4 2 2 3 5 2" xfId="38169" xr:uid="{B4118BF3-AF70-4853-A5EB-38B0574B2B74}"/>
    <cellStyle name="40% - Accent4 2 2 3 6" xfId="13463" xr:uid="{90A0B366-E1E5-4DC1-94A2-E7744307E0A4}"/>
    <cellStyle name="40% - Accent4 2 2 3 6 2" xfId="34125" xr:uid="{AA276BBA-2E1D-44A2-8526-0463450C34CC}"/>
    <cellStyle name="40% - Accent4 2 2 3 7" xfId="24829" xr:uid="{E8866D2E-D9CE-4173-A148-1E291A617117}"/>
    <cellStyle name="40% - Accent4 2 2 4" xfId="1206" xr:uid="{9DAC8D8D-107E-4ABF-837B-1CD370179D39}"/>
    <cellStyle name="40% - Accent4 2 2 4 2" xfId="1207" xr:uid="{CAA0F1B4-2032-46B0-9021-CE432CB3BF9A}"/>
    <cellStyle name="40% - Accent4 2 2 4 2 2" xfId="9159" xr:uid="{369547FB-6EF4-4900-AD2F-EC3C8987B737}"/>
    <cellStyle name="40% - Accent4 2 2 4 2 2 2" xfId="21126" xr:uid="{7194EBED-5639-454D-BBB9-F0E966E1AA6C}"/>
    <cellStyle name="40% - Accent4 2 2 4 2 2 2 2" xfId="41788" xr:uid="{AB2C7D44-5416-40FC-9AA0-CEBE5FC76210}"/>
    <cellStyle name="40% - Accent4 2 2 4 2 2 3" xfId="29822" xr:uid="{E71ADDCB-F3D1-4B03-B0A8-CC63FC398BD1}"/>
    <cellStyle name="40% - Accent4 2 2 4 2 3" xfId="17511" xr:uid="{64EF520A-8D4C-4B4E-B5FE-1BFA8710511E}"/>
    <cellStyle name="40% - Accent4 2 2 4 2 3 2" xfId="38173" xr:uid="{F21E7E54-5496-4B17-8E60-6753E2211686}"/>
    <cellStyle name="40% - Accent4 2 2 4 2 4" xfId="13467" xr:uid="{6824B11E-C145-4423-B59D-4090AAC9C2D6}"/>
    <cellStyle name="40% - Accent4 2 2 4 2 4 2" xfId="34129" xr:uid="{4A218A2F-4EC2-4EB6-A143-07F44EBEA23A}"/>
    <cellStyle name="40% - Accent4 2 2 4 2 5" xfId="24833" xr:uid="{21B6D5B2-45D8-4A2E-A899-156B96A6A13F}"/>
    <cellStyle name="40% - Accent4 2 2 4 3" xfId="1208" xr:uid="{A6AB88F8-13D5-472D-8F7A-78B75F8BE38D}"/>
    <cellStyle name="40% - Accent4 2 2 4 3 2" xfId="9160" xr:uid="{967964C1-5FD7-485A-85E8-8B843471EF36}"/>
    <cellStyle name="40% - Accent4 2 2 4 3 2 2" xfId="21127" xr:uid="{00D8B123-54FB-472B-9B1C-73B0E6CF0B39}"/>
    <cellStyle name="40% - Accent4 2 2 4 3 2 2 2" xfId="41789" xr:uid="{61A2C605-7748-4EF3-80E6-2EEEDC306C79}"/>
    <cellStyle name="40% - Accent4 2 2 4 3 2 3" xfId="29823" xr:uid="{9406E495-1836-4995-AD2E-C5FCB9227EFD}"/>
    <cellStyle name="40% - Accent4 2 2 4 3 3" xfId="17512" xr:uid="{149B89B3-A5F9-4473-BB93-D8BF82F11224}"/>
    <cellStyle name="40% - Accent4 2 2 4 3 3 2" xfId="38174" xr:uid="{DEDBF497-C5D7-4CBB-8374-FDBEDE2E9F88}"/>
    <cellStyle name="40% - Accent4 2 2 4 3 4" xfId="13468" xr:uid="{6A91EF11-B51E-4489-B09A-0C6179F8A724}"/>
    <cellStyle name="40% - Accent4 2 2 4 3 4 2" xfId="34130" xr:uid="{4C2CC6EA-D081-45A6-9FD1-D05D475F2994}"/>
    <cellStyle name="40% - Accent4 2 2 4 3 5" xfId="24834" xr:uid="{B73519F9-E9E5-4C6A-AF41-1E21ADCF17E5}"/>
    <cellStyle name="40% - Accent4 2 2 4 4" xfId="9158" xr:uid="{FDF58DB2-EDDC-4BCB-AE62-AF90CFAFA906}"/>
    <cellStyle name="40% - Accent4 2 2 4 4 2" xfId="21125" xr:uid="{E1238D0A-6BEF-4590-9B7F-B8BAB12FD901}"/>
    <cellStyle name="40% - Accent4 2 2 4 4 2 2" xfId="41787" xr:uid="{32256BF1-DF9D-4FB5-9EEE-60BAC93BA66B}"/>
    <cellStyle name="40% - Accent4 2 2 4 4 3" xfId="29821" xr:uid="{903B904F-A6A3-4F01-AF12-D8A32BE675E3}"/>
    <cellStyle name="40% - Accent4 2 2 4 5" xfId="17510" xr:uid="{EC4E19D0-B004-4130-94D8-8BB81536751E}"/>
    <cellStyle name="40% - Accent4 2 2 4 5 2" xfId="38172" xr:uid="{DAC280C1-0CD3-4879-8EB7-7A1B46FD12E3}"/>
    <cellStyle name="40% - Accent4 2 2 4 6" xfId="13466" xr:uid="{A6007140-0FF0-4EA2-8588-269B3579E0A5}"/>
    <cellStyle name="40% - Accent4 2 2 4 6 2" xfId="34128" xr:uid="{BF189938-029C-4FFC-BC0C-1BD788F1CE10}"/>
    <cellStyle name="40% - Accent4 2 2 4 7" xfId="24832" xr:uid="{4C5EFD84-B0A5-4EC5-91DE-1186DAB89032}"/>
    <cellStyle name="40% - Accent4 2 2 5" xfId="1209" xr:uid="{932287DA-B872-4CE3-AB23-B86ED56421D1}"/>
    <cellStyle name="40% - Accent4 2 2 6" xfId="1210" xr:uid="{216C50C3-30AD-4FA3-9133-C93264708346}"/>
    <cellStyle name="40% - Accent4 2 2 7" xfId="1211" xr:uid="{30C587F6-2CE3-4289-BF02-2D8068E7B3C0}"/>
    <cellStyle name="40% - Accent4 2 3" xfId="1212" xr:uid="{35CB4C73-2A41-4656-8D49-BCD6AD2FCCF7}"/>
    <cellStyle name="40% - Accent4 2 3 10" xfId="13469" xr:uid="{BF9F6011-2012-40C0-8B83-EA281536DC9C}"/>
    <cellStyle name="40% - Accent4 2 3 10 2" xfId="34131" xr:uid="{6D6F3B82-1088-4A47-97C2-78C2A6845BBB}"/>
    <cellStyle name="40% - Accent4 2 3 11" xfId="24835" xr:uid="{A0CD8A90-466A-4789-8A2A-A217B265BECC}"/>
    <cellStyle name="40% - Accent4 2 3 2" xfId="1213" xr:uid="{A4C37930-601F-4E0E-A2FE-EBB8E3C0D95E}"/>
    <cellStyle name="40% - Accent4 2 3 2 2" xfId="1214" xr:uid="{179098E0-067C-44D5-9F46-76C984742997}"/>
    <cellStyle name="40% - Accent4 2 3 2 2 2" xfId="1215" xr:uid="{EA7665B3-D96E-47FE-A90E-A8296B4A15D0}"/>
    <cellStyle name="40% - Accent4 2 3 2 2 2 2" xfId="9163" xr:uid="{0A03F19D-4219-4D97-BA9A-E8BD8E4C31C2}"/>
    <cellStyle name="40% - Accent4 2 3 2 2 2 2 2" xfId="21130" xr:uid="{D872BA5A-6CF7-488A-99D9-74D25D82805F}"/>
    <cellStyle name="40% - Accent4 2 3 2 2 2 2 2 2" xfId="41792" xr:uid="{9D2AB967-67AF-4F4F-9A4C-2E1E99FEBF5B}"/>
    <cellStyle name="40% - Accent4 2 3 2 2 2 2 3" xfId="29826" xr:uid="{12B09F0F-EA4F-4E4C-880C-A10E2D15F53C}"/>
    <cellStyle name="40% - Accent4 2 3 2 2 2 3" xfId="17515" xr:uid="{1A68E895-BAD3-41A2-B71D-473C96B8070B}"/>
    <cellStyle name="40% - Accent4 2 3 2 2 2 3 2" xfId="38177" xr:uid="{A2CF17C3-C3BD-4BC7-800E-1148A677A6E4}"/>
    <cellStyle name="40% - Accent4 2 3 2 2 2 4" xfId="13471" xr:uid="{1CC765E2-43FD-4419-8E3B-D026B75E1C3B}"/>
    <cellStyle name="40% - Accent4 2 3 2 2 2 4 2" xfId="34133" xr:uid="{0F9FC1B9-14A7-463F-85B7-E3855EDD4B03}"/>
    <cellStyle name="40% - Accent4 2 3 2 2 2 5" xfId="24837" xr:uid="{ADAEC35E-CC97-4FF3-8510-42597103E4F0}"/>
    <cellStyle name="40% - Accent4 2 3 2 2 3" xfId="1216" xr:uid="{6EA34943-62C2-4B83-9F32-93FD26F78D3D}"/>
    <cellStyle name="40% - Accent4 2 3 2 2 3 2" xfId="9164" xr:uid="{014D316B-5641-4B38-AEAD-ECD919E57BC7}"/>
    <cellStyle name="40% - Accent4 2 3 2 2 3 2 2" xfId="21131" xr:uid="{01F94A8F-EB91-4156-A7BB-03E175788E03}"/>
    <cellStyle name="40% - Accent4 2 3 2 2 3 2 2 2" xfId="41793" xr:uid="{B78F87F9-E663-4D9E-9AD3-5908DA9D5508}"/>
    <cellStyle name="40% - Accent4 2 3 2 2 3 2 3" xfId="29827" xr:uid="{3C74569A-F310-4262-BE58-4ACC90C93EB7}"/>
    <cellStyle name="40% - Accent4 2 3 2 2 3 3" xfId="17516" xr:uid="{8D99B3B4-F343-4E1C-9CE2-90176C4D63A4}"/>
    <cellStyle name="40% - Accent4 2 3 2 2 3 3 2" xfId="38178" xr:uid="{451C58BB-6B62-41A2-AE81-A590D403E665}"/>
    <cellStyle name="40% - Accent4 2 3 2 2 3 4" xfId="13472" xr:uid="{3EE2B22F-34CC-4FBC-98D6-3155A4F9D3D3}"/>
    <cellStyle name="40% - Accent4 2 3 2 2 3 4 2" xfId="34134" xr:uid="{05D4E7EE-2AA7-4B93-A124-07799A47E903}"/>
    <cellStyle name="40% - Accent4 2 3 2 2 3 5" xfId="24838" xr:uid="{CC9EA9B8-3580-41E7-8B45-20747AEF5220}"/>
    <cellStyle name="40% - Accent4 2 3 2 2 4" xfId="9162" xr:uid="{C3E43B55-FF88-4D1C-B3AE-8F050F5ACA27}"/>
    <cellStyle name="40% - Accent4 2 3 2 2 4 2" xfId="21129" xr:uid="{58089E93-D71A-4DAB-B74C-F8EE81811FC8}"/>
    <cellStyle name="40% - Accent4 2 3 2 2 4 2 2" xfId="41791" xr:uid="{D2DC69A3-7B9F-40D5-8307-E274EA70889D}"/>
    <cellStyle name="40% - Accent4 2 3 2 2 4 3" xfId="29825" xr:uid="{1B24907C-31A3-4BCD-AFD6-7DEB717C282E}"/>
    <cellStyle name="40% - Accent4 2 3 2 2 5" xfId="17514" xr:uid="{B94C2604-E9F4-4DDD-93CA-924880324AE7}"/>
    <cellStyle name="40% - Accent4 2 3 2 2 5 2" xfId="38176" xr:uid="{DD616559-454A-4CF0-8D5F-9D9E32091BE8}"/>
    <cellStyle name="40% - Accent4 2 3 2 2 6" xfId="13470" xr:uid="{B3FF5AF0-F341-472B-A4D0-A27A08761E30}"/>
    <cellStyle name="40% - Accent4 2 3 2 2 6 2" xfId="34132" xr:uid="{BBBB253F-F23B-4B14-9543-07E069525A01}"/>
    <cellStyle name="40% - Accent4 2 3 2 2 7" xfId="24836" xr:uid="{5B3BAE91-869A-4077-86F7-D8A0BC1AE1AE}"/>
    <cellStyle name="40% - Accent4 2 3 2 3" xfId="1217" xr:uid="{F3C500EE-166B-4BAE-BF6B-5B49A66525A4}"/>
    <cellStyle name="40% - Accent4 2 3 2 3 2" xfId="9165" xr:uid="{7E80E679-3D13-46D6-B3EB-901D1FECB8C1}"/>
    <cellStyle name="40% - Accent4 2 3 2 3 2 2" xfId="21132" xr:uid="{0CF39545-6A40-4CD5-BF7C-D84C95F78A8B}"/>
    <cellStyle name="40% - Accent4 2 3 2 3 2 2 2" xfId="41794" xr:uid="{BB077722-8790-40C8-B522-FF4DB82DAAB7}"/>
    <cellStyle name="40% - Accent4 2 3 2 3 2 3" xfId="29828" xr:uid="{9619F71F-2DB5-4513-A520-91B68F066FB1}"/>
    <cellStyle name="40% - Accent4 2 3 2 3 3" xfId="17517" xr:uid="{4F64CDB9-3D2F-4BE2-9C66-036C4F0EFCB4}"/>
    <cellStyle name="40% - Accent4 2 3 2 3 3 2" xfId="38179" xr:uid="{97B1EE68-E57A-43A1-B0CE-F96786D220C4}"/>
    <cellStyle name="40% - Accent4 2 3 2 3 4" xfId="13473" xr:uid="{C2B34984-55BA-4BF0-B783-0CA2DCC6376C}"/>
    <cellStyle name="40% - Accent4 2 3 2 3 4 2" xfId="34135" xr:uid="{FA7DA740-EDB6-405C-803F-DEEC51461C65}"/>
    <cellStyle name="40% - Accent4 2 3 2 3 5" xfId="24839" xr:uid="{BF9C0821-2173-455C-B910-A44C727F57E6}"/>
    <cellStyle name="40% - Accent4 2 3 2 4" xfId="1218" xr:uid="{2A5D2698-5CF5-42DF-908C-402895D2BECF}"/>
    <cellStyle name="40% - Accent4 2 3 2 4 2" xfId="9166" xr:uid="{791BD7B6-E13E-46BE-B0B6-F1DF73067B00}"/>
    <cellStyle name="40% - Accent4 2 3 2 4 2 2" xfId="21133" xr:uid="{067DD2ED-3B7F-4C1F-A234-7B36334F679E}"/>
    <cellStyle name="40% - Accent4 2 3 2 4 2 2 2" xfId="41795" xr:uid="{8E202D7B-240F-46D5-A967-15E2D485BE69}"/>
    <cellStyle name="40% - Accent4 2 3 2 4 2 3" xfId="29829" xr:uid="{2B6ADFB9-3B65-4926-907F-F4B76CC6C27C}"/>
    <cellStyle name="40% - Accent4 2 3 2 4 3" xfId="17518" xr:uid="{B1B81B54-A4A3-4817-AFF9-D91121F25B47}"/>
    <cellStyle name="40% - Accent4 2 3 2 4 3 2" xfId="38180" xr:uid="{DA88AAE7-8556-480D-902D-B541B04119EC}"/>
    <cellStyle name="40% - Accent4 2 3 2 4 4" xfId="13474" xr:uid="{8057A1D0-369E-4C12-89F8-61622AB897A4}"/>
    <cellStyle name="40% - Accent4 2 3 2 4 4 2" xfId="34136" xr:uid="{6905BDC3-9080-4A41-8821-8191DA7DFD55}"/>
    <cellStyle name="40% - Accent4 2 3 2 4 5" xfId="24840" xr:uid="{160378FE-03FE-4C03-A281-346FB8289BF1}"/>
    <cellStyle name="40% - Accent4 2 3 3" xfId="1219" xr:uid="{2EBFE771-A595-4632-AFDB-6D284DCF32D9}"/>
    <cellStyle name="40% - Accent4 2 3 3 2" xfId="1220" xr:uid="{993D6AA1-CE12-4486-AA9B-4E07AFACC4CC}"/>
    <cellStyle name="40% - Accent4 2 3 3 2 2" xfId="9168" xr:uid="{B79D8A17-A1CC-4889-975C-39C55F0652FD}"/>
    <cellStyle name="40% - Accent4 2 3 3 2 2 2" xfId="21135" xr:uid="{E666C683-FF30-40E4-9843-B72850814F62}"/>
    <cellStyle name="40% - Accent4 2 3 3 2 2 2 2" xfId="41797" xr:uid="{57A2ADED-9A6D-4CD3-9A09-1A4AF04EA818}"/>
    <cellStyle name="40% - Accent4 2 3 3 2 2 3" xfId="29831" xr:uid="{BE5E7148-E448-40B0-89D0-D0D8705965B9}"/>
    <cellStyle name="40% - Accent4 2 3 3 2 3" xfId="17520" xr:uid="{1FC0EE7E-364D-48F1-BA1A-D882A2724C37}"/>
    <cellStyle name="40% - Accent4 2 3 3 2 3 2" xfId="38182" xr:uid="{BC1FA84B-E16E-46BE-8E55-ED6A1545A5E0}"/>
    <cellStyle name="40% - Accent4 2 3 3 2 4" xfId="13476" xr:uid="{AB132C23-99BA-4FFC-8BE4-8B5066141598}"/>
    <cellStyle name="40% - Accent4 2 3 3 2 4 2" xfId="34138" xr:uid="{7B03541E-A0D4-41BE-9929-3B0DAB5463E8}"/>
    <cellStyle name="40% - Accent4 2 3 3 2 5" xfId="24842" xr:uid="{AF012D13-062C-4BAB-BA12-43C3E09147AD}"/>
    <cellStyle name="40% - Accent4 2 3 3 3" xfId="1221" xr:uid="{D1A77C5E-00F3-4591-89AD-49E2EC1E0F20}"/>
    <cellStyle name="40% - Accent4 2 3 3 3 2" xfId="9169" xr:uid="{9F64554A-D8AC-4D7C-945C-3ABF21E2548A}"/>
    <cellStyle name="40% - Accent4 2 3 3 3 2 2" xfId="21136" xr:uid="{AA02207B-59BC-497A-9E94-B32C84D549ED}"/>
    <cellStyle name="40% - Accent4 2 3 3 3 2 2 2" xfId="41798" xr:uid="{E79E234D-FACC-4DF8-B534-F29523C0BA61}"/>
    <cellStyle name="40% - Accent4 2 3 3 3 2 3" xfId="29832" xr:uid="{61F2C795-AC46-45C6-889F-859AEB337CCA}"/>
    <cellStyle name="40% - Accent4 2 3 3 3 3" xfId="17521" xr:uid="{7481B103-2DFD-47EE-8DEA-BF0F6948043C}"/>
    <cellStyle name="40% - Accent4 2 3 3 3 3 2" xfId="38183" xr:uid="{A8EDD748-4009-4F87-8A04-AE39AE62D20D}"/>
    <cellStyle name="40% - Accent4 2 3 3 3 4" xfId="13477" xr:uid="{9F1DD30C-9A8D-41CC-9BFF-1D8B1B1744A6}"/>
    <cellStyle name="40% - Accent4 2 3 3 3 4 2" xfId="34139" xr:uid="{197277B5-300B-424E-A647-CF324FE6BDC9}"/>
    <cellStyle name="40% - Accent4 2 3 3 3 5" xfId="24843" xr:uid="{AC1F6C1A-7CFB-4C2D-975C-5BB636321B5F}"/>
    <cellStyle name="40% - Accent4 2 3 3 4" xfId="9167" xr:uid="{0CCAD693-5382-4A89-9923-8639E9FEA15B}"/>
    <cellStyle name="40% - Accent4 2 3 3 4 2" xfId="21134" xr:uid="{86F77493-8E39-48CF-958D-9F066A8A5150}"/>
    <cellStyle name="40% - Accent4 2 3 3 4 2 2" xfId="41796" xr:uid="{6D9CBAEF-95D8-44FC-A532-217C75BF8876}"/>
    <cellStyle name="40% - Accent4 2 3 3 4 3" xfId="29830" xr:uid="{BD81E1F9-368F-4F29-A606-D8FB26C1E9CA}"/>
    <cellStyle name="40% - Accent4 2 3 3 5" xfId="17519" xr:uid="{E8EA8BC7-5802-4211-8FE0-B5BF6F2430E5}"/>
    <cellStyle name="40% - Accent4 2 3 3 5 2" xfId="38181" xr:uid="{17619668-FFFA-49F2-A543-BF779E80DAE7}"/>
    <cellStyle name="40% - Accent4 2 3 3 6" xfId="13475" xr:uid="{AB6EC85C-DF58-43A1-9C25-5F8A622FE37D}"/>
    <cellStyle name="40% - Accent4 2 3 3 6 2" xfId="34137" xr:uid="{BFF9A630-F619-490F-9F81-6189CF3CEE16}"/>
    <cellStyle name="40% - Accent4 2 3 3 7" xfId="24841" xr:uid="{6A3CD8E5-AADB-477E-87E1-F84521B34FFE}"/>
    <cellStyle name="40% - Accent4 2 3 4" xfId="1222" xr:uid="{CBF9273D-FD73-44F2-8607-597DFB44311F}"/>
    <cellStyle name="40% - Accent4 2 3 4 2" xfId="9170" xr:uid="{D3EDEEB8-3E3C-4C61-81B7-1F2609F7CC48}"/>
    <cellStyle name="40% - Accent4 2 3 4 2 2" xfId="21137" xr:uid="{96C28AB8-95E7-4925-AA27-475BBAB3C79C}"/>
    <cellStyle name="40% - Accent4 2 3 4 2 2 2" xfId="41799" xr:uid="{C0DD7B2C-4C6D-43BE-A88C-22B45A556E9B}"/>
    <cellStyle name="40% - Accent4 2 3 4 2 3" xfId="29833" xr:uid="{451FAC08-4F4A-4DA1-B3A5-3C3D451EE6D8}"/>
    <cellStyle name="40% - Accent4 2 3 4 3" xfId="17522" xr:uid="{15718558-2E33-4EEB-80D7-7D170B35EB99}"/>
    <cellStyle name="40% - Accent4 2 3 4 3 2" xfId="38184" xr:uid="{13690985-FEF2-4147-86BD-A61DE2C7E63E}"/>
    <cellStyle name="40% - Accent4 2 3 4 4" xfId="13478" xr:uid="{9D6D77A2-3536-430A-AB15-E0D7399AFB2E}"/>
    <cellStyle name="40% - Accent4 2 3 4 4 2" xfId="34140" xr:uid="{D346644D-C316-4A76-83F3-DA4F73331C22}"/>
    <cellStyle name="40% - Accent4 2 3 4 5" xfId="24844" xr:uid="{AECFC12C-EECE-4220-B199-EBCFE7D817F8}"/>
    <cellStyle name="40% - Accent4 2 3 5" xfId="1223" xr:uid="{60C1BF02-4554-4622-91CF-C31D760C8F3D}"/>
    <cellStyle name="40% - Accent4 2 3 5 2" xfId="9171" xr:uid="{AFEC6E7E-97F3-4390-B429-7FCCB4E0F96B}"/>
    <cellStyle name="40% - Accent4 2 3 5 2 2" xfId="21138" xr:uid="{657482EC-00F1-43B1-AC71-B0D29F1CC188}"/>
    <cellStyle name="40% - Accent4 2 3 5 2 2 2" xfId="41800" xr:uid="{561801ED-C5D9-4CB0-8D05-023A20903DDD}"/>
    <cellStyle name="40% - Accent4 2 3 5 2 3" xfId="29834" xr:uid="{CFE70E68-5358-4BE8-BBBF-7D0BDD462964}"/>
    <cellStyle name="40% - Accent4 2 3 5 3" xfId="17523" xr:uid="{ABC6D3BC-0BE5-4E33-ABA1-596B2F1B83FF}"/>
    <cellStyle name="40% - Accent4 2 3 5 3 2" xfId="38185" xr:uid="{F6E83B8D-3DF8-4AAE-AAFA-D57F652D8BC4}"/>
    <cellStyle name="40% - Accent4 2 3 5 4" xfId="13479" xr:uid="{2FF94ED5-7709-48FB-9206-02EA6B5C1007}"/>
    <cellStyle name="40% - Accent4 2 3 5 4 2" xfId="34141" xr:uid="{8499E200-4DDF-44B0-9CE3-2EC8A2CA8361}"/>
    <cellStyle name="40% - Accent4 2 3 5 5" xfId="24845" xr:uid="{05F8472F-6C23-49A0-8C84-159EE959329A}"/>
    <cellStyle name="40% - Accent4 2 3 6" xfId="1224" xr:uid="{70528A11-94DB-4746-B9F9-62F1E8C47BB4}"/>
    <cellStyle name="40% - Accent4 2 3 7" xfId="1225" xr:uid="{E9D45B23-F868-48DC-B879-19B3114AF4C5}"/>
    <cellStyle name="40% - Accent4 2 3 7 2" xfId="9172" xr:uid="{B2E331FA-0721-4325-A49D-B42D01FD53C8}"/>
    <cellStyle name="40% - Accent4 2 3 7 2 2" xfId="21139" xr:uid="{44412505-13AA-4A0F-8433-F49B74D304C8}"/>
    <cellStyle name="40% - Accent4 2 3 7 2 2 2" xfId="41801" xr:uid="{5128700C-C4CB-4105-A21E-00DDC5D8405B}"/>
    <cellStyle name="40% - Accent4 2 3 7 2 3" xfId="29835" xr:uid="{D17E1EFD-D9B6-4E96-A309-2CAF44EA1E89}"/>
    <cellStyle name="40% - Accent4 2 3 7 3" xfId="17524" xr:uid="{84320FAE-9976-4E79-A713-1077AABE3560}"/>
    <cellStyle name="40% - Accent4 2 3 7 3 2" xfId="38186" xr:uid="{8EE7E282-8C0C-4AE3-8B1C-7075DF53F716}"/>
    <cellStyle name="40% - Accent4 2 3 7 4" xfId="13480" xr:uid="{8A37E125-D047-401E-84DD-AF9A5C82CAAA}"/>
    <cellStyle name="40% - Accent4 2 3 7 4 2" xfId="34142" xr:uid="{3B73F1E6-77D1-4B06-AB3F-6A80404FF003}"/>
    <cellStyle name="40% - Accent4 2 3 7 5" xfId="24846" xr:uid="{4121264F-D28E-4B97-AD1B-6A478CB01900}"/>
    <cellStyle name="40% - Accent4 2 3 8" xfId="9161" xr:uid="{7B113582-B194-4CF9-8CDC-27C590C000DF}"/>
    <cellStyle name="40% - Accent4 2 3 8 2" xfId="21128" xr:uid="{B3E6FC0D-348D-420F-AC10-DBA4D7CCCD57}"/>
    <cellStyle name="40% - Accent4 2 3 8 2 2" xfId="41790" xr:uid="{655E48EE-812F-4829-8852-951F8D844F91}"/>
    <cellStyle name="40% - Accent4 2 3 8 3" xfId="29824" xr:uid="{0AE57E63-7DD5-49DE-9428-74B65DD2451B}"/>
    <cellStyle name="40% - Accent4 2 3 9" xfId="17513" xr:uid="{2D6F5286-5216-4BAE-80A9-D724612EF647}"/>
    <cellStyle name="40% - Accent4 2 3 9 2" xfId="38175" xr:uid="{7B769D16-A4A2-4D78-938B-70F9EBF07DDB}"/>
    <cellStyle name="40% - Accent4 2 4" xfId="1226" xr:uid="{7FA1E214-C513-4AC9-90DB-5A97C09EA5BD}"/>
    <cellStyle name="40% - Accent4 2 4 2" xfId="1227" xr:uid="{0535FC74-40BC-4D23-A16D-F84F39DE80F4}"/>
    <cellStyle name="40% - Accent4 2 4 2 2" xfId="1228" xr:uid="{E75651B1-C5FA-4C89-8A4B-329F4B7AD153}"/>
    <cellStyle name="40% - Accent4 2 4 2 2 2" xfId="9174" xr:uid="{1FC4E2AD-21B4-4F7A-BCD9-732DFC26B227}"/>
    <cellStyle name="40% - Accent4 2 4 2 2 2 2" xfId="21141" xr:uid="{79BCB41B-55C8-401C-8444-4F892F892ABF}"/>
    <cellStyle name="40% - Accent4 2 4 2 2 2 2 2" xfId="41803" xr:uid="{58079245-018E-4179-98D3-CC5CFCF771F9}"/>
    <cellStyle name="40% - Accent4 2 4 2 2 2 3" xfId="29837" xr:uid="{0C8009BE-4500-46A4-A3A2-847049CFD6C4}"/>
    <cellStyle name="40% - Accent4 2 4 2 2 3" xfId="17526" xr:uid="{CEDA426D-77C9-46BB-99F5-6FBF589FB086}"/>
    <cellStyle name="40% - Accent4 2 4 2 2 3 2" xfId="38188" xr:uid="{D2C6016B-7F59-4C79-A45A-2A6E551E5121}"/>
    <cellStyle name="40% - Accent4 2 4 2 2 4" xfId="13482" xr:uid="{C9BCCBA9-A3DB-453C-AD9E-2CE5C5B1C6EA}"/>
    <cellStyle name="40% - Accent4 2 4 2 2 4 2" xfId="34144" xr:uid="{E0B84698-8D72-4CAB-BB94-4B31C2AD0497}"/>
    <cellStyle name="40% - Accent4 2 4 2 2 5" xfId="24848" xr:uid="{E9060468-8DD8-4E4B-938D-F8426CF29821}"/>
    <cellStyle name="40% - Accent4 2 4 2 3" xfId="1229" xr:uid="{20FD6BBB-5688-487D-82D9-1C47C2C2D326}"/>
    <cellStyle name="40% - Accent4 2 4 2 3 2" xfId="9175" xr:uid="{7A9FBF27-0455-4587-B711-3786A60C0DFE}"/>
    <cellStyle name="40% - Accent4 2 4 2 3 2 2" xfId="21142" xr:uid="{3F8A4402-933D-49E4-9666-824B7E0B7F90}"/>
    <cellStyle name="40% - Accent4 2 4 2 3 2 2 2" xfId="41804" xr:uid="{C271AD97-7E62-4D42-861F-371BCDC7E608}"/>
    <cellStyle name="40% - Accent4 2 4 2 3 2 3" xfId="29838" xr:uid="{05A85812-376D-467E-8FB9-EB670545CCBD}"/>
    <cellStyle name="40% - Accent4 2 4 2 3 3" xfId="17527" xr:uid="{E66B4135-CAD3-418E-8528-92F52F825198}"/>
    <cellStyle name="40% - Accent4 2 4 2 3 3 2" xfId="38189" xr:uid="{C0F94774-648E-45D8-B073-3C347B5216EE}"/>
    <cellStyle name="40% - Accent4 2 4 2 3 4" xfId="13483" xr:uid="{3D38B91B-D545-4EF9-8AF3-0FAB63D7ADCA}"/>
    <cellStyle name="40% - Accent4 2 4 2 3 4 2" xfId="34145" xr:uid="{F1B3FE47-1C5A-4E77-B772-AC79A8A8F39F}"/>
    <cellStyle name="40% - Accent4 2 4 2 3 5" xfId="24849" xr:uid="{78E6485B-88DC-40F3-A3CD-5E369242AC19}"/>
    <cellStyle name="40% - Accent4 2 4 2 4" xfId="9173" xr:uid="{23846910-B967-4FD1-8F4E-BB3A2149DFC8}"/>
    <cellStyle name="40% - Accent4 2 4 2 4 2" xfId="21140" xr:uid="{E80A724F-2B36-452C-927C-E72C160C4883}"/>
    <cellStyle name="40% - Accent4 2 4 2 4 2 2" xfId="41802" xr:uid="{F1D9134B-8BDF-4A4E-9FD1-51607CB24F7D}"/>
    <cellStyle name="40% - Accent4 2 4 2 4 3" xfId="29836" xr:uid="{0DF31875-7CD5-4C08-AF84-BD2746471CCB}"/>
    <cellStyle name="40% - Accent4 2 4 2 5" xfId="17525" xr:uid="{BB7B6401-4EA0-499D-9D54-D8B25BF33139}"/>
    <cellStyle name="40% - Accent4 2 4 2 5 2" xfId="38187" xr:uid="{2FE3013B-B4DB-4585-82CF-EADC8A572021}"/>
    <cellStyle name="40% - Accent4 2 4 2 6" xfId="13481" xr:uid="{D3255D58-A2B5-472F-956B-815D81B36AA0}"/>
    <cellStyle name="40% - Accent4 2 4 2 6 2" xfId="34143" xr:uid="{C3ABD647-3E4A-4054-A2A5-04369555BDC4}"/>
    <cellStyle name="40% - Accent4 2 4 2 7" xfId="24847" xr:uid="{33557E68-D308-42A3-A6E0-EB526E794A6E}"/>
    <cellStyle name="40% - Accent4 2 4 3" xfId="1230" xr:uid="{074608D8-2905-4CB8-8EDC-4DD86B753DDB}"/>
    <cellStyle name="40% - Accent4 2 4 3 2" xfId="9176" xr:uid="{DF955B94-71CC-4EFE-9B5A-00E6B919CC25}"/>
    <cellStyle name="40% - Accent4 2 4 3 2 2" xfId="21143" xr:uid="{02D5FF8E-755F-4054-B23C-DDF5199BD3BE}"/>
    <cellStyle name="40% - Accent4 2 4 3 2 2 2" xfId="41805" xr:uid="{E24E2250-D6FA-4CFC-9EA1-CA956BCC43B2}"/>
    <cellStyle name="40% - Accent4 2 4 3 2 3" xfId="29839" xr:uid="{1DEF5C05-4101-4FEC-96CF-F904A410DDE3}"/>
    <cellStyle name="40% - Accent4 2 4 3 3" xfId="17528" xr:uid="{B4F4D38D-9AD3-4C04-BA93-EB3544BC53E7}"/>
    <cellStyle name="40% - Accent4 2 4 3 3 2" xfId="38190" xr:uid="{5A2B2E8C-9B10-4F77-953C-061E4444A609}"/>
    <cellStyle name="40% - Accent4 2 4 3 4" xfId="13484" xr:uid="{5AFC179F-65CB-45E5-A8B8-BEC12CBBDA1F}"/>
    <cellStyle name="40% - Accent4 2 4 3 4 2" xfId="34146" xr:uid="{132338BC-6B4B-4DB0-8B2F-655A3FA3CDF4}"/>
    <cellStyle name="40% - Accent4 2 4 3 5" xfId="24850" xr:uid="{67348985-ABE6-4003-A2C0-E8D2206E5C22}"/>
    <cellStyle name="40% - Accent4 2 4 4" xfId="1231" xr:uid="{768F2915-A727-437A-959D-3BC9049C8576}"/>
    <cellStyle name="40% - Accent4 2 4 4 2" xfId="9177" xr:uid="{128FD396-ADCE-4C44-BAA9-4F43B7A53D66}"/>
    <cellStyle name="40% - Accent4 2 4 4 2 2" xfId="21144" xr:uid="{0C22D48A-FF67-4923-B8DC-700139264544}"/>
    <cellStyle name="40% - Accent4 2 4 4 2 2 2" xfId="41806" xr:uid="{A87C1B7A-029D-4AB3-9F8A-C8D13038D282}"/>
    <cellStyle name="40% - Accent4 2 4 4 2 3" xfId="29840" xr:uid="{9E2E140A-021C-4A80-8920-C851A8F5B0CB}"/>
    <cellStyle name="40% - Accent4 2 4 4 3" xfId="17529" xr:uid="{AC1B73BC-A33B-40A7-8050-7BE3AE35DAA2}"/>
    <cellStyle name="40% - Accent4 2 4 4 3 2" xfId="38191" xr:uid="{9FE10389-DB21-4C3B-8B91-C9BAF872C811}"/>
    <cellStyle name="40% - Accent4 2 4 4 4" xfId="13485" xr:uid="{3E33B365-FA8A-4F49-BDB4-E8D0BE535A56}"/>
    <cellStyle name="40% - Accent4 2 4 4 4 2" xfId="34147" xr:uid="{AFF61B4B-6363-4EC0-A0BA-EA8C7097B258}"/>
    <cellStyle name="40% - Accent4 2 4 4 5" xfId="24851" xr:uid="{B30FE6B4-70AA-42BE-8CDC-71B44514406C}"/>
    <cellStyle name="40% - Accent4 2 5" xfId="1232" xr:uid="{A53CB867-7357-460B-9B3D-619BA5691D48}"/>
    <cellStyle name="40% - Accent4 2 5 2" xfId="1233" xr:uid="{35E7E9D6-0C36-4B71-864C-63471CB4176A}"/>
    <cellStyle name="40% - Accent4 2 5 2 2" xfId="9179" xr:uid="{9E985E36-AC67-4DE1-A843-24E68CCA84CC}"/>
    <cellStyle name="40% - Accent4 2 5 2 2 2" xfId="21146" xr:uid="{9D775B39-DF3D-40A5-A5A8-F89DFBE88BA2}"/>
    <cellStyle name="40% - Accent4 2 5 2 2 2 2" xfId="41808" xr:uid="{FE78111D-E9D0-4678-ABD5-50A4BA50B646}"/>
    <cellStyle name="40% - Accent4 2 5 2 2 3" xfId="29842" xr:uid="{BD664DB5-DE29-4083-A2CD-328DAB9D61CE}"/>
    <cellStyle name="40% - Accent4 2 5 2 3" xfId="17531" xr:uid="{E3CE6E31-AAE9-469B-AEFB-F2486D72D180}"/>
    <cellStyle name="40% - Accent4 2 5 2 3 2" xfId="38193" xr:uid="{76DDFB98-4E71-45EE-8700-30395B3645F1}"/>
    <cellStyle name="40% - Accent4 2 5 2 4" xfId="13487" xr:uid="{BECF2124-C52D-4615-BE71-92B0BB055C43}"/>
    <cellStyle name="40% - Accent4 2 5 2 4 2" xfId="34149" xr:uid="{E3C82B9E-B4CF-41DC-9FD3-24CD1CB6540F}"/>
    <cellStyle name="40% - Accent4 2 5 2 5" xfId="24853" xr:uid="{48239FF2-EE24-474D-9786-FF74E4D4A5D1}"/>
    <cellStyle name="40% - Accent4 2 5 3" xfId="1234" xr:uid="{D22E0321-EF84-46CB-9A12-6EAEBD002F68}"/>
    <cellStyle name="40% - Accent4 2 5 3 2" xfId="9180" xr:uid="{F56CB9AD-26D6-4CD9-9B13-2B8DCE1D96D5}"/>
    <cellStyle name="40% - Accent4 2 5 3 2 2" xfId="21147" xr:uid="{85C6D48E-8450-4BB0-9021-5A1FA2FE2CA5}"/>
    <cellStyle name="40% - Accent4 2 5 3 2 2 2" xfId="41809" xr:uid="{2EDAB176-47AD-451C-8105-0FD34D94C842}"/>
    <cellStyle name="40% - Accent4 2 5 3 2 3" xfId="29843" xr:uid="{C52355BB-277C-4765-81A3-6F7DAFEC2F68}"/>
    <cellStyle name="40% - Accent4 2 5 3 3" xfId="17532" xr:uid="{B785CEE7-2926-4F1D-83F3-6584B910BC2D}"/>
    <cellStyle name="40% - Accent4 2 5 3 3 2" xfId="38194" xr:uid="{06FEDD46-4AE4-4270-ACAC-63752DBE2386}"/>
    <cellStyle name="40% - Accent4 2 5 3 4" xfId="13488" xr:uid="{7AB4CE49-2186-4441-992A-10E070A7CE40}"/>
    <cellStyle name="40% - Accent4 2 5 3 4 2" xfId="34150" xr:uid="{866BF103-3773-4F4D-9E17-0A2F7434E7D9}"/>
    <cellStyle name="40% - Accent4 2 5 3 5" xfId="24854" xr:uid="{43678D0D-F9A0-46DC-8E67-2AC30A1FB5A3}"/>
    <cellStyle name="40% - Accent4 2 5 4" xfId="9178" xr:uid="{329A217A-F0E6-4EC5-8868-E50BACD05710}"/>
    <cellStyle name="40% - Accent4 2 5 4 2" xfId="21145" xr:uid="{B91C8267-761F-47AF-810A-0E9ABE2637C4}"/>
    <cellStyle name="40% - Accent4 2 5 4 2 2" xfId="41807" xr:uid="{42B796AC-2B93-4921-AE99-D587CF68FC56}"/>
    <cellStyle name="40% - Accent4 2 5 4 3" xfId="29841" xr:uid="{D11BD939-B978-4EFD-A3AF-F76980E7A026}"/>
    <cellStyle name="40% - Accent4 2 5 5" xfId="17530" xr:uid="{D2DE2A0C-D096-4436-A897-5FD59AA1F542}"/>
    <cellStyle name="40% - Accent4 2 5 5 2" xfId="38192" xr:uid="{20C8FE8C-3405-4F26-B2CD-6E4EA8F607DF}"/>
    <cellStyle name="40% - Accent4 2 5 6" xfId="13486" xr:uid="{D453F528-6C6F-4EB5-8163-DC530206ACB9}"/>
    <cellStyle name="40% - Accent4 2 5 6 2" xfId="34148" xr:uid="{96AF9FAA-25A3-448F-A6BA-F5F63B3A0F27}"/>
    <cellStyle name="40% - Accent4 2 5 7" xfId="24852" xr:uid="{63FD719A-AF60-45FA-AC1D-CF9A650212C7}"/>
    <cellStyle name="40% - Accent4 2 6" xfId="1235" xr:uid="{3BC7FE91-91CB-493C-BB11-1419AA786315}"/>
    <cellStyle name="40% - Accent4 2 6 2" xfId="1236" xr:uid="{B9EDB14F-7395-405B-9D63-4E1D41F3E3BE}"/>
    <cellStyle name="40% - Accent4 2 6 2 2" xfId="9182" xr:uid="{584F8673-B67A-4F34-9F71-9F7151D9D5DD}"/>
    <cellStyle name="40% - Accent4 2 6 2 2 2" xfId="21149" xr:uid="{9E81D5B6-4CEE-4629-8201-E160D0D745FD}"/>
    <cellStyle name="40% - Accent4 2 6 2 2 2 2" xfId="41811" xr:uid="{018F4441-D955-4D2B-AEFE-55A1055C8C7A}"/>
    <cellStyle name="40% - Accent4 2 6 2 2 3" xfId="29845" xr:uid="{0108B05C-E09A-45CB-9D5F-59E31A0CF0D8}"/>
    <cellStyle name="40% - Accent4 2 6 2 3" xfId="17534" xr:uid="{B643390D-0FCE-425A-912A-3993C5A98AD6}"/>
    <cellStyle name="40% - Accent4 2 6 2 3 2" xfId="38196" xr:uid="{E0FF2318-E5D8-4F03-9D29-1234705F854E}"/>
    <cellStyle name="40% - Accent4 2 6 2 4" xfId="13490" xr:uid="{3D2F0035-E516-4A19-95C7-7614E3645273}"/>
    <cellStyle name="40% - Accent4 2 6 2 4 2" xfId="34152" xr:uid="{742372A1-FC17-4390-B521-C7CAD6D39E6C}"/>
    <cellStyle name="40% - Accent4 2 6 2 5" xfId="24856" xr:uid="{E49470ED-57FF-46F9-999F-7F1379A6E969}"/>
    <cellStyle name="40% - Accent4 2 6 3" xfId="1237" xr:uid="{6E103405-326A-48B1-8365-318BAD5CD56F}"/>
    <cellStyle name="40% - Accent4 2 6 3 2" xfId="9183" xr:uid="{2E79C2E1-7ED0-40BB-8036-1EF1F888D98D}"/>
    <cellStyle name="40% - Accent4 2 6 3 2 2" xfId="21150" xr:uid="{EFEC18CE-2DC8-4616-8D45-63B5E277E521}"/>
    <cellStyle name="40% - Accent4 2 6 3 2 2 2" xfId="41812" xr:uid="{612609BE-C97C-468D-9211-7BE8085BC066}"/>
    <cellStyle name="40% - Accent4 2 6 3 2 3" xfId="29846" xr:uid="{5FBD979E-BDA4-449E-B5FE-6A9B41B04D5E}"/>
    <cellStyle name="40% - Accent4 2 6 3 3" xfId="17535" xr:uid="{770FF5F7-5566-4232-8123-A38194FD152E}"/>
    <cellStyle name="40% - Accent4 2 6 3 3 2" xfId="38197" xr:uid="{C0131F99-CA08-4AFC-85D4-4FD30F139D73}"/>
    <cellStyle name="40% - Accent4 2 6 3 4" xfId="13491" xr:uid="{A785A401-02CC-4E09-8A9E-CEDA1E24D690}"/>
    <cellStyle name="40% - Accent4 2 6 3 4 2" xfId="34153" xr:uid="{9705DFDC-49BE-4F89-BFD1-1DFDFF114B4B}"/>
    <cellStyle name="40% - Accent4 2 6 3 5" xfId="24857" xr:uid="{01EF98EE-3A55-4986-A8BD-008D38AFE37A}"/>
    <cellStyle name="40% - Accent4 2 6 4" xfId="9181" xr:uid="{8BCA8C16-FA3D-46E9-8912-FDB60A54026C}"/>
    <cellStyle name="40% - Accent4 2 6 4 2" xfId="21148" xr:uid="{F3DAAD9B-735C-44F7-ACE4-0CAA6F75ACF8}"/>
    <cellStyle name="40% - Accent4 2 6 4 2 2" xfId="41810" xr:uid="{759B37D5-BB43-4BC7-914A-2F0580A0AF2C}"/>
    <cellStyle name="40% - Accent4 2 6 4 3" xfId="29844" xr:uid="{965772B5-425A-405C-9826-FD18D8526031}"/>
    <cellStyle name="40% - Accent4 2 6 5" xfId="17533" xr:uid="{AF46627C-B6D3-44B1-B325-A68812A89A7D}"/>
    <cellStyle name="40% - Accent4 2 6 5 2" xfId="38195" xr:uid="{59D838DE-4876-4E9C-BB8A-8A6E2B78ED95}"/>
    <cellStyle name="40% - Accent4 2 6 6" xfId="13489" xr:uid="{CCF3E773-4D9B-4830-B250-A913A7E70F6E}"/>
    <cellStyle name="40% - Accent4 2 6 6 2" xfId="34151" xr:uid="{3FD446F3-00F2-4BF2-A723-65D10D9A781D}"/>
    <cellStyle name="40% - Accent4 2 6 7" xfId="24855" xr:uid="{67812845-6B6B-4F0D-A3C8-257941D5C8E4}"/>
    <cellStyle name="40% - Accent4 2 7" xfId="1238" xr:uid="{B1B26733-9A15-43BA-A17D-EED6103B764B}"/>
    <cellStyle name="40% - Accent4 2 7 2" xfId="1239" xr:uid="{31D25C12-958D-4766-B7C5-01ECE0C98F13}"/>
    <cellStyle name="40% - Accent4 2 7 2 2" xfId="9185" xr:uid="{960E31A2-1E51-47DC-B39B-4E2E8D1AF913}"/>
    <cellStyle name="40% - Accent4 2 7 2 2 2" xfId="21152" xr:uid="{0337BBBA-4A88-44EF-B3AC-D5D12A232DAA}"/>
    <cellStyle name="40% - Accent4 2 7 2 2 2 2" xfId="41814" xr:uid="{CFFC1095-1218-4432-96E0-EDDD6D0E2510}"/>
    <cellStyle name="40% - Accent4 2 7 2 2 3" xfId="29848" xr:uid="{2B1BEF64-3E0B-427A-8EE0-74D6FED9918D}"/>
    <cellStyle name="40% - Accent4 2 7 2 3" xfId="17537" xr:uid="{EBBBC22A-B346-4D05-961F-14DF1B2C7A09}"/>
    <cellStyle name="40% - Accent4 2 7 2 3 2" xfId="38199" xr:uid="{29D4B86C-D87D-4E3E-A9B8-2A141F437455}"/>
    <cellStyle name="40% - Accent4 2 7 2 4" xfId="13493" xr:uid="{590FF79E-96B5-48FD-8BAB-704554FD875E}"/>
    <cellStyle name="40% - Accent4 2 7 2 4 2" xfId="34155" xr:uid="{10C8188A-3D7A-4108-A0F2-07D6F2FB7BEE}"/>
    <cellStyle name="40% - Accent4 2 7 2 5" xfId="24859" xr:uid="{B18EB7DE-6CDB-407F-A99D-EF140BB2C639}"/>
    <cellStyle name="40% - Accent4 2 7 3" xfId="9184" xr:uid="{D82167F6-AD2C-42AC-AD83-B2CEDF377482}"/>
    <cellStyle name="40% - Accent4 2 7 3 2" xfId="21151" xr:uid="{CD8AC0E9-F76C-40DB-8F3E-1BA0CA550791}"/>
    <cellStyle name="40% - Accent4 2 7 3 2 2" xfId="41813" xr:uid="{51F6C7CB-275A-4755-BCD8-0E6A51154B43}"/>
    <cellStyle name="40% - Accent4 2 7 3 3" xfId="29847" xr:uid="{39F75EBD-F37F-4E54-A343-95B84B8FAE1B}"/>
    <cellStyle name="40% - Accent4 2 7 4" xfId="17536" xr:uid="{7994BDD3-8A2F-4073-877F-21B3B7A1C6DB}"/>
    <cellStyle name="40% - Accent4 2 7 4 2" xfId="38198" xr:uid="{C25FDF87-35AE-489A-8875-9BA0F208F038}"/>
    <cellStyle name="40% - Accent4 2 7 5" xfId="13492" xr:uid="{AEFE91DD-8FA6-477A-803D-5679543609EB}"/>
    <cellStyle name="40% - Accent4 2 7 5 2" xfId="34154" xr:uid="{93BFBBC1-E7C3-4322-8AD5-62B6CF054F6D}"/>
    <cellStyle name="40% - Accent4 2 7 6" xfId="24858" xr:uid="{88A7CB08-2769-427F-8F88-275BA8CD4C4C}"/>
    <cellStyle name="40% - Accent4 2 8" xfId="1240" xr:uid="{F5A91C14-A3C1-4E57-99AC-3D5A90987437}"/>
    <cellStyle name="40% - Accent4 2 8 2" xfId="9186" xr:uid="{161694AB-9F75-4B4A-8412-379230B16D18}"/>
    <cellStyle name="40% - Accent4 2 8 2 2" xfId="21153" xr:uid="{6EDE911C-E2BC-48A5-AC4A-1044D4AFC892}"/>
    <cellStyle name="40% - Accent4 2 8 2 2 2" xfId="41815" xr:uid="{4799EF73-E19E-403A-BFF2-0390059AE982}"/>
    <cellStyle name="40% - Accent4 2 8 2 3" xfId="29849" xr:uid="{D220696B-9EF1-47A1-8C23-A6C78ECF0B3F}"/>
    <cellStyle name="40% - Accent4 2 8 3" xfId="17538" xr:uid="{B7EF7FF9-8566-4243-A4AA-555588107012}"/>
    <cellStyle name="40% - Accent4 2 8 3 2" xfId="38200" xr:uid="{65088446-E949-4E6F-B0F9-24544D6EE0D8}"/>
    <cellStyle name="40% - Accent4 2 8 4" xfId="13494" xr:uid="{D2F105D7-5016-4807-A180-1CEB5A089511}"/>
    <cellStyle name="40% - Accent4 2 8 4 2" xfId="34156" xr:uid="{CB6BF509-2A6A-4B56-8F43-DA8604C48B9B}"/>
    <cellStyle name="40% - Accent4 2 8 5" xfId="24860" xr:uid="{EA949D89-829F-4744-A6A7-668FDD31CC20}"/>
    <cellStyle name="40% - Accent4 2 9" xfId="1241" xr:uid="{5DFCD5F6-792F-4BA4-8E94-9142AA450782}"/>
    <cellStyle name="40% - Accent4 3" xfId="1242" xr:uid="{81A29539-93C1-47A2-98FE-D63403F154FD}"/>
    <cellStyle name="40% - Accent4 3 2" xfId="1243" xr:uid="{99FB93C4-81D6-40C6-BA56-C811E5B596F8}"/>
    <cellStyle name="40% - Accent4 3 2 2" xfId="1244" xr:uid="{D9C04F99-610D-47C4-B620-A8BA6831AA34}"/>
    <cellStyle name="40% - Accent4 3 2 2 2" xfId="1245" xr:uid="{EC6CAA18-3647-4A4E-939B-F1CD65E35733}"/>
    <cellStyle name="40% - Accent4 3 2 2 2 2" xfId="9188" xr:uid="{947F6DF0-A9C3-4DB2-BC22-198050E87C0D}"/>
    <cellStyle name="40% - Accent4 3 2 2 2 2 2" xfId="21155" xr:uid="{8332440D-4155-4B1E-804F-2E88A584882B}"/>
    <cellStyle name="40% - Accent4 3 2 2 2 2 2 2" xfId="41817" xr:uid="{DE61FBA7-3713-47CA-860A-B04AE8F5E0A0}"/>
    <cellStyle name="40% - Accent4 3 2 2 2 2 3" xfId="29851" xr:uid="{EDAB8ABB-0A8E-497D-87C8-6B608237C285}"/>
    <cellStyle name="40% - Accent4 3 2 2 2 3" xfId="17540" xr:uid="{50622B3D-E128-4E81-AFE0-0E202871D59C}"/>
    <cellStyle name="40% - Accent4 3 2 2 2 3 2" xfId="38202" xr:uid="{8AADD34D-3B3E-4F38-8F43-01179A3368D6}"/>
    <cellStyle name="40% - Accent4 3 2 2 2 4" xfId="13496" xr:uid="{E7729C36-7A48-4C22-BB2A-8FCE89FDDD90}"/>
    <cellStyle name="40% - Accent4 3 2 2 2 4 2" xfId="34158" xr:uid="{FEBCF7ED-509C-4F16-A379-50E9E477346A}"/>
    <cellStyle name="40% - Accent4 3 2 2 2 5" xfId="24862" xr:uid="{FC93DA7F-3F77-4143-A997-F9DDBFA8959B}"/>
    <cellStyle name="40% - Accent4 3 2 2 3" xfId="1246" xr:uid="{05BC3FCB-D0AD-484C-AD16-E6E1BE199E25}"/>
    <cellStyle name="40% - Accent4 3 2 2 3 2" xfId="9189" xr:uid="{5B26A2ED-90E0-4020-BCA8-792EF6CFEB8C}"/>
    <cellStyle name="40% - Accent4 3 2 2 3 2 2" xfId="21156" xr:uid="{F5759DDC-7325-4F1D-AA92-39CE09CE74C7}"/>
    <cellStyle name="40% - Accent4 3 2 2 3 2 2 2" xfId="41818" xr:uid="{D2BA401A-D512-44AA-BCED-5C2E4CD686A0}"/>
    <cellStyle name="40% - Accent4 3 2 2 3 2 3" xfId="29852" xr:uid="{442DD260-4901-448F-9637-E80AB4347960}"/>
    <cellStyle name="40% - Accent4 3 2 2 3 3" xfId="17541" xr:uid="{9684321D-E282-43B6-BE7B-36CCE494A213}"/>
    <cellStyle name="40% - Accent4 3 2 2 3 3 2" xfId="38203" xr:uid="{55919646-A82F-4FC4-B5AC-A16AF0AB9D38}"/>
    <cellStyle name="40% - Accent4 3 2 2 3 4" xfId="13497" xr:uid="{F90935D1-C9AC-4BE7-A8D0-53C973BBCA56}"/>
    <cellStyle name="40% - Accent4 3 2 2 3 4 2" xfId="34159" xr:uid="{3F2A229D-05E7-4233-9B4F-B6C26D8434F9}"/>
    <cellStyle name="40% - Accent4 3 2 2 3 5" xfId="24863" xr:uid="{ECB2F1F7-A1D7-4352-B505-2DC80366CEDF}"/>
    <cellStyle name="40% - Accent4 3 2 2 4" xfId="9187" xr:uid="{1776DD70-2563-4DE4-87EB-BB682003C14D}"/>
    <cellStyle name="40% - Accent4 3 2 2 4 2" xfId="21154" xr:uid="{37861E98-7CBB-4998-929B-D02058248C8C}"/>
    <cellStyle name="40% - Accent4 3 2 2 4 2 2" xfId="41816" xr:uid="{BF5FAFDB-09FD-46D8-89F3-8436A5DD5B17}"/>
    <cellStyle name="40% - Accent4 3 2 2 4 3" xfId="29850" xr:uid="{A22AD44F-F948-4B74-AE46-F52E52DCEDA2}"/>
    <cellStyle name="40% - Accent4 3 2 2 5" xfId="17539" xr:uid="{8A7617CA-2460-4680-BDBA-596091926231}"/>
    <cellStyle name="40% - Accent4 3 2 2 5 2" xfId="38201" xr:uid="{46B7C4CD-1509-4526-BE57-E190EB0F5158}"/>
    <cellStyle name="40% - Accent4 3 2 2 6" xfId="13495" xr:uid="{A8FFE5A1-02E7-4663-8D34-9E2B882EDD48}"/>
    <cellStyle name="40% - Accent4 3 2 2 6 2" xfId="34157" xr:uid="{7A878FE0-2EF4-4907-A5BC-3D46FF0CDAD8}"/>
    <cellStyle name="40% - Accent4 3 2 2 7" xfId="24861" xr:uid="{6115E4DD-F5C9-4BA9-8AFD-943992614C92}"/>
    <cellStyle name="40% - Accent4 3 2 3" xfId="1247" xr:uid="{F9FA6A37-BF41-41B7-8DE3-64DCA5F9F5B1}"/>
    <cellStyle name="40% - Accent4 3 2 3 2" xfId="1248" xr:uid="{DD6FF318-75CF-44B5-956D-03E62DC51AE8}"/>
    <cellStyle name="40% - Accent4 3 2 3 2 2" xfId="9191" xr:uid="{54A59E8F-C682-4FBA-B99A-AC2487E6EEF4}"/>
    <cellStyle name="40% - Accent4 3 2 3 2 2 2" xfId="21158" xr:uid="{EF0DB47B-F8DA-44C7-869C-B6D3F5E0F899}"/>
    <cellStyle name="40% - Accent4 3 2 3 2 2 2 2" xfId="41820" xr:uid="{14FC223F-53F7-4C50-846C-049BF45A357B}"/>
    <cellStyle name="40% - Accent4 3 2 3 2 2 3" xfId="29854" xr:uid="{7238E112-2CB8-4CF0-A718-42B242CF2703}"/>
    <cellStyle name="40% - Accent4 3 2 3 2 3" xfId="17543" xr:uid="{1BE79FAE-AB07-4841-8946-450B66C8DBCE}"/>
    <cellStyle name="40% - Accent4 3 2 3 2 3 2" xfId="38205" xr:uid="{96EE4B99-8CEC-4EE9-BC31-B2DCF33204F1}"/>
    <cellStyle name="40% - Accent4 3 2 3 2 4" xfId="13499" xr:uid="{0CC8493F-27B6-49FC-9590-85F284457E90}"/>
    <cellStyle name="40% - Accent4 3 2 3 2 4 2" xfId="34161" xr:uid="{8E280810-903C-4AE1-B724-CC996B7DA1FD}"/>
    <cellStyle name="40% - Accent4 3 2 3 2 5" xfId="24865" xr:uid="{FBDAC27A-A97A-42D2-B792-5E9EE0E8D58C}"/>
    <cellStyle name="40% - Accent4 3 2 3 3" xfId="1249" xr:uid="{F3F63358-57F2-468C-8C6B-9F35C467A03B}"/>
    <cellStyle name="40% - Accent4 3 2 3 3 2" xfId="9192" xr:uid="{C788DFFF-E51A-427D-833B-A66CBCBB8234}"/>
    <cellStyle name="40% - Accent4 3 2 3 3 2 2" xfId="21159" xr:uid="{8E67F48F-A517-4164-9091-FB9E91DBE41C}"/>
    <cellStyle name="40% - Accent4 3 2 3 3 2 2 2" xfId="41821" xr:uid="{33F4CD5D-1BCD-498F-B214-A8B790779FEF}"/>
    <cellStyle name="40% - Accent4 3 2 3 3 2 3" xfId="29855" xr:uid="{EB34EF00-CA89-4D36-9B63-F14B8C6F0BFA}"/>
    <cellStyle name="40% - Accent4 3 2 3 3 3" xfId="17544" xr:uid="{40953DD7-65D1-4788-9F80-66CCBA8415CF}"/>
    <cellStyle name="40% - Accent4 3 2 3 3 3 2" xfId="38206" xr:uid="{A3B7889B-D2FB-4E42-B3D1-332D6378ECF2}"/>
    <cellStyle name="40% - Accent4 3 2 3 3 4" xfId="13500" xr:uid="{DA403E90-1187-4180-93AD-6751447F96A3}"/>
    <cellStyle name="40% - Accent4 3 2 3 3 4 2" xfId="34162" xr:uid="{229445FA-F10C-4C88-8057-FF751E40D0AE}"/>
    <cellStyle name="40% - Accent4 3 2 3 3 5" xfId="24866" xr:uid="{20FED5C5-6EA0-4BF6-BBE5-DD530A31FA85}"/>
    <cellStyle name="40% - Accent4 3 2 3 4" xfId="9190" xr:uid="{2AF36FF7-8CD2-400B-A31F-235D672714E5}"/>
    <cellStyle name="40% - Accent4 3 2 3 4 2" xfId="21157" xr:uid="{921892C1-5B21-408D-A00E-9D407BFDE53D}"/>
    <cellStyle name="40% - Accent4 3 2 3 4 2 2" xfId="41819" xr:uid="{5A8E09E1-AE05-43C0-A8CF-A900B1C2F592}"/>
    <cellStyle name="40% - Accent4 3 2 3 4 3" xfId="29853" xr:uid="{E2957464-D0FF-4B36-A326-337D7E2CA0F1}"/>
    <cellStyle name="40% - Accent4 3 2 3 5" xfId="17542" xr:uid="{5F087F66-780D-4B01-B936-FE80F715E5C2}"/>
    <cellStyle name="40% - Accent4 3 2 3 5 2" xfId="38204" xr:uid="{6EE56254-B86C-4BCB-ABB0-D268472031E5}"/>
    <cellStyle name="40% - Accent4 3 2 3 6" xfId="13498" xr:uid="{53AC1B10-F9C7-4B25-85E5-2FB4CC4C1515}"/>
    <cellStyle name="40% - Accent4 3 2 3 6 2" xfId="34160" xr:uid="{FBEF37BA-C61F-44A8-9371-D9AB8A6D5DC8}"/>
    <cellStyle name="40% - Accent4 3 2 3 7" xfId="24864" xr:uid="{B4C9F12F-9BDD-4147-B95E-329DFC99E890}"/>
    <cellStyle name="40% - Accent4 3 2 4" xfId="1250" xr:uid="{5C849B58-0CAB-4CE2-A2F7-106E06F1FC2D}"/>
    <cellStyle name="40% - Accent4 3 2 4 2" xfId="9193" xr:uid="{79EECE2A-6E18-4E78-94F0-23F2DFBC1737}"/>
    <cellStyle name="40% - Accent4 3 2 4 2 2" xfId="21160" xr:uid="{D97500B4-C912-4F82-9B90-9379222689C9}"/>
    <cellStyle name="40% - Accent4 3 2 4 2 2 2" xfId="41822" xr:uid="{822AEC29-C5C2-4589-A594-F681EC086C91}"/>
    <cellStyle name="40% - Accent4 3 2 4 2 3" xfId="29856" xr:uid="{28ACC3B8-E44A-4F3D-B960-EE4225F1F4EA}"/>
    <cellStyle name="40% - Accent4 3 2 4 3" xfId="17545" xr:uid="{BEA52C7E-6AFC-4F10-9AD8-DD1BECCF5861}"/>
    <cellStyle name="40% - Accent4 3 2 4 3 2" xfId="38207" xr:uid="{D7970D16-5CE1-47D0-A7AF-32D14711D439}"/>
    <cellStyle name="40% - Accent4 3 2 4 4" xfId="13501" xr:uid="{148EFDA1-8351-4A8B-8151-845B44274AFB}"/>
    <cellStyle name="40% - Accent4 3 2 4 4 2" xfId="34163" xr:uid="{E188D126-FE6B-4D2D-B249-7F5AC0623EA0}"/>
    <cellStyle name="40% - Accent4 3 2 4 5" xfId="24867" xr:uid="{EFB3665E-0476-41A7-9B7F-2AFC3A020F76}"/>
    <cellStyle name="40% - Accent4 3 2 5" xfId="1251" xr:uid="{3ABA00F9-4635-4079-8752-6B135516942C}"/>
    <cellStyle name="40% - Accent4 3 2 5 2" xfId="9194" xr:uid="{DB2B18AD-3CCC-4BD7-8C20-983124F9B2FE}"/>
    <cellStyle name="40% - Accent4 3 2 5 2 2" xfId="21161" xr:uid="{1DFA71D8-D458-41C7-BCF8-B873C8C0F74B}"/>
    <cellStyle name="40% - Accent4 3 2 5 2 2 2" xfId="41823" xr:uid="{D2A30BC1-E294-4ACD-8D56-10D0F7EA3ADB}"/>
    <cellStyle name="40% - Accent4 3 2 5 2 3" xfId="29857" xr:uid="{563F265F-739C-4152-8317-4327BF3378E3}"/>
    <cellStyle name="40% - Accent4 3 2 5 3" xfId="17546" xr:uid="{8253C224-E31A-412B-BC54-1361B22C5A0B}"/>
    <cellStyle name="40% - Accent4 3 2 5 3 2" xfId="38208" xr:uid="{3D0B0C51-8C03-4581-AA8E-9147EE0C06DE}"/>
    <cellStyle name="40% - Accent4 3 2 5 4" xfId="13502" xr:uid="{16F1A36C-0F9C-4C7C-8A36-90665E05D615}"/>
    <cellStyle name="40% - Accent4 3 2 5 4 2" xfId="34164" xr:uid="{92A3FA2F-5C7C-4F41-9E4B-9080A74C43C8}"/>
    <cellStyle name="40% - Accent4 3 2 5 5" xfId="24868" xr:uid="{D15DA689-8632-48EB-9902-AEE2DBAAC787}"/>
    <cellStyle name="40% - Accent4 3 3" xfId="1252" xr:uid="{58163C9F-5832-4C8C-A172-A3AFF43B6AEA}"/>
    <cellStyle name="40% - Accent4 3 3 2" xfId="1253" xr:uid="{E7FA5386-6666-460C-AE12-A826CA9FF4B8}"/>
    <cellStyle name="40% - Accent4 3 3 2 2" xfId="9195" xr:uid="{45F04BEC-1042-466A-AE08-0BC3B79BF819}"/>
    <cellStyle name="40% - Accent4 3 3 2 2 2" xfId="21162" xr:uid="{43679E30-69D5-40F1-BA7B-C072F37D0710}"/>
    <cellStyle name="40% - Accent4 3 3 2 2 2 2" xfId="41824" xr:uid="{23BBF8FA-8CC2-4E7A-9820-A82E7F100DE4}"/>
    <cellStyle name="40% - Accent4 3 3 2 2 3" xfId="29858" xr:uid="{D27B3411-A0BA-4BB2-A9EE-A39DA33621DE}"/>
    <cellStyle name="40% - Accent4 3 3 2 3" xfId="17547" xr:uid="{D2663EF7-AF26-44C2-9210-DB71004CB79A}"/>
    <cellStyle name="40% - Accent4 3 3 2 3 2" xfId="38209" xr:uid="{203397BC-4FE8-44A1-BC6E-E7BFFBB2F702}"/>
    <cellStyle name="40% - Accent4 3 3 2 4" xfId="13503" xr:uid="{84F92D18-B9C3-4B74-94E5-B6DD475AE457}"/>
    <cellStyle name="40% - Accent4 3 3 2 4 2" xfId="34165" xr:uid="{013A7717-5CFC-440E-8D0E-7045256B257B}"/>
    <cellStyle name="40% - Accent4 3 3 2 5" xfId="24869" xr:uid="{674FB938-4A4A-426E-AEB3-A86F3B7D0A45}"/>
    <cellStyle name="40% - Accent4 3 3 3" xfId="1254" xr:uid="{1EFEFDAC-A0BB-456E-8F59-378F2FE7C542}"/>
    <cellStyle name="40% - Accent4 3 3 3 2" xfId="9196" xr:uid="{3E836455-9308-4ACF-8BC3-8D781D92F8E2}"/>
    <cellStyle name="40% - Accent4 3 3 3 2 2" xfId="21163" xr:uid="{00E5BF46-EAEA-41A7-BE48-D4D0F4DDF0BB}"/>
    <cellStyle name="40% - Accent4 3 3 3 2 2 2" xfId="41825" xr:uid="{7C2B3174-5A8E-4BCE-8356-59455649D233}"/>
    <cellStyle name="40% - Accent4 3 3 3 2 3" xfId="29859" xr:uid="{E427844A-B8B4-49F4-A94C-C0C80CA03B52}"/>
    <cellStyle name="40% - Accent4 3 3 3 3" xfId="17548" xr:uid="{6F33BDA3-9F3A-4795-9800-FE422D13CE8D}"/>
    <cellStyle name="40% - Accent4 3 3 3 3 2" xfId="38210" xr:uid="{AE139762-56D9-4129-9770-B1DF765CED15}"/>
    <cellStyle name="40% - Accent4 3 3 3 4" xfId="13504" xr:uid="{68B29AC4-9E00-46A7-875E-8AA061BAAC22}"/>
    <cellStyle name="40% - Accent4 3 3 3 4 2" xfId="34166" xr:uid="{0D555008-A6A5-46D3-8987-3439340D7F47}"/>
    <cellStyle name="40% - Accent4 3 3 3 5" xfId="24870" xr:uid="{8EDDB027-B0AE-4D47-94D9-CA1A796A0B84}"/>
    <cellStyle name="40% - Accent4 3 4" xfId="1255" xr:uid="{B0D6BB80-1D08-429C-A6FA-3AE4E202F9D6}"/>
    <cellStyle name="40% - Accent4 3 4 2" xfId="1256" xr:uid="{33564572-5371-4B7A-91B3-6572024C3D2E}"/>
    <cellStyle name="40% - Accent4 3 4 2 2" xfId="9198" xr:uid="{0D60704B-C50D-4FCC-8D8D-C383E4EEA5A7}"/>
    <cellStyle name="40% - Accent4 3 4 2 2 2" xfId="21165" xr:uid="{5901C889-512B-4D89-9BDF-DA25D18D83C0}"/>
    <cellStyle name="40% - Accent4 3 4 2 2 2 2" xfId="41827" xr:uid="{74B7AF8A-E95B-498D-B809-69079A4D9A29}"/>
    <cellStyle name="40% - Accent4 3 4 2 2 3" xfId="29861" xr:uid="{10EC3D02-B704-494F-B1CF-D601CFDD54A0}"/>
    <cellStyle name="40% - Accent4 3 4 2 3" xfId="17550" xr:uid="{D710D8D3-FF43-4814-84AF-BD91E9E585A3}"/>
    <cellStyle name="40% - Accent4 3 4 2 3 2" xfId="38212" xr:uid="{2D70C45D-5020-42A6-954C-177F41F66692}"/>
    <cellStyle name="40% - Accent4 3 4 2 4" xfId="13506" xr:uid="{C4984B7D-B825-4B98-97E6-059FD5E2025C}"/>
    <cellStyle name="40% - Accent4 3 4 2 4 2" xfId="34168" xr:uid="{BCD61646-0E16-4C5A-A6E1-8BD6E1EEF846}"/>
    <cellStyle name="40% - Accent4 3 4 2 5" xfId="24872" xr:uid="{0909E46A-E936-405E-BEF4-F0C4956AFF5B}"/>
    <cellStyle name="40% - Accent4 3 4 3" xfId="1257" xr:uid="{9AB983D7-A8EB-4D4C-88DB-2815495B431E}"/>
    <cellStyle name="40% - Accent4 3 4 3 2" xfId="9199" xr:uid="{758D89B0-0B4E-4BFD-81EA-543A589552B6}"/>
    <cellStyle name="40% - Accent4 3 4 3 2 2" xfId="21166" xr:uid="{80110A22-6596-4438-A08F-B500A6E4BC82}"/>
    <cellStyle name="40% - Accent4 3 4 3 2 2 2" xfId="41828" xr:uid="{3AB86B40-1F7A-47BE-BE10-B7F1C3C4872D}"/>
    <cellStyle name="40% - Accent4 3 4 3 2 3" xfId="29862" xr:uid="{DC578A00-63AA-44C6-8135-4D3FEC2C94F5}"/>
    <cellStyle name="40% - Accent4 3 4 3 3" xfId="17551" xr:uid="{4B26940B-F7ED-4384-9EC2-ABACBFEF8153}"/>
    <cellStyle name="40% - Accent4 3 4 3 3 2" xfId="38213" xr:uid="{2B52B446-1EC2-4221-97BB-771C83831665}"/>
    <cellStyle name="40% - Accent4 3 4 3 4" xfId="13507" xr:uid="{A8FCDA23-59C5-4A08-867F-D29C968A0FA4}"/>
    <cellStyle name="40% - Accent4 3 4 3 4 2" xfId="34169" xr:uid="{71D5D106-A75F-4625-88C2-65BEC30DB73D}"/>
    <cellStyle name="40% - Accent4 3 4 3 5" xfId="24873" xr:uid="{32D62832-978D-4C9F-8D12-49163E4E26E5}"/>
    <cellStyle name="40% - Accent4 3 4 4" xfId="9197" xr:uid="{2EC5DA32-90E5-4AAE-BAE7-43DFEB466A4A}"/>
    <cellStyle name="40% - Accent4 3 4 4 2" xfId="21164" xr:uid="{BF6FA723-C26F-437E-8F12-F6381936DB31}"/>
    <cellStyle name="40% - Accent4 3 4 4 2 2" xfId="41826" xr:uid="{4E2AE578-917C-45E0-B073-A11B3009A61E}"/>
    <cellStyle name="40% - Accent4 3 4 4 3" xfId="29860" xr:uid="{8A5D015B-38D9-461E-AFB3-CF88B35F1F5B}"/>
    <cellStyle name="40% - Accent4 3 4 5" xfId="17549" xr:uid="{C0B976A3-48FD-4D7B-96BA-478E29BC3BD0}"/>
    <cellStyle name="40% - Accent4 3 4 5 2" xfId="38211" xr:uid="{E4E31020-8F21-44FF-A6C8-0FB6545164B3}"/>
    <cellStyle name="40% - Accent4 3 4 6" xfId="13505" xr:uid="{7990D992-EDC8-4572-B145-D6744FCA6903}"/>
    <cellStyle name="40% - Accent4 3 4 6 2" xfId="34167" xr:uid="{6DFEFA0B-71AE-4BD7-957A-0F66E6DB4F1D}"/>
    <cellStyle name="40% - Accent4 3 4 7" xfId="24871" xr:uid="{BAA77781-85E7-44F9-9082-F8ABA3E579F7}"/>
    <cellStyle name="40% - Accent4 3 5" xfId="1258" xr:uid="{83F2AD1B-5D5D-4122-BC16-2023160A05C6}"/>
    <cellStyle name="40% - Accent4 3 5 2" xfId="1259" xr:uid="{1206171C-E5A3-4869-B449-213AFB6AC322}"/>
    <cellStyle name="40% - Accent4 3 5 2 2" xfId="9201" xr:uid="{14C0502A-B430-45D8-8007-7449F21BBA4B}"/>
    <cellStyle name="40% - Accent4 3 5 2 2 2" xfId="21168" xr:uid="{F542FD5E-8459-4729-9837-4AED2F4106B6}"/>
    <cellStyle name="40% - Accent4 3 5 2 2 2 2" xfId="41830" xr:uid="{9F387B93-E433-4218-90BA-94FE93C6AFD3}"/>
    <cellStyle name="40% - Accent4 3 5 2 2 3" xfId="29864" xr:uid="{C7481468-11E7-43F9-BE4A-DA22CDF1FB31}"/>
    <cellStyle name="40% - Accent4 3 5 2 3" xfId="17553" xr:uid="{93A26DC4-B9B5-4381-831C-CA50DF9CBFA2}"/>
    <cellStyle name="40% - Accent4 3 5 2 3 2" xfId="38215" xr:uid="{04ED5B16-D7ED-45F4-91B9-0BDCBBEC3DE2}"/>
    <cellStyle name="40% - Accent4 3 5 2 4" xfId="13509" xr:uid="{DEB2E904-8F60-4987-9FE8-59D250808F45}"/>
    <cellStyle name="40% - Accent4 3 5 2 4 2" xfId="34171" xr:uid="{918D9536-AB4F-49A5-9E68-9DACAEFF267F}"/>
    <cellStyle name="40% - Accent4 3 5 2 5" xfId="24875" xr:uid="{18CDC4C4-5CAE-427D-8986-A856F184BAAF}"/>
    <cellStyle name="40% - Accent4 3 5 3" xfId="9200" xr:uid="{04DDCF2F-A97B-47AE-B25C-C13AD5A2BC69}"/>
    <cellStyle name="40% - Accent4 3 5 3 2" xfId="21167" xr:uid="{9A70EDD4-7A80-408E-8FE3-B7AFD83017EA}"/>
    <cellStyle name="40% - Accent4 3 5 3 2 2" xfId="41829" xr:uid="{A32BFBB6-8BBB-407A-A634-24DA14D70645}"/>
    <cellStyle name="40% - Accent4 3 5 3 3" xfId="29863" xr:uid="{27058ABF-F97C-4595-B88C-FD1D7AD92B87}"/>
    <cellStyle name="40% - Accent4 3 5 4" xfId="17552" xr:uid="{87BC53FC-FE7E-4DE2-89FF-2CB79ACD9BDF}"/>
    <cellStyle name="40% - Accent4 3 5 4 2" xfId="38214" xr:uid="{943D8789-C971-491F-B839-35B7A0FBDEB7}"/>
    <cellStyle name="40% - Accent4 3 5 5" xfId="13508" xr:uid="{ECDF663E-C7D2-459D-9ABD-662C0D26DA03}"/>
    <cellStyle name="40% - Accent4 3 5 5 2" xfId="34170" xr:uid="{2E00656F-B573-40D6-95F1-39AB9CA5EC50}"/>
    <cellStyle name="40% - Accent4 3 5 6" xfId="24874" xr:uid="{E1D9330B-0F1F-4627-B7EE-54DB7478A9A6}"/>
    <cellStyle name="40% - Accent4 3 6" xfId="1260" xr:uid="{FCFB4403-68BA-4DE1-8618-891C0C61FA10}"/>
    <cellStyle name="40% - Accent4 3 6 2" xfId="9202" xr:uid="{B976D571-F0E4-4BB8-B160-7551BBB840E8}"/>
    <cellStyle name="40% - Accent4 3 6 2 2" xfId="21169" xr:uid="{CFCC92CD-CB5A-43BA-AEAF-CD37D81B4EB0}"/>
    <cellStyle name="40% - Accent4 3 6 2 2 2" xfId="41831" xr:uid="{A0642AF5-CE34-4263-86B2-EBE716CF58E6}"/>
    <cellStyle name="40% - Accent4 3 6 2 3" xfId="29865" xr:uid="{C2154690-7809-45AC-B5F0-2D13D392970B}"/>
    <cellStyle name="40% - Accent4 3 6 3" xfId="17554" xr:uid="{3529C7E7-4376-461C-9CC3-E6FCD5736451}"/>
    <cellStyle name="40% - Accent4 3 6 3 2" xfId="38216" xr:uid="{F57CA8FA-4246-4598-BF5E-B3F272E3E5A0}"/>
    <cellStyle name="40% - Accent4 3 6 4" xfId="13510" xr:uid="{B721544B-8844-4A22-BC6E-BCCC0D3A8A8F}"/>
    <cellStyle name="40% - Accent4 3 6 4 2" xfId="34172" xr:uid="{67BF9618-9398-4BAC-9355-77702417469E}"/>
    <cellStyle name="40% - Accent4 3 6 5" xfId="24876" xr:uid="{5E72A1B2-F726-4116-9D4D-F4A0183E2A74}"/>
    <cellStyle name="40% - Accent4 3 7" xfId="1261" xr:uid="{338503EF-AF8B-4A11-8578-E03C549F0011}"/>
    <cellStyle name="40% - Accent4 3 8" xfId="1262" xr:uid="{CC2A16E9-387F-4DAF-B213-EF9F0096A7EE}"/>
    <cellStyle name="40% - Accent4 3 9" xfId="1263" xr:uid="{49117325-50B9-4CFB-8415-88129182F900}"/>
    <cellStyle name="40% - Accent4 4" xfId="1264" xr:uid="{76CC937B-4D40-41F5-8950-BF600D567961}"/>
    <cellStyle name="40% - Accent4 4 2" xfId="1265" xr:uid="{5BE3DBB3-FB36-4881-A991-73C05F33EAF5}"/>
    <cellStyle name="40% - Accent4 4 2 2" xfId="1266" xr:uid="{45B412CC-63F8-4738-A010-4A9F51122903}"/>
    <cellStyle name="40% - Accent4 4 2 2 2" xfId="1267" xr:uid="{8ACD9C48-BDB4-418D-8658-BE29CB801200}"/>
    <cellStyle name="40% - Accent4 4 2 2 2 2" xfId="9205" xr:uid="{3097BB45-AA74-4C34-9845-2E77130A750D}"/>
    <cellStyle name="40% - Accent4 4 2 2 2 2 2" xfId="21172" xr:uid="{AE94FF76-04F8-4E85-BC7C-C75A597F7347}"/>
    <cellStyle name="40% - Accent4 4 2 2 2 2 2 2" xfId="41834" xr:uid="{151B5762-0D81-499B-8A09-C91DAAA6B6D5}"/>
    <cellStyle name="40% - Accent4 4 2 2 2 2 3" xfId="29868" xr:uid="{2F38E8F3-F940-4353-947C-8BDB59637546}"/>
    <cellStyle name="40% - Accent4 4 2 2 2 3" xfId="17557" xr:uid="{00405DDA-83E9-47C2-9549-A9CDE3AD20D4}"/>
    <cellStyle name="40% - Accent4 4 2 2 2 3 2" xfId="38219" xr:uid="{D741FD62-A751-4B6F-BC55-4187AD7BE5B2}"/>
    <cellStyle name="40% - Accent4 4 2 2 2 4" xfId="13513" xr:uid="{7981B9BD-DF0E-46B4-B81E-D9A07B861E94}"/>
    <cellStyle name="40% - Accent4 4 2 2 2 4 2" xfId="34175" xr:uid="{69E6E757-215E-4196-8DA7-241E3D2F45B4}"/>
    <cellStyle name="40% - Accent4 4 2 2 2 5" xfId="24879" xr:uid="{F4BF9C02-7BCC-4DE2-B040-64DD909277B1}"/>
    <cellStyle name="40% - Accent4 4 2 2 3" xfId="1268" xr:uid="{2E402C79-DD9F-4A11-9F49-073FF8C4D9B0}"/>
    <cellStyle name="40% - Accent4 4 2 2 3 2" xfId="9206" xr:uid="{72026B8B-84E8-4124-8FAA-76741712E6AA}"/>
    <cellStyle name="40% - Accent4 4 2 2 3 2 2" xfId="21173" xr:uid="{8AC7306F-8972-4FD3-A362-547D6C060C28}"/>
    <cellStyle name="40% - Accent4 4 2 2 3 2 2 2" xfId="41835" xr:uid="{1A7D6ABB-B06C-44DF-8615-22F19F007051}"/>
    <cellStyle name="40% - Accent4 4 2 2 3 2 3" xfId="29869" xr:uid="{F0BAE4D3-90B4-449F-8106-7C59C492EDB0}"/>
    <cellStyle name="40% - Accent4 4 2 2 3 3" xfId="17558" xr:uid="{E919AA59-48A2-42FE-8531-6849A11859FA}"/>
    <cellStyle name="40% - Accent4 4 2 2 3 3 2" xfId="38220" xr:uid="{83CE53D5-2C96-44AC-91C6-1E0DFFF7CEAF}"/>
    <cellStyle name="40% - Accent4 4 2 2 3 4" xfId="13514" xr:uid="{E357008F-ADAE-430C-A08B-6FFCE60225ED}"/>
    <cellStyle name="40% - Accent4 4 2 2 3 4 2" xfId="34176" xr:uid="{D8D1FC85-3F09-4927-8AC6-3D66C1D0944E}"/>
    <cellStyle name="40% - Accent4 4 2 2 3 5" xfId="24880" xr:uid="{DC85AAB9-35F8-4303-BF24-504402F3F780}"/>
    <cellStyle name="40% - Accent4 4 2 2 4" xfId="9204" xr:uid="{99BF1128-D8BC-4452-9558-5504F9505E7E}"/>
    <cellStyle name="40% - Accent4 4 2 2 4 2" xfId="21171" xr:uid="{83F5A659-B2BA-460C-AAAA-B24C7217F8C9}"/>
    <cellStyle name="40% - Accent4 4 2 2 4 2 2" xfId="41833" xr:uid="{F15CA318-4C0E-4CA6-BDD3-A785102533B7}"/>
    <cellStyle name="40% - Accent4 4 2 2 4 3" xfId="29867" xr:uid="{9496BAE6-FBAF-419F-9DA5-D66988BA9447}"/>
    <cellStyle name="40% - Accent4 4 2 2 5" xfId="17556" xr:uid="{6FCFA1A6-294D-4F90-BB02-59375ACFD7B7}"/>
    <cellStyle name="40% - Accent4 4 2 2 5 2" xfId="38218" xr:uid="{E1308EDC-CC53-4AA4-B367-F44C85794873}"/>
    <cellStyle name="40% - Accent4 4 2 2 6" xfId="13512" xr:uid="{128F8EC2-DA5C-46D3-B6D0-6C524866D40F}"/>
    <cellStyle name="40% - Accent4 4 2 2 6 2" xfId="34174" xr:uid="{1703DA25-F11F-464B-8050-51271BD3B57A}"/>
    <cellStyle name="40% - Accent4 4 2 2 7" xfId="24878" xr:uid="{46F5AC2D-B158-4D7F-87D8-5EC8968131A7}"/>
    <cellStyle name="40% - Accent4 4 2 3" xfId="1269" xr:uid="{7476F459-261F-4E0B-AA7A-3CDE2D664012}"/>
    <cellStyle name="40% - Accent4 4 2 3 2" xfId="9207" xr:uid="{D8E9B973-E588-4C41-A4BD-C34917144FFE}"/>
    <cellStyle name="40% - Accent4 4 2 3 2 2" xfId="21174" xr:uid="{F741D9B5-A183-4D56-89D0-B6238B1A9377}"/>
    <cellStyle name="40% - Accent4 4 2 3 2 2 2" xfId="41836" xr:uid="{071706CD-1B0D-43B0-8B35-63B70F4204F6}"/>
    <cellStyle name="40% - Accent4 4 2 3 2 3" xfId="29870" xr:uid="{DEF2D3F1-8731-4C2D-A3BF-181ECF40E723}"/>
    <cellStyle name="40% - Accent4 4 2 3 3" xfId="17559" xr:uid="{424BF54A-C46E-41E2-A70C-5FE97138E1CC}"/>
    <cellStyle name="40% - Accent4 4 2 3 3 2" xfId="38221" xr:uid="{D478126B-C805-40C2-9441-A6FCBE22F58E}"/>
    <cellStyle name="40% - Accent4 4 2 3 4" xfId="13515" xr:uid="{C1F8F961-2E78-4CBE-BDCD-987249333DDB}"/>
    <cellStyle name="40% - Accent4 4 2 3 4 2" xfId="34177" xr:uid="{07CC9B72-7342-4A86-B051-DDCA94B0BE47}"/>
    <cellStyle name="40% - Accent4 4 2 3 5" xfId="24881" xr:uid="{256275E6-B97F-48F1-83FE-081E4D32FCBA}"/>
    <cellStyle name="40% - Accent4 4 2 4" xfId="1270" xr:uid="{51BC622C-3ADC-409B-A6D1-E77C4E2B2591}"/>
    <cellStyle name="40% - Accent4 4 2 4 2" xfId="9208" xr:uid="{E503E685-E266-401D-90D9-550233017519}"/>
    <cellStyle name="40% - Accent4 4 2 4 2 2" xfId="21175" xr:uid="{BA1B9CF5-F07B-4021-8745-9595B3F5C5E3}"/>
    <cellStyle name="40% - Accent4 4 2 4 2 2 2" xfId="41837" xr:uid="{8804D85B-23F8-4A77-B1F6-C58B99F8B84B}"/>
    <cellStyle name="40% - Accent4 4 2 4 2 3" xfId="29871" xr:uid="{839E2520-78E6-4898-B139-0CA25953822F}"/>
    <cellStyle name="40% - Accent4 4 2 4 3" xfId="17560" xr:uid="{6A2FA86B-711F-4A97-A895-0D498FC843AF}"/>
    <cellStyle name="40% - Accent4 4 2 4 3 2" xfId="38222" xr:uid="{0EAB5183-DD9B-4831-AA83-0775EACD0685}"/>
    <cellStyle name="40% - Accent4 4 2 4 4" xfId="13516" xr:uid="{F8A5A5D3-AF19-46A0-8D11-CA37045DD619}"/>
    <cellStyle name="40% - Accent4 4 2 4 4 2" xfId="34178" xr:uid="{150C51F8-8612-4E94-8104-ED99116CAE50}"/>
    <cellStyle name="40% - Accent4 4 2 4 5" xfId="24882" xr:uid="{80B4EA3F-5CE2-45C4-B3EF-5D159D86EAB2}"/>
    <cellStyle name="40% - Accent4 4 2 5" xfId="9203" xr:uid="{AF5B6E10-DDC7-4E50-A82F-EBDE84ABE28B}"/>
    <cellStyle name="40% - Accent4 4 2 5 2" xfId="21170" xr:uid="{F2A725ED-E640-428D-AD23-8340FEB6C720}"/>
    <cellStyle name="40% - Accent4 4 2 5 2 2" xfId="41832" xr:uid="{DC8933D1-352E-45B8-8D41-79BDE99F7719}"/>
    <cellStyle name="40% - Accent4 4 2 5 3" xfId="29866" xr:uid="{256FF9F2-F185-4ACD-94AE-3091BE833C1C}"/>
    <cellStyle name="40% - Accent4 4 2 6" xfId="17555" xr:uid="{CA845A32-5AD1-4866-B81B-D1E5ADC2E51E}"/>
    <cellStyle name="40% - Accent4 4 2 6 2" xfId="38217" xr:uid="{8ABE89B1-F79E-49B7-B18A-825FC516BE22}"/>
    <cellStyle name="40% - Accent4 4 2 7" xfId="13511" xr:uid="{43570013-63C5-4965-94A1-10740AE45EA5}"/>
    <cellStyle name="40% - Accent4 4 2 7 2" xfId="34173" xr:uid="{8E952C2D-04AD-42F5-9767-0B15AB9B175F}"/>
    <cellStyle name="40% - Accent4 4 2 8" xfId="24877" xr:uid="{71B671E8-165A-48FB-93C1-2474A4BA62A2}"/>
    <cellStyle name="40% - Accent4 4 3" xfId="1271" xr:uid="{986FF8E6-D9ED-43A8-B332-10AA861DDF4D}"/>
    <cellStyle name="40% - Accent4 4 3 2" xfId="1272" xr:uid="{3080C61E-ABF5-4C4C-8D5B-ED997933B6E1}"/>
    <cellStyle name="40% - Accent4 4 3 2 2" xfId="9210" xr:uid="{965975C2-1CCB-4DB2-A38A-7A392CC9779D}"/>
    <cellStyle name="40% - Accent4 4 3 2 2 2" xfId="21177" xr:uid="{936F8FB2-EA41-4E8B-8B4A-4BEC31DE9272}"/>
    <cellStyle name="40% - Accent4 4 3 2 2 2 2" xfId="41839" xr:uid="{D802BAE4-ABE7-4B91-A116-89C7678E1DA4}"/>
    <cellStyle name="40% - Accent4 4 3 2 2 3" xfId="29873" xr:uid="{D9D0395D-B327-4B3E-BFB7-80639A5AB73E}"/>
    <cellStyle name="40% - Accent4 4 3 2 3" xfId="17562" xr:uid="{DFA9C099-9D70-4FB7-996F-97592E07BB49}"/>
    <cellStyle name="40% - Accent4 4 3 2 3 2" xfId="38224" xr:uid="{4480BBA6-D3E2-4EF2-83C1-83EC4797C8FD}"/>
    <cellStyle name="40% - Accent4 4 3 2 4" xfId="13518" xr:uid="{E2E5ED57-C915-4BCB-9FA7-00CEA7C49567}"/>
    <cellStyle name="40% - Accent4 4 3 2 4 2" xfId="34180" xr:uid="{D730D2DD-6C25-4CD1-8776-A317F973A280}"/>
    <cellStyle name="40% - Accent4 4 3 2 5" xfId="24884" xr:uid="{D0A5E58E-35C1-4289-ABB8-D75AAE3862DE}"/>
    <cellStyle name="40% - Accent4 4 3 3" xfId="1273" xr:uid="{9607DF5B-861D-4990-B46D-15A44F610315}"/>
    <cellStyle name="40% - Accent4 4 3 3 2" xfId="9211" xr:uid="{2771CFC4-9291-463F-B227-69B0BF5E966A}"/>
    <cellStyle name="40% - Accent4 4 3 3 2 2" xfId="21178" xr:uid="{D1B403D2-0DB7-4B5F-AD84-BBEF25E16D9B}"/>
    <cellStyle name="40% - Accent4 4 3 3 2 2 2" xfId="41840" xr:uid="{D76D0F61-4265-45F2-8622-2FFB5707DC0F}"/>
    <cellStyle name="40% - Accent4 4 3 3 2 3" xfId="29874" xr:uid="{432ADBBD-1DD7-4645-B04A-78D5B849DD75}"/>
    <cellStyle name="40% - Accent4 4 3 3 3" xfId="17563" xr:uid="{377318BE-9496-4E03-AC5A-B5A311630A9F}"/>
    <cellStyle name="40% - Accent4 4 3 3 3 2" xfId="38225" xr:uid="{BB3A8962-5701-4392-9A83-66052EA66EF2}"/>
    <cellStyle name="40% - Accent4 4 3 3 4" xfId="13519" xr:uid="{75C19E20-C1A7-4A36-B53C-EF3A0F8A5EBE}"/>
    <cellStyle name="40% - Accent4 4 3 3 4 2" xfId="34181" xr:uid="{8A7AD112-65B9-4CC3-8B74-B0E62CB95C87}"/>
    <cellStyle name="40% - Accent4 4 3 3 5" xfId="24885" xr:uid="{B6B3D323-28ED-41AE-BCB0-FCE9AAD6FA65}"/>
    <cellStyle name="40% - Accent4 4 3 4" xfId="9209" xr:uid="{7C310487-C427-4BE6-8199-8C71BC1F8C2D}"/>
    <cellStyle name="40% - Accent4 4 3 4 2" xfId="21176" xr:uid="{989F1935-7FB4-4297-9518-143F6F5D8926}"/>
    <cellStyle name="40% - Accent4 4 3 4 2 2" xfId="41838" xr:uid="{09939755-E8C7-48CF-A890-E8539D848708}"/>
    <cellStyle name="40% - Accent4 4 3 4 3" xfId="29872" xr:uid="{59F107D5-6A9C-4C2B-8F73-65B3347636EF}"/>
    <cellStyle name="40% - Accent4 4 3 5" xfId="17561" xr:uid="{0BDC3A47-D872-4D21-9A9B-F05FD2730EAF}"/>
    <cellStyle name="40% - Accent4 4 3 5 2" xfId="38223" xr:uid="{C989FD63-BB75-43DF-A895-661A75FE31B7}"/>
    <cellStyle name="40% - Accent4 4 3 6" xfId="13517" xr:uid="{3980E218-053A-48EB-ABCA-7001F51A8BBD}"/>
    <cellStyle name="40% - Accent4 4 3 6 2" xfId="34179" xr:uid="{B0716D8D-96C5-4993-A211-B721C80287A8}"/>
    <cellStyle name="40% - Accent4 4 3 7" xfId="24883" xr:uid="{204C4579-B8D9-4D73-8A99-197DB1EAB790}"/>
    <cellStyle name="40% - Accent4 4 4" xfId="1274" xr:uid="{3321221F-C49C-42E8-A4DA-966E49E4CD9C}"/>
    <cellStyle name="40% - Accent4 4 5" xfId="1275" xr:uid="{A4412F76-2A94-46A7-9ABA-7F6BC74DE4ED}"/>
    <cellStyle name="40% - Accent4 4 5 2" xfId="9212" xr:uid="{D6C8848D-0EE2-4BD6-BE7F-9FA391855C8D}"/>
    <cellStyle name="40% - Accent4 4 5 2 2" xfId="21179" xr:uid="{CF7AAB01-4FD3-4B0D-A1C3-33E995F2D199}"/>
    <cellStyle name="40% - Accent4 4 5 2 2 2" xfId="41841" xr:uid="{FD5F9D5B-0D6B-48CD-951A-FDFAB91999DD}"/>
    <cellStyle name="40% - Accent4 4 5 2 3" xfId="29875" xr:uid="{4B11DDDB-4BA8-4DFB-8F24-37851C2E6DD2}"/>
    <cellStyle name="40% - Accent4 4 5 3" xfId="17564" xr:uid="{D787C6E4-3353-4A93-80C1-A5DD0DFAEAA4}"/>
    <cellStyle name="40% - Accent4 4 5 3 2" xfId="38226" xr:uid="{660680F5-FBF5-499F-9609-072EF0907A12}"/>
    <cellStyle name="40% - Accent4 4 5 4" xfId="13520" xr:uid="{6CEADDC0-BC36-42E4-A8B0-D022E83119C2}"/>
    <cellStyle name="40% - Accent4 4 5 4 2" xfId="34182" xr:uid="{A373E8D5-3F1A-4638-A6B3-C7CD5D597AFE}"/>
    <cellStyle name="40% - Accent4 4 5 5" xfId="24886" xr:uid="{5DFA9F76-EA7F-46BB-81F2-0B3D4C77A289}"/>
    <cellStyle name="40% - Accent4 5" xfId="1276" xr:uid="{00D4759E-6972-42E5-81E8-537C9D07320D}"/>
    <cellStyle name="40% - Accent4 5 2" xfId="1277" xr:uid="{672B6C4A-F624-4561-8C0C-4534AE7643CB}"/>
    <cellStyle name="40% - Accent4 5 3" xfId="1278" xr:uid="{B865ACA2-E14F-4C4F-8E27-016C60D06EFD}"/>
    <cellStyle name="40% - Accent4 5 4" xfId="1279" xr:uid="{C8EA7591-F141-48F5-B868-A8420800A273}"/>
    <cellStyle name="40% - Accent4 5 5" xfId="1280" xr:uid="{CBDF79DE-96DC-48FE-A5E3-6AD3F1C9218B}"/>
    <cellStyle name="40% - Accent4 6" xfId="1281" xr:uid="{6E67750A-24C9-4C92-B73F-E1A376806C4B}"/>
    <cellStyle name="40% - Accent4 6 2" xfId="1282" xr:uid="{B1B1F0A9-4886-4680-A1E8-C2CCF4521B65}"/>
    <cellStyle name="40% - Accent4 6 2 2" xfId="1283" xr:uid="{BFF8213D-3BAB-4CFD-A6A7-265267396064}"/>
    <cellStyle name="40% - Accent4 6 2 2 2" xfId="9214" xr:uid="{E8874FFA-E69B-4D3F-97B0-597B42F2F081}"/>
    <cellStyle name="40% - Accent4 6 2 2 2 2" xfId="21181" xr:uid="{1677D31C-835A-454D-90CC-D9FF323594DA}"/>
    <cellStyle name="40% - Accent4 6 2 2 2 2 2" xfId="41843" xr:uid="{4BFE73C0-64E8-461B-98C4-0750A4D8AE81}"/>
    <cellStyle name="40% - Accent4 6 2 2 2 3" xfId="29877" xr:uid="{1B4084B5-1539-45B3-A19E-D303B3328737}"/>
    <cellStyle name="40% - Accent4 6 2 2 3" xfId="17566" xr:uid="{23A5A986-4DA7-4761-AEDE-F1A24FB21D7A}"/>
    <cellStyle name="40% - Accent4 6 2 2 3 2" xfId="38228" xr:uid="{A0FDAC38-15EF-46C8-8E3B-84FD1B1030E1}"/>
    <cellStyle name="40% - Accent4 6 2 2 4" xfId="13522" xr:uid="{1B8B4FAB-CE5E-4BBA-BB3E-2A8654364867}"/>
    <cellStyle name="40% - Accent4 6 2 2 4 2" xfId="34184" xr:uid="{57CF05BE-24E6-4DE0-9A62-A50EB6A2FF77}"/>
    <cellStyle name="40% - Accent4 6 2 2 5" xfId="24888" xr:uid="{FA4CB47E-969A-4F5D-BB08-C742D508250F}"/>
    <cellStyle name="40% - Accent4 6 2 3" xfId="1284" xr:uid="{4FE2816D-EFD8-4CDD-B9BF-75BF12234F2E}"/>
    <cellStyle name="40% - Accent4 6 2 3 2" xfId="9215" xr:uid="{3090F18B-06EF-4362-AD2E-CE326D7CC0CD}"/>
    <cellStyle name="40% - Accent4 6 2 3 2 2" xfId="21182" xr:uid="{327D0D6C-E860-409F-8720-EB2846E21AE6}"/>
    <cellStyle name="40% - Accent4 6 2 3 2 2 2" xfId="41844" xr:uid="{A9AAFC80-35E1-420D-818D-1FFAC6B59EC9}"/>
    <cellStyle name="40% - Accent4 6 2 3 2 3" xfId="29878" xr:uid="{279B5D51-7A95-434E-8129-838C16E148BE}"/>
    <cellStyle name="40% - Accent4 6 2 3 3" xfId="17567" xr:uid="{6393D570-7F95-4CB6-9808-E6A2981F9DA7}"/>
    <cellStyle name="40% - Accent4 6 2 3 3 2" xfId="38229" xr:uid="{DB5B2CC1-111B-4AE8-A431-3739D5A4F4E6}"/>
    <cellStyle name="40% - Accent4 6 2 3 4" xfId="13523" xr:uid="{825AC088-057D-420A-B238-A83AB8A0202D}"/>
    <cellStyle name="40% - Accent4 6 2 3 4 2" xfId="34185" xr:uid="{A56EF30C-CE3E-4F7A-A6C2-1357EDA02D86}"/>
    <cellStyle name="40% - Accent4 6 2 3 5" xfId="24889" xr:uid="{CDDF320C-3DBC-401F-BF88-D5A07717A7DD}"/>
    <cellStyle name="40% - Accent4 6 2 4" xfId="9213" xr:uid="{F1532F59-FB89-4F3A-977A-FB682A373FD4}"/>
    <cellStyle name="40% - Accent4 6 2 4 2" xfId="21180" xr:uid="{8AA76B82-63E9-4A09-85C1-6904F2CC9731}"/>
    <cellStyle name="40% - Accent4 6 2 4 2 2" xfId="41842" xr:uid="{8647C5BA-8911-49A3-B8D8-92629F179E1E}"/>
    <cellStyle name="40% - Accent4 6 2 4 3" xfId="29876" xr:uid="{369D53D9-B0C4-402C-A3F1-E7B5853F349B}"/>
    <cellStyle name="40% - Accent4 6 2 5" xfId="17565" xr:uid="{9AD22201-C4A8-4336-8C25-E378E06D53AE}"/>
    <cellStyle name="40% - Accent4 6 2 5 2" xfId="38227" xr:uid="{92699440-2E69-43AE-84D9-DD94A371C528}"/>
    <cellStyle name="40% - Accent4 6 2 6" xfId="13521" xr:uid="{0A153A6D-CE9D-4044-8366-6FB6E0110737}"/>
    <cellStyle name="40% - Accent4 6 2 6 2" xfId="34183" xr:uid="{900C7DF4-F081-4E6A-AF90-9B8CE47EEF63}"/>
    <cellStyle name="40% - Accent4 6 2 7" xfId="24887" xr:uid="{375F8470-C355-417A-B69B-08574898E8EC}"/>
    <cellStyle name="40% - Accent4 6 3" xfId="1285" xr:uid="{43EEE717-6078-4DD9-9D49-A47662DF4500}"/>
    <cellStyle name="40% - Accent4 6 3 2" xfId="9216" xr:uid="{E0FDE9A3-3A7D-4A9E-9CB5-2CB3E7B557C8}"/>
    <cellStyle name="40% - Accent4 6 3 2 2" xfId="21183" xr:uid="{80BC08E0-BD0F-4A09-93DD-275E989FD214}"/>
    <cellStyle name="40% - Accent4 6 3 2 2 2" xfId="41845" xr:uid="{6622A720-FA4A-48D5-808B-28BD241FD4F9}"/>
    <cellStyle name="40% - Accent4 6 3 2 3" xfId="29879" xr:uid="{06A647C6-A61B-47DB-891B-07EA5234FD96}"/>
    <cellStyle name="40% - Accent4 6 3 3" xfId="17568" xr:uid="{EF926D14-C62C-41CD-9B6D-E16CCED096EF}"/>
    <cellStyle name="40% - Accent4 6 3 3 2" xfId="38230" xr:uid="{BE554B22-AD46-4340-A7AB-65FECED4C519}"/>
    <cellStyle name="40% - Accent4 6 3 4" xfId="13524" xr:uid="{BBAB8C3A-9294-4B86-A213-2A64D4E7D0BE}"/>
    <cellStyle name="40% - Accent4 6 3 4 2" xfId="34186" xr:uid="{FADB0F3F-9076-4C2A-88B1-BEF4699ED84E}"/>
    <cellStyle name="40% - Accent4 6 3 5" xfId="24890" xr:uid="{52F211BB-CB2D-4BFF-8773-E56A3C3F6639}"/>
    <cellStyle name="40% - Accent4 6 4" xfId="1286" xr:uid="{2B599020-C6A2-4F02-B8D5-3F17A561570C}"/>
    <cellStyle name="40% - Accent4 6 4 2" xfId="9217" xr:uid="{D00B58CA-3AE3-4966-BBA1-CFD3C81D4B8F}"/>
    <cellStyle name="40% - Accent4 6 4 2 2" xfId="21184" xr:uid="{CBAC3CB2-F988-45AC-AA8E-01B93297BA52}"/>
    <cellStyle name="40% - Accent4 6 4 2 2 2" xfId="41846" xr:uid="{15373B89-FB8B-4659-BBF5-6531409ACB51}"/>
    <cellStyle name="40% - Accent4 6 4 2 3" xfId="29880" xr:uid="{847EC2F8-E7EA-4139-BB88-0A7B17EF11AD}"/>
    <cellStyle name="40% - Accent4 6 4 3" xfId="17569" xr:uid="{50ECB38E-BAB4-49BB-9109-049CD09E9521}"/>
    <cellStyle name="40% - Accent4 6 4 3 2" xfId="38231" xr:uid="{B672EBB9-C27D-4F53-9A2D-FE65517A4476}"/>
    <cellStyle name="40% - Accent4 6 4 4" xfId="13525" xr:uid="{2AAE54E7-2194-4188-B66D-902224B5B653}"/>
    <cellStyle name="40% - Accent4 6 4 4 2" xfId="34187" xr:uid="{9977FDB0-07C2-4703-B21B-0084ACB997E5}"/>
    <cellStyle name="40% - Accent4 6 4 5" xfId="24891" xr:uid="{1DB27216-E247-4EA1-92B9-6DECE8277E02}"/>
    <cellStyle name="40% - Accent4 6 5" xfId="1287" xr:uid="{FF7E2953-D474-4D28-904B-23D6ED2F2844}"/>
    <cellStyle name="40% - Accent4 6 6" xfId="1288" xr:uid="{3F4D129E-D0FB-4862-9C83-BFF642CA0370}"/>
    <cellStyle name="40% - Accent4 6 6 2" xfId="9218" xr:uid="{DDD7DC89-9336-4FB3-854E-0FD1ACCB9D86}"/>
    <cellStyle name="40% - Accent4 6 6 2 2" xfId="21185" xr:uid="{2A8938BA-86F1-43A2-BA6D-0564E1AE4C70}"/>
    <cellStyle name="40% - Accent4 6 6 2 2 2" xfId="41847" xr:uid="{5DE988CE-5E9A-4293-95DB-C8428C6BBCAB}"/>
    <cellStyle name="40% - Accent4 6 6 2 3" xfId="29881" xr:uid="{140A6618-1F4A-4CC8-9D26-47ABBA252500}"/>
    <cellStyle name="40% - Accent4 6 6 3" xfId="17570" xr:uid="{60D5D856-6315-41FA-88F1-6F1756CA09A7}"/>
    <cellStyle name="40% - Accent4 6 6 3 2" xfId="38232" xr:uid="{88A1F3C5-B1F4-458C-B625-115741028149}"/>
    <cellStyle name="40% - Accent4 6 6 4" xfId="13526" xr:uid="{7BF1E377-D53A-471E-9F39-9FAFC57176C3}"/>
    <cellStyle name="40% - Accent4 6 6 4 2" xfId="34188" xr:uid="{1B922A2C-D688-4F21-959F-FFA8EABCD382}"/>
    <cellStyle name="40% - Accent4 6 6 5" xfId="24892" xr:uid="{C3662CC4-9F27-43AA-A2A1-9F063F63B9FD}"/>
    <cellStyle name="40% - Accent4 6 7" xfId="1289" xr:uid="{5499DFEE-7B76-48E8-A3E1-D3D053F1E6AC}"/>
    <cellStyle name="40% - Accent4 7" xfId="1290" xr:uid="{2666F964-67E5-470E-8B93-CF9F7D22EE9A}"/>
    <cellStyle name="40% - Accent4 7 2" xfId="1291" xr:uid="{75B8B30E-3A5A-4AAD-881E-0B6D152B89FF}"/>
    <cellStyle name="40% - Accent4 7 2 2" xfId="1292" xr:uid="{34E179FF-C19B-4AA8-B674-1B909CF3C2E1}"/>
    <cellStyle name="40% - Accent4 7 2 2 2" xfId="9220" xr:uid="{F764753C-FFDE-4F30-B50D-DB2B91251ABD}"/>
    <cellStyle name="40% - Accent4 7 2 2 2 2" xfId="21187" xr:uid="{A2EDB94D-2F17-4F4F-8D7B-1830DA94F804}"/>
    <cellStyle name="40% - Accent4 7 2 2 2 2 2" xfId="41849" xr:uid="{10F7F680-B066-4F25-A7A2-54A32FBB5437}"/>
    <cellStyle name="40% - Accent4 7 2 2 2 3" xfId="29883" xr:uid="{DF7955B9-5A7E-49B3-B97B-00AB7BB930F2}"/>
    <cellStyle name="40% - Accent4 7 2 2 3" xfId="17572" xr:uid="{C98C77E0-BA35-4CE0-BD49-7B0F9CC11FE5}"/>
    <cellStyle name="40% - Accent4 7 2 2 3 2" xfId="38234" xr:uid="{DCF0AF99-C957-4A52-AAD4-9C515206DF56}"/>
    <cellStyle name="40% - Accent4 7 2 2 4" xfId="13528" xr:uid="{840240CE-AF0D-4F39-B68A-FE304866B55B}"/>
    <cellStyle name="40% - Accent4 7 2 2 4 2" xfId="34190" xr:uid="{178A15E6-C455-4D30-8E2A-5AFCBE40AD92}"/>
    <cellStyle name="40% - Accent4 7 2 2 5" xfId="24894" xr:uid="{413AC47C-F272-4087-8ED5-D698DAE74B40}"/>
    <cellStyle name="40% - Accent4 7 2 3" xfId="1293" xr:uid="{673AEB52-ECB1-44A1-A1CB-137F91074B1D}"/>
    <cellStyle name="40% - Accent4 7 2 3 2" xfId="9221" xr:uid="{9D7B4563-F027-4F5E-86D6-B1EF44CAE1AE}"/>
    <cellStyle name="40% - Accent4 7 2 3 2 2" xfId="21188" xr:uid="{D1171D66-9C22-450C-9A5A-7AF7CEC0982C}"/>
    <cellStyle name="40% - Accent4 7 2 3 2 2 2" xfId="41850" xr:uid="{6DC8125D-DE07-4697-9909-C403A152AA35}"/>
    <cellStyle name="40% - Accent4 7 2 3 2 3" xfId="29884" xr:uid="{4046B486-A75A-4072-B589-6A69836052A8}"/>
    <cellStyle name="40% - Accent4 7 2 3 3" xfId="17573" xr:uid="{D158C24B-8385-4FD9-8916-4851B951AD16}"/>
    <cellStyle name="40% - Accent4 7 2 3 3 2" xfId="38235" xr:uid="{9B3E207E-1362-4141-B3A5-ABD1AFEC2014}"/>
    <cellStyle name="40% - Accent4 7 2 3 4" xfId="13529" xr:uid="{0728CB69-68C0-4CC9-8856-E183C1007A72}"/>
    <cellStyle name="40% - Accent4 7 2 3 4 2" xfId="34191" xr:uid="{3D662C29-ADE8-4B21-AEDB-98696ADDA926}"/>
    <cellStyle name="40% - Accent4 7 2 3 5" xfId="24895" xr:uid="{2F2873E4-B7EE-4E8D-99EC-115A69100741}"/>
    <cellStyle name="40% - Accent4 7 2 4" xfId="9219" xr:uid="{2F886F27-BCD1-4481-AE7F-51B4BAEA9CFD}"/>
    <cellStyle name="40% - Accent4 7 2 4 2" xfId="21186" xr:uid="{98CFEDB6-D96F-437E-8F12-A589BB5D5014}"/>
    <cellStyle name="40% - Accent4 7 2 4 2 2" xfId="41848" xr:uid="{E06F88FA-58A4-46E3-8BA9-6D35C1D72F26}"/>
    <cellStyle name="40% - Accent4 7 2 4 3" xfId="29882" xr:uid="{62F41CED-D716-4508-B164-894C11191AF2}"/>
    <cellStyle name="40% - Accent4 7 2 5" xfId="17571" xr:uid="{9C518964-D976-4415-83A8-C76C59C1D66F}"/>
    <cellStyle name="40% - Accent4 7 2 5 2" xfId="38233" xr:uid="{60785C4D-FBED-48FC-83B6-80505A58AC9C}"/>
    <cellStyle name="40% - Accent4 7 2 6" xfId="13527" xr:uid="{1C8DAE0A-C23F-4333-AFDF-330F03AFAEE9}"/>
    <cellStyle name="40% - Accent4 7 2 6 2" xfId="34189" xr:uid="{BD29BD67-F032-4EA4-9FC1-FBFE23B85CD1}"/>
    <cellStyle name="40% - Accent4 7 2 7" xfId="24893" xr:uid="{AFF7A8FC-6A75-4933-9E5C-6EB856DCC284}"/>
    <cellStyle name="40% - Accent4 7 3" xfId="1294" xr:uid="{DE2C5651-A3F2-4AEA-A64A-DF9C0CE55C2B}"/>
    <cellStyle name="40% - Accent4 7 3 2" xfId="9222" xr:uid="{BE9F9C17-E970-4B15-AA15-7D5DE8B1BE09}"/>
    <cellStyle name="40% - Accent4 7 3 2 2" xfId="21189" xr:uid="{543434AB-3C58-4815-9CC3-F2D3454D7255}"/>
    <cellStyle name="40% - Accent4 7 3 2 2 2" xfId="41851" xr:uid="{CB6376B0-7C3D-4C5D-A825-5D4174EF0E42}"/>
    <cellStyle name="40% - Accent4 7 3 2 3" xfId="29885" xr:uid="{B98F59C3-FF97-46E9-A25A-6DC8D555DF96}"/>
    <cellStyle name="40% - Accent4 7 3 3" xfId="17574" xr:uid="{A5441E17-BA4B-4FFC-9C57-C85690D3992A}"/>
    <cellStyle name="40% - Accent4 7 3 3 2" xfId="38236" xr:uid="{15F6F574-11C9-4EB5-8677-3297E3D69601}"/>
    <cellStyle name="40% - Accent4 7 3 4" xfId="13530" xr:uid="{114D264C-3FA4-43D8-9A79-6ED919383D70}"/>
    <cellStyle name="40% - Accent4 7 3 4 2" xfId="34192" xr:uid="{C71D4C98-35AF-4C6C-BD4F-CD3A029E62F0}"/>
    <cellStyle name="40% - Accent4 7 3 5" xfId="24896" xr:uid="{A313C06E-6E58-4F28-8C5A-A5D5C1BC3142}"/>
    <cellStyle name="40% - Accent4 7 4" xfId="1295" xr:uid="{B162789C-B566-4A23-880E-1AAA9D687564}"/>
    <cellStyle name="40% - Accent4 7 4 2" xfId="9223" xr:uid="{693456C6-D199-4B48-B825-90B7B4823B71}"/>
    <cellStyle name="40% - Accent4 7 4 2 2" xfId="21190" xr:uid="{AFABD5EB-048F-4B4A-91F6-25CA9D7A5E05}"/>
    <cellStyle name="40% - Accent4 7 4 2 2 2" xfId="41852" xr:uid="{9A5AB8C4-CC86-4A74-8DFB-B486C0C13280}"/>
    <cellStyle name="40% - Accent4 7 4 2 3" xfId="29886" xr:uid="{37956688-B880-4AD5-985A-D8005D5F95EC}"/>
    <cellStyle name="40% - Accent4 7 4 3" xfId="17575" xr:uid="{8853D3CA-AC67-4311-8A43-22294E607930}"/>
    <cellStyle name="40% - Accent4 7 4 3 2" xfId="38237" xr:uid="{3293BD35-D820-4449-B164-9908D5973891}"/>
    <cellStyle name="40% - Accent4 7 4 4" xfId="13531" xr:uid="{BB18CF9D-C8C6-4925-A5E9-A22F14EE9BFF}"/>
    <cellStyle name="40% - Accent4 7 4 4 2" xfId="34193" xr:uid="{2AAF62EE-544B-4054-8C95-2F8094BA423F}"/>
    <cellStyle name="40% - Accent4 7 4 5" xfId="24897" xr:uid="{7003F4F1-CCE3-4F03-B2C7-B46C51AA12DB}"/>
    <cellStyle name="40% - Accent4 7 5" xfId="1296" xr:uid="{39F338DB-7FA4-493A-A230-714617191A44}"/>
    <cellStyle name="40% - Accent4 7 6" xfId="1297" xr:uid="{D019410C-B55E-414A-AD50-DF6075FC2FE9}"/>
    <cellStyle name="40% - Accent4 7 6 2" xfId="9224" xr:uid="{98C7B1B4-D633-4413-9111-DCBC91336D78}"/>
    <cellStyle name="40% - Accent4 7 6 2 2" xfId="21191" xr:uid="{37A416D5-BD4D-41DC-B5BA-2CA2FB96E233}"/>
    <cellStyle name="40% - Accent4 7 6 2 2 2" xfId="41853" xr:uid="{7857E9B5-BE72-4C93-BD9E-80CB97360721}"/>
    <cellStyle name="40% - Accent4 7 6 2 3" xfId="29887" xr:uid="{45B0C4E3-FCB4-410F-8D2D-759F1E3E3DE9}"/>
    <cellStyle name="40% - Accent4 7 6 3" xfId="17576" xr:uid="{DA055323-B17A-43BB-920E-C25C55DC23B7}"/>
    <cellStyle name="40% - Accent4 7 6 3 2" xfId="38238" xr:uid="{3C30F38D-969E-498B-8F32-CBB4821A5128}"/>
    <cellStyle name="40% - Accent4 7 6 4" xfId="13532" xr:uid="{BDBFF625-374B-40B2-94C4-C104B774C6E0}"/>
    <cellStyle name="40% - Accent4 7 6 4 2" xfId="34194" xr:uid="{2366F115-96CF-43E5-9E92-C5D1A637DA02}"/>
    <cellStyle name="40% - Accent4 7 6 5" xfId="24898" xr:uid="{EAB62518-E2CD-4535-A6BE-C1C447139D32}"/>
    <cellStyle name="40% - Accent4 7 7" xfId="1298" xr:uid="{44F01CC5-DDA7-4156-8351-D61919DAD16B}"/>
    <cellStyle name="40% - Accent4 8" xfId="1299" xr:uid="{16F0FF2B-47F3-4EB3-8974-4CBEAA4582FC}"/>
    <cellStyle name="40% - Accent4 8 2" xfId="1300" xr:uid="{9A6D22A2-E301-4BF0-83AB-D89968A58C57}"/>
    <cellStyle name="40% - Accent4 8 2 2" xfId="9225" xr:uid="{D810A7E3-285D-49F3-84D5-457D3E5BA80C}"/>
    <cellStyle name="40% - Accent4 8 2 2 2" xfId="21192" xr:uid="{E50659EF-E234-4206-BDD8-B50C14E0C169}"/>
    <cellStyle name="40% - Accent4 8 2 2 2 2" xfId="41854" xr:uid="{ECFCAA56-6B64-4BE1-A104-38B004972741}"/>
    <cellStyle name="40% - Accent4 8 2 2 3" xfId="29888" xr:uid="{8F818B3A-0C12-4FC7-9758-E6D8FF84C249}"/>
    <cellStyle name="40% - Accent4 8 2 3" xfId="17577" xr:uid="{A46740B4-57E8-4383-9E37-901C31B4E2F8}"/>
    <cellStyle name="40% - Accent4 8 2 3 2" xfId="38239" xr:uid="{D738CA42-3119-49F5-8C13-58A13406593A}"/>
    <cellStyle name="40% - Accent4 8 2 4" xfId="13533" xr:uid="{5B36697B-4ADB-4813-AEB8-A523EBC5DEDB}"/>
    <cellStyle name="40% - Accent4 8 2 4 2" xfId="34195" xr:uid="{72960F75-7229-4AF5-8425-7923F5E27BA9}"/>
    <cellStyle name="40% - Accent4 8 2 5" xfId="24899" xr:uid="{BD4BF13A-0772-435D-87E0-6D78810271C6}"/>
    <cellStyle name="40% - Accent4 8 3" xfId="1301" xr:uid="{91BA04CD-C8A8-4D87-AD43-B5D26C5050B4}"/>
    <cellStyle name="40% - Accent4 8 3 2" xfId="9226" xr:uid="{3A4BFF1C-1139-45AF-B8E9-FA11824A2A8E}"/>
    <cellStyle name="40% - Accent4 8 3 2 2" xfId="21193" xr:uid="{BF176773-2A0E-494A-890C-DD296A71031A}"/>
    <cellStyle name="40% - Accent4 8 3 2 2 2" xfId="41855" xr:uid="{EAD64C0D-D2CD-43A0-B249-C654993322F2}"/>
    <cellStyle name="40% - Accent4 8 3 2 3" xfId="29889" xr:uid="{59E53F83-8B77-4B8C-A610-4488987CCBE0}"/>
    <cellStyle name="40% - Accent4 8 3 3" xfId="17578" xr:uid="{7147B442-ADC5-47FF-A99F-EF0B51873470}"/>
    <cellStyle name="40% - Accent4 8 3 3 2" xfId="38240" xr:uid="{1400C2F1-2BA3-405D-93CE-6F84936BDA3B}"/>
    <cellStyle name="40% - Accent4 8 3 4" xfId="13534" xr:uid="{9DF3BAB1-6C4E-4374-9E71-3043C9669E30}"/>
    <cellStyle name="40% - Accent4 8 3 4 2" xfId="34196" xr:uid="{3E34E2B0-D01A-4BD5-A7EE-9A2DF81F9DF0}"/>
    <cellStyle name="40% - Accent4 8 3 5" xfId="24900" xr:uid="{66650B34-4A43-4B01-B6DC-752EE02EC9C1}"/>
    <cellStyle name="40% - Accent4 8 4" xfId="1302" xr:uid="{3AFAD22F-97A4-47B5-A670-FE15F1F093F2}"/>
    <cellStyle name="40% - Accent4 8 5" xfId="1303" xr:uid="{DF8C65D7-CA9C-489E-91F5-8732324AC440}"/>
    <cellStyle name="40% - Accent4 8 5 2" xfId="9227" xr:uid="{D88E2B24-89B9-4590-A78B-2A601DC03CF0}"/>
    <cellStyle name="40% - Accent4 8 5 2 2" xfId="21194" xr:uid="{D8454B18-7961-4CE9-83A9-000CE2B61ACA}"/>
    <cellStyle name="40% - Accent4 8 5 2 2 2" xfId="41856" xr:uid="{0F153419-FF39-4658-BB3D-E1F6CB422081}"/>
    <cellStyle name="40% - Accent4 8 5 2 3" xfId="29890" xr:uid="{7DDDE404-5C01-4BF2-BD63-B32D43B2A4F0}"/>
    <cellStyle name="40% - Accent4 8 5 3" xfId="17579" xr:uid="{E40A2631-5080-4D97-AFE2-5BE7685013F5}"/>
    <cellStyle name="40% - Accent4 8 5 3 2" xfId="38241" xr:uid="{84D8F4D1-0F1F-4122-820C-F3C198D8E43B}"/>
    <cellStyle name="40% - Accent4 8 5 4" xfId="13535" xr:uid="{49F3432E-700E-4976-860B-8FE593A15E05}"/>
    <cellStyle name="40% - Accent4 8 5 4 2" xfId="34197" xr:uid="{81A8D46A-4972-4FA2-8BB4-96972F0F0943}"/>
    <cellStyle name="40% - Accent4 8 5 5" xfId="24901" xr:uid="{0A2C5528-3E29-4569-8D53-9E4AC128CFCB}"/>
    <cellStyle name="40% - Accent4 8 6" xfId="1304" xr:uid="{2AA33EB0-2156-4517-8453-D5C5D5966C90}"/>
    <cellStyle name="40% - Accent4 9" xfId="1305" xr:uid="{FE5B5B7D-F585-406F-87C6-B2467EBEAC91}"/>
    <cellStyle name="40% - Accent5 10" xfId="1306" xr:uid="{7473142A-C1E8-410D-BF6C-FC438EA2A48C}"/>
    <cellStyle name="40% - Accent5 11" xfId="1307" xr:uid="{77877AF1-CADE-48FC-9632-ACC5CEAFF759}"/>
    <cellStyle name="40% - Accent5 12" xfId="1308" xr:uid="{66C660C4-39EE-462C-B693-A4E51C53EECC}"/>
    <cellStyle name="40% - Accent5 13" xfId="1309" xr:uid="{01BF4C24-F2DB-4B56-A25B-B565A1AD64F5}"/>
    <cellStyle name="40% - Accent5 14" xfId="1310" xr:uid="{9E577659-BBE8-4158-BFDB-54E4D643E83F}"/>
    <cellStyle name="40% - Accent5 14 2" xfId="1311" xr:uid="{6B2DE7D3-53B0-42A4-AD9F-B8F13BFB7481}"/>
    <cellStyle name="40% - Accent5 14 2 2" xfId="9229" xr:uid="{084A002C-53D2-4A2E-B22E-3AD4CC888739}"/>
    <cellStyle name="40% - Accent5 14 2 2 2" xfId="21196" xr:uid="{FB22A401-D7EC-4A73-B369-E7BC6BBD5BF9}"/>
    <cellStyle name="40% - Accent5 14 2 2 2 2" xfId="41858" xr:uid="{46A4AA0B-1050-44E5-ADED-769213AA3961}"/>
    <cellStyle name="40% - Accent5 14 2 2 3" xfId="29892" xr:uid="{6B546C20-D9C8-48A2-8264-B5B11CB4A40B}"/>
    <cellStyle name="40% - Accent5 14 2 3" xfId="17581" xr:uid="{AE6AD0C8-6BCF-4463-80C4-419433187F13}"/>
    <cellStyle name="40% - Accent5 14 2 3 2" xfId="38243" xr:uid="{8F2F86D9-9F84-40FA-9115-1C93662D6C6D}"/>
    <cellStyle name="40% - Accent5 14 2 4" xfId="13537" xr:uid="{7FBC7D1C-FAAD-477C-8256-ABE519D0AD05}"/>
    <cellStyle name="40% - Accent5 14 2 4 2" xfId="34199" xr:uid="{24B8C1DF-F8ED-4C88-A694-F3884FED54C4}"/>
    <cellStyle name="40% - Accent5 14 2 5" xfId="24903" xr:uid="{D983FC35-E6CB-4CD2-A737-D9F62605CFC9}"/>
    <cellStyle name="40% - Accent5 14 3" xfId="9228" xr:uid="{01179F33-6B76-4905-BAF8-8121CACC33A4}"/>
    <cellStyle name="40% - Accent5 14 3 2" xfId="21195" xr:uid="{8FC1A046-91B5-4FC7-A437-C9F02660CF28}"/>
    <cellStyle name="40% - Accent5 14 3 2 2" xfId="41857" xr:uid="{B7EB34F9-2A5D-4B16-B0D6-45A384904F96}"/>
    <cellStyle name="40% - Accent5 14 3 3" xfId="29891" xr:uid="{DB8901C2-57D8-48A9-B8B7-8382D7FFE1E8}"/>
    <cellStyle name="40% - Accent5 14 4" xfId="17580" xr:uid="{8A8704DC-FF73-4627-B803-B5AC2FA500A0}"/>
    <cellStyle name="40% - Accent5 14 4 2" xfId="38242" xr:uid="{96CAF758-CB02-4603-8405-11EF0A86721B}"/>
    <cellStyle name="40% - Accent5 14 5" xfId="13536" xr:uid="{9D6638B4-D5CF-497C-839C-85AC742D23AF}"/>
    <cellStyle name="40% - Accent5 14 5 2" xfId="34198" xr:uid="{B68D6B2E-B8F4-4ED4-9BB3-EEFA2194D626}"/>
    <cellStyle name="40% - Accent5 14 6" xfId="24902" xr:uid="{5CA84F7F-D39A-44D1-BFF0-44B01B3C416D}"/>
    <cellStyle name="40% - Accent5 15" xfId="1312" xr:uid="{2DD8B5AA-6048-4445-9693-E94FC6396482}"/>
    <cellStyle name="40% - Accent5 2" xfId="1313" xr:uid="{96DEDB86-F5B3-45EA-8A53-C746DB2EA19E}"/>
    <cellStyle name="40% - Accent5 2 10" xfId="1314" xr:uid="{DA5CDA5B-22FE-4AA7-9268-BB42FFD8566B}"/>
    <cellStyle name="40% - Accent5 2 10 2" xfId="9230" xr:uid="{30659558-FB81-4F56-B98A-FEDCEF712CCD}"/>
    <cellStyle name="40% - Accent5 2 10 2 2" xfId="21197" xr:uid="{A7A63455-09F2-43FA-B3A0-112AA3461753}"/>
    <cellStyle name="40% - Accent5 2 10 2 2 2" xfId="41859" xr:uid="{BC990ECA-37AB-4179-A9C1-37D0B4C3E747}"/>
    <cellStyle name="40% - Accent5 2 10 2 3" xfId="29893" xr:uid="{70DF4497-CC91-4CEC-94E4-3EA5395DF7AF}"/>
    <cellStyle name="40% - Accent5 2 10 3" xfId="17582" xr:uid="{C9D1959D-5360-41EE-B9DA-EF5BF640F181}"/>
    <cellStyle name="40% - Accent5 2 10 3 2" xfId="38244" xr:uid="{A4E66DE7-6ACC-40AD-BACB-8935974F5747}"/>
    <cellStyle name="40% - Accent5 2 10 4" xfId="13538" xr:uid="{34B40804-D7F2-482D-AC00-EC5935786B66}"/>
    <cellStyle name="40% - Accent5 2 10 4 2" xfId="34200" xr:uid="{82E3564D-660A-40D5-8772-451F35C289C9}"/>
    <cellStyle name="40% - Accent5 2 10 5" xfId="24904" xr:uid="{688E3D03-D860-4FCD-805F-0464A39581AA}"/>
    <cellStyle name="40% - Accent5 2 11" xfId="1315" xr:uid="{DEBAFB3F-CF02-4D10-ACE7-D017A073AF9C}"/>
    <cellStyle name="40% - Accent5 2 2" xfId="1316" xr:uid="{9DE690A4-3FFE-4817-8183-EBDA2D659380}"/>
    <cellStyle name="40% - Accent5 2 2 2" xfId="1317" xr:uid="{3F01C681-0507-4216-8C03-0829A8125F98}"/>
    <cellStyle name="40% - Accent5 2 2 2 2" xfId="1318" xr:uid="{A74241E5-002B-49C7-90E0-A8EE23E4440A}"/>
    <cellStyle name="40% - Accent5 2 2 2 2 2" xfId="1319" xr:uid="{76C0198D-9D90-4D72-9C33-10CBD7079238}"/>
    <cellStyle name="40% - Accent5 2 2 2 2 2 2" xfId="9232" xr:uid="{91F114B2-E870-487E-9250-CB34C2810B93}"/>
    <cellStyle name="40% - Accent5 2 2 2 2 2 2 2" xfId="21199" xr:uid="{0801B8E4-E6FB-4321-9391-0F2271F9B12C}"/>
    <cellStyle name="40% - Accent5 2 2 2 2 2 2 2 2" xfId="41861" xr:uid="{C3ECCBE5-08EE-4B42-B5C2-7546293FEC13}"/>
    <cellStyle name="40% - Accent5 2 2 2 2 2 2 3" xfId="29895" xr:uid="{8A75C689-4D85-4F30-A821-B7D092C8E1FA}"/>
    <cellStyle name="40% - Accent5 2 2 2 2 2 3" xfId="17584" xr:uid="{EE427FEA-0EFD-4868-BCD5-8AAA38388ECA}"/>
    <cellStyle name="40% - Accent5 2 2 2 2 2 3 2" xfId="38246" xr:uid="{1B2F10F1-6089-4B10-8E6E-5208F4BE4109}"/>
    <cellStyle name="40% - Accent5 2 2 2 2 2 4" xfId="13540" xr:uid="{E91E7C20-9EFA-4E68-82FD-CAB5756BF715}"/>
    <cellStyle name="40% - Accent5 2 2 2 2 2 4 2" xfId="34202" xr:uid="{F679E8A7-3AA4-4445-A426-46BAB73AFD5C}"/>
    <cellStyle name="40% - Accent5 2 2 2 2 2 5" xfId="24906" xr:uid="{5B8474A7-7A94-40CD-B1FB-678427B9D0A0}"/>
    <cellStyle name="40% - Accent5 2 2 2 2 3" xfId="1320" xr:uid="{5E44B6A3-F689-4597-95A7-B7FCD75D885B}"/>
    <cellStyle name="40% - Accent5 2 2 2 2 3 2" xfId="9233" xr:uid="{DA008C7D-0987-49DE-B56A-4225C776EF8F}"/>
    <cellStyle name="40% - Accent5 2 2 2 2 3 2 2" xfId="21200" xr:uid="{0E8954B0-DE2A-4385-923E-B7142F89D8E8}"/>
    <cellStyle name="40% - Accent5 2 2 2 2 3 2 2 2" xfId="41862" xr:uid="{E77A5F76-FB47-4EBF-AD2D-F8F2C461E843}"/>
    <cellStyle name="40% - Accent5 2 2 2 2 3 2 3" xfId="29896" xr:uid="{3A98429C-98A5-4366-AABC-40B5AE8155D8}"/>
    <cellStyle name="40% - Accent5 2 2 2 2 3 3" xfId="17585" xr:uid="{EE8FBDAE-4C3E-428F-BCB6-4DEBAE1FADDD}"/>
    <cellStyle name="40% - Accent5 2 2 2 2 3 3 2" xfId="38247" xr:uid="{13B1938D-302F-4CD2-9856-116944BFC85E}"/>
    <cellStyle name="40% - Accent5 2 2 2 2 3 4" xfId="13541" xr:uid="{149C2DA3-050E-4D2E-AE35-1058FE9166DC}"/>
    <cellStyle name="40% - Accent5 2 2 2 2 3 4 2" xfId="34203" xr:uid="{A5AB0217-FAD4-4DA8-A018-2C7E4B5EFBDE}"/>
    <cellStyle name="40% - Accent5 2 2 2 2 3 5" xfId="24907" xr:uid="{1E3A375F-202F-4BBF-A3F7-F8562875DB73}"/>
    <cellStyle name="40% - Accent5 2 2 2 2 4" xfId="9231" xr:uid="{BA5DE71F-ABBB-4244-ABF6-5AB028F91766}"/>
    <cellStyle name="40% - Accent5 2 2 2 2 4 2" xfId="21198" xr:uid="{C565C859-F6CA-4AF0-B4BD-C45CFAD7AD32}"/>
    <cellStyle name="40% - Accent5 2 2 2 2 4 2 2" xfId="41860" xr:uid="{E0FAA8BF-90BD-4684-99C0-A7449C61C9BD}"/>
    <cellStyle name="40% - Accent5 2 2 2 2 4 3" xfId="29894" xr:uid="{66003114-1441-4846-B19F-7199155C8F3A}"/>
    <cellStyle name="40% - Accent5 2 2 2 2 5" xfId="17583" xr:uid="{DCF21D5E-4D02-44EC-9541-34BC6D4D9074}"/>
    <cellStyle name="40% - Accent5 2 2 2 2 5 2" xfId="38245" xr:uid="{56B94DDC-361D-4F11-8AB7-DF3C6569B394}"/>
    <cellStyle name="40% - Accent5 2 2 2 2 6" xfId="13539" xr:uid="{4D14C7A6-7BE7-4027-B7F9-FE000694CD65}"/>
    <cellStyle name="40% - Accent5 2 2 2 2 6 2" xfId="34201" xr:uid="{2A2FC76F-447C-4915-8FD1-9DE4B05754FE}"/>
    <cellStyle name="40% - Accent5 2 2 2 2 7" xfId="24905" xr:uid="{978B6C27-E828-4368-B46F-7B965422A4B1}"/>
    <cellStyle name="40% - Accent5 2 2 2 3" xfId="1321" xr:uid="{AFFAD63C-E68D-4DBA-A59F-1750A2B32B71}"/>
    <cellStyle name="40% - Accent5 2 2 2 3 2" xfId="9234" xr:uid="{0E9E5D1F-B168-4AF9-BE72-5B618CC5B1A0}"/>
    <cellStyle name="40% - Accent5 2 2 2 3 2 2" xfId="21201" xr:uid="{9361486F-7E17-4D4A-89E7-B66DA8330BDC}"/>
    <cellStyle name="40% - Accent5 2 2 2 3 2 2 2" xfId="41863" xr:uid="{A78A62CA-0033-45E5-A19F-90AE51FFEAF2}"/>
    <cellStyle name="40% - Accent5 2 2 2 3 2 3" xfId="29897" xr:uid="{7EA42D13-FFB2-408A-823C-43E337C83564}"/>
    <cellStyle name="40% - Accent5 2 2 2 3 3" xfId="17586" xr:uid="{2D0743CE-A1DC-4BD5-88FA-086BCF8179EE}"/>
    <cellStyle name="40% - Accent5 2 2 2 3 3 2" xfId="38248" xr:uid="{80B9F769-CC27-42A8-9015-C616CA6BFD97}"/>
    <cellStyle name="40% - Accent5 2 2 2 3 4" xfId="13542" xr:uid="{800F3EFC-69B9-48E2-B0B6-3304B8BCD544}"/>
    <cellStyle name="40% - Accent5 2 2 2 3 4 2" xfId="34204" xr:uid="{B82041BB-30EB-49E7-B3A6-3673EE624381}"/>
    <cellStyle name="40% - Accent5 2 2 2 3 5" xfId="24908" xr:uid="{288F31C5-8B54-4EDF-AA6F-7A6FCAF7F971}"/>
    <cellStyle name="40% - Accent5 2 2 2 4" xfId="1322" xr:uid="{93A45701-CCA1-4D47-A690-A22B7AB1B3B0}"/>
    <cellStyle name="40% - Accent5 2 2 2 4 2" xfId="9235" xr:uid="{326DA75C-945C-4BA5-98B8-1EEC38AAD056}"/>
    <cellStyle name="40% - Accent5 2 2 2 4 2 2" xfId="21202" xr:uid="{B1462879-D974-4B6F-B9BD-29DE24CDA24A}"/>
    <cellStyle name="40% - Accent5 2 2 2 4 2 2 2" xfId="41864" xr:uid="{BA70FF43-4880-44D0-B741-0C5755FD0C11}"/>
    <cellStyle name="40% - Accent5 2 2 2 4 2 3" xfId="29898" xr:uid="{FBC7FEBD-0D83-44EB-BFC5-F2F155ACCBF9}"/>
    <cellStyle name="40% - Accent5 2 2 2 4 3" xfId="17587" xr:uid="{AEA8713D-FBCE-4819-AEA4-EEAE6A8FF353}"/>
    <cellStyle name="40% - Accent5 2 2 2 4 3 2" xfId="38249" xr:uid="{D3955064-5C33-4B87-B0D0-41B136AB16FF}"/>
    <cellStyle name="40% - Accent5 2 2 2 4 4" xfId="13543" xr:uid="{8DFC86A7-605C-4876-9C82-11E898F72BD8}"/>
    <cellStyle name="40% - Accent5 2 2 2 4 4 2" xfId="34205" xr:uid="{9B44F7E2-0AAC-4252-93A5-D3ABD15A2E28}"/>
    <cellStyle name="40% - Accent5 2 2 2 4 5" xfId="24909" xr:uid="{572B33C5-F5F1-4384-815D-3B31B648D2E6}"/>
    <cellStyle name="40% - Accent5 2 2 3" xfId="1323" xr:uid="{C89267C6-0F25-4C2C-A507-1EFD5A07EA42}"/>
    <cellStyle name="40% - Accent5 2 2 3 2" xfId="1324" xr:uid="{A65C0A1C-B3C1-4604-96DD-8E6C2C09631B}"/>
    <cellStyle name="40% - Accent5 2 2 3 2 2" xfId="9237" xr:uid="{E2F29623-1F4F-45FB-B7AB-E2042856228F}"/>
    <cellStyle name="40% - Accent5 2 2 3 2 2 2" xfId="21204" xr:uid="{08365476-D2DD-4A3A-90C1-41C2BF16EB4F}"/>
    <cellStyle name="40% - Accent5 2 2 3 2 2 2 2" xfId="41866" xr:uid="{65C9D1FB-A359-43AE-9BDD-48AF7164F6FB}"/>
    <cellStyle name="40% - Accent5 2 2 3 2 2 3" xfId="29900" xr:uid="{C3A0B9A8-0BE7-4120-B59C-CC0992F5DA69}"/>
    <cellStyle name="40% - Accent5 2 2 3 2 3" xfId="17589" xr:uid="{BDFAC571-9818-49CE-B0C3-BF646D72FBC0}"/>
    <cellStyle name="40% - Accent5 2 2 3 2 3 2" xfId="38251" xr:uid="{142ADF67-84AF-426C-B6F8-2D638F9E1CFC}"/>
    <cellStyle name="40% - Accent5 2 2 3 2 4" xfId="13545" xr:uid="{9AA1CF5C-600E-410B-A2B4-E2C165108C04}"/>
    <cellStyle name="40% - Accent5 2 2 3 2 4 2" xfId="34207" xr:uid="{62A6BA12-9C5F-4DC7-8FE7-AAF305353587}"/>
    <cellStyle name="40% - Accent5 2 2 3 2 5" xfId="24911" xr:uid="{37831771-926E-4268-9967-AB22BE23462E}"/>
    <cellStyle name="40% - Accent5 2 2 3 3" xfId="1325" xr:uid="{D39172CE-3D17-4E7E-BC29-063C5AE3D159}"/>
    <cellStyle name="40% - Accent5 2 2 3 3 2" xfId="9238" xr:uid="{122F30FA-8EF8-4CBC-8A48-5B3E6237D600}"/>
    <cellStyle name="40% - Accent5 2 2 3 3 2 2" xfId="21205" xr:uid="{2593AA09-3D82-45A2-AE36-C8E6F76F86A1}"/>
    <cellStyle name="40% - Accent5 2 2 3 3 2 2 2" xfId="41867" xr:uid="{0E496F09-79E3-4801-B9A3-E34C88640871}"/>
    <cellStyle name="40% - Accent5 2 2 3 3 2 3" xfId="29901" xr:uid="{D81B7E8F-C8DF-4565-8270-0CD1758E62A8}"/>
    <cellStyle name="40% - Accent5 2 2 3 3 3" xfId="17590" xr:uid="{E1F434C3-CC57-4D9D-A8C9-95F1C1BD8BEA}"/>
    <cellStyle name="40% - Accent5 2 2 3 3 3 2" xfId="38252" xr:uid="{E146E99D-83F2-42A5-B6E9-3237BE147791}"/>
    <cellStyle name="40% - Accent5 2 2 3 3 4" xfId="13546" xr:uid="{D641171E-39F7-4571-8AFF-105C1961901A}"/>
    <cellStyle name="40% - Accent5 2 2 3 3 4 2" xfId="34208" xr:uid="{1D34248C-E154-4E78-AB38-854F321B8722}"/>
    <cellStyle name="40% - Accent5 2 2 3 3 5" xfId="24912" xr:uid="{492D2DD1-02A3-4637-B809-7EE9E6DA4F1A}"/>
    <cellStyle name="40% - Accent5 2 2 3 4" xfId="9236" xr:uid="{404F4EFE-6C47-4854-A0D0-5885A8882722}"/>
    <cellStyle name="40% - Accent5 2 2 3 4 2" xfId="21203" xr:uid="{8CE0815C-8D35-47C3-ACFC-401CDF064E47}"/>
    <cellStyle name="40% - Accent5 2 2 3 4 2 2" xfId="41865" xr:uid="{9B98D659-0BAC-4639-8F3B-FF2D904E4B21}"/>
    <cellStyle name="40% - Accent5 2 2 3 4 3" xfId="29899" xr:uid="{3995D5C8-CDBD-489E-BDE0-6D0F2D4046B9}"/>
    <cellStyle name="40% - Accent5 2 2 3 5" xfId="17588" xr:uid="{5D3820AB-7090-4729-A711-F72008B2F743}"/>
    <cellStyle name="40% - Accent5 2 2 3 5 2" xfId="38250" xr:uid="{F952362A-7F8C-4D87-B1F7-1B61AD97EBD4}"/>
    <cellStyle name="40% - Accent5 2 2 3 6" xfId="13544" xr:uid="{288DB9A8-C1DF-4C2E-92D7-C98EFBC9DAD7}"/>
    <cellStyle name="40% - Accent5 2 2 3 6 2" xfId="34206" xr:uid="{65A2A709-3A4B-414D-845C-3AB5540D5253}"/>
    <cellStyle name="40% - Accent5 2 2 3 7" xfId="24910" xr:uid="{DB48E7C1-9D48-401E-BAB5-8FAF2E3C3467}"/>
    <cellStyle name="40% - Accent5 2 2 4" xfId="1326" xr:uid="{B17FEEC6-15DD-4CC1-BDAC-D280573C61A0}"/>
    <cellStyle name="40% - Accent5 2 2 4 2" xfId="1327" xr:uid="{FE054C95-FEAB-46CD-9FA8-A1BA15BEDA51}"/>
    <cellStyle name="40% - Accent5 2 2 4 2 2" xfId="9240" xr:uid="{4D36FABC-0413-48E1-B016-D27C9097DEB6}"/>
    <cellStyle name="40% - Accent5 2 2 4 2 2 2" xfId="21207" xr:uid="{FF2DE7C6-9C48-4D9F-A05F-7C11359EAB54}"/>
    <cellStyle name="40% - Accent5 2 2 4 2 2 2 2" xfId="41869" xr:uid="{6EE69551-268F-4F1E-9C98-CBAB1B677AE7}"/>
    <cellStyle name="40% - Accent5 2 2 4 2 2 3" xfId="29903" xr:uid="{102E972E-F70B-4782-B72A-E7A0A1E6D86F}"/>
    <cellStyle name="40% - Accent5 2 2 4 2 3" xfId="17592" xr:uid="{39D78C03-E1A0-4C3B-BE3D-B27967CCDD61}"/>
    <cellStyle name="40% - Accent5 2 2 4 2 3 2" xfId="38254" xr:uid="{F5A3A601-B30C-4CDC-9378-99EBBD3BF6DF}"/>
    <cellStyle name="40% - Accent5 2 2 4 2 4" xfId="13548" xr:uid="{25963878-B4A1-4F0C-B016-9F28F0D304A8}"/>
    <cellStyle name="40% - Accent5 2 2 4 2 4 2" xfId="34210" xr:uid="{369101C5-C0C2-4E6D-9881-9E9A39D57013}"/>
    <cellStyle name="40% - Accent5 2 2 4 2 5" xfId="24914" xr:uid="{2E6C4AF6-660A-4EA9-8E52-1809219460CC}"/>
    <cellStyle name="40% - Accent5 2 2 4 3" xfId="1328" xr:uid="{02297AF9-2047-4923-985D-9085FC6BE093}"/>
    <cellStyle name="40% - Accent5 2 2 4 3 2" xfId="9241" xr:uid="{137F6470-9202-417C-8C67-3604F0E75D2F}"/>
    <cellStyle name="40% - Accent5 2 2 4 3 2 2" xfId="21208" xr:uid="{1A28AC37-2939-459A-B114-27F1AD4A9580}"/>
    <cellStyle name="40% - Accent5 2 2 4 3 2 2 2" xfId="41870" xr:uid="{5EF9CB74-70E4-419E-9FC2-66C2CB7DB728}"/>
    <cellStyle name="40% - Accent5 2 2 4 3 2 3" xfId="29904" xr:uid="{DB8CC75C-2DF5-457C-A4F1-E5C3A97D131A}"/>
    <cellStyle name="40% - Accent5 2 2 4 3 3" xfId="17593" xr:uid="{7FDA4A2A-E5C5-4610-9E0A-38EF60EBC0EB}"/>
    <cellStyle name="40% - Accent5 2 2 4 3 3 2" xfId="38255" xr:uid="{E88BD258-7CD2-459F-B619-1039342DB4C1}"/>
    <cellStyle name="40% - Accent5 2 2 4 3 4" xfId="13549" xr:uid="{8F8E0A57-A421-469D-9FF8-B043905C27D7}"/>
    <cellStyle name="40% - Accent5 2 2 4 3 4 2" xfId="34211" xr:uid="{1E28AFBC-9650-43BE-9B65-158D0FA8BEA2}"/>
    <cellStyle name="40% - Accent5 2 2 4 3 5" xfId="24915" xr:uid="{8B678154-4711-4584-8507-54466A299ADB}"/>
    <cellStyle name="40% - Accent5 2 2 4 4" xfId="9239" xr:uid="{858DE70A-738A-4E00-9C77-10D1875AFD38}"/>
    <cellStyle name="40% - Accent5 2 2 4 4 2" xfId="21206" xr:uid="{875479B7-F550-407F-B0C3-E6702070B840}"/>
    <cellStyle name="40% - Accent5 2 2 4 4 2 2" xfId="41868" xr:uid="{5E72AFAD-3766-435E-9614-7269A914CA3E}"/>
    <cellStyle name="40% - Accent5 2 2 4 4 3" xfId="29902" xr:uid="{59DC778D-2525-4693-97AF-7C8FBC29D508}"/>
    <cellStyle name="40% - Accent5 2 2 4 5" xfId="17591" xr:uid="{60845093-217D-48DD-BE1F-9F3123BB8AE6}"/>
    <cellStyle name="40% - Accent5 2 2 4 5 2" xfId="38253" xr:uid="{491988D2-5DFD-4EE7-9B7B-9525BD9D6893}"/>
    <cellStyle name="40% - Accent5 2 2 4 6" xfId="13547" xr:uid="{CB990F07-B415-4ECE-A395-CFBEE1AD2432}"/>
    <cellStyle name="40% - Accent5 2 2 4 6 2" xfId="34209" xr:uid="{758772D9-A0EB-4B2B-900D-FFFC0B9217A7}"/>
    <cellStyle name="40% - Accent5 2 2 4 7" xfId="24913" xr:uid="{57B4D4C3-2197-4F76-9A8B-0F826E3895D7}"/>
    <cellStyle name="40% - Accent5 2 2 5" xfId="1329" xr:uid="{4840829F-F9C4-4A08-BB27-D3309F82C9BD}"/>
    <cellStyle name="40% - Accent5 2 2 6" xfId="1330" xr:uid="{D48DFE2F-BEF7-45B2-BC6C-498C6D1C9A8A}"/>
    <cellStyle name="40% - Accent5 2 2 7" xfId="1331" xr:uid="{B27EBEBD-ECC2-483C-929B-2D666D247BFA}"/>
    <cellStyle name="40% - Accent5 2 3" xfId="1332" xr:uid="{9F3D5E8A-C510-425E-8F81-624FF1D6EDE0}"/>
    <cellStyle name="40% - Accent5 2 3 10" xfId="13550" xr:uid="{F559305E-7A67-47FE-A10A-D4692EFF335A}"/>
    <cellStyle name="40% - Accent5 2 3 10 2" xfId="34212" xr:uid="{16D1B1EB-1D77-4DC0-880E-38E5168C636D}"/>
    <cellStyle name="40% - Accent5 2 3 11" xfId="24916" xr:uid="{553EE816-C5C8-4418-9627-4B7E81DCD156}"/>
    <cellStyle name="40% - Accent5 2 3 2" xfId="1333" xr:uid="{59746173-F585-4433-992E-C18C84FAB01E}"/>
    <cellStyle name="40% - Accent5 2 3 2 2" xfId="1334" xr:uid="{9E79C223-2D3F-4D1D-83EE-80F706F2C6ED}"/>
    <cellStyle name="40% - Accent5 2 3 2 2 2" xfId="1335" xr:uid="{30BD6F5B-428D-4302-A601-24EFA720982E}"/>
    <cellStyle name="40% - Accent5 2 3 2 2 2 2" xfId="9244" xr:uid="{86A01A41-A9E7-4069-857B-9CB917795535}"/>
    <cellStyle name="40% - Accent5 2 3 2 2 2 2 2" xfId="21211" xr:uid="{F09EC0A6-3AFB-42D9-941B-C16BAD11DB91}"/>
    <cellStyle name="40% - Accent5 2 3 2 2 2 2 2 2" xfId="41873" xr:uid="{AF3BFC20-6B12-4C2A-A114-FF7D8B0C35A2}"/>
    <cellStyle name="40% - Accent5 2 3 2 2 2 2 3" xfId="29907" xr:uid="{39C3E0C8-5811-45AC-9347-F8D873DB8942}"/>
    <cellStyle name="40% - Accent5 2 3 2 2 2 3" xfId="17596" xr:uid="{641F056C-290A-4881-BF1B-0A3D550296B0}"/>
    <cellStyle name="40% - Accent5 2 3 2 2 2 3 2" xfId="38258" xr:uid="{1566EF8D-CE1E-4D37-AFB5-D9BBDA93ED02}"/>
    <cellStyle name="40% - Accent5 2 3 2 2 2 4" xfId="13552" xr:uid="{900A01FD-55FE-4190-A319-0BCC546650C9}"/>
    <cellStyle name="40% - Accent5 2 3 2 2 2 4 2" xfId="34214" xr:uid="{C7448827-6C16-4FEA-AA39-D1BD43D334F0}"/>
    <cellStyle name="40% - Accent5 2 3 2 2 2 5" xfId="24918" xr:uid="{8CACF425-3212-4DBA-83DC-7CDF9668A84B}"/>
    <cellStyle name="40% - Accent5 2 3 2 2 3" xfId="1336" xr:uid="{2CB89083-BF27-4440-852C-DA12A1C16016}"/>
    <cellStyle name="40% - Accent5 2 3 2 2 3 2" xfId="9245" xr:uid="{C4EE5AB0-C8C5-40D2-8202-6193809A35B0}"/>
    <cellStyle name="40% - Accent5 2 3 2 2 3 2 2" xfId="21212" xr:uid="{BDF04E3D-39AC-44DF-BE11-003EAB6CAA6A}"/>
    <cellStyle name="40% - Accent5 2 3 2 2 3 2 2 2" xfId="41874" xr:uid="{ECE979A7-92A9-4A10-B452-372227BFFF60}"/>
    <cellStyle name="40% - Accent5 2 3 2 2 3 2 3" xfId="29908" xr:uid="{77A5AEDD-BAAE-4AE0-9928-B9905504DA4B}"/>
    <cellStyle name="40% - Accent5 2 3 2 2 3 3" xfId="17597" xr:uid="{87772842-AA8D-4AA6-B89D-CC6BE2451720}"/>
    <cellStyle name="40% - Accent5 2 3 2 2 3 3 2" xfId="38259" xr:uid="{6B8C3A93-B3E2-420B-8E33-4150A8A22A0C}"/>
    <cellStyle name="40% - Accent5 2 3 2 2 3 4" xfId="13553" xr:uid="{E08592E8-0C66-4F43-A985-2041830AAC2E}"/>
    <cellStyle name="40% - Accent5 2 3 2 2 3 4 2" xfId="34215" xr:uid="{C3E9EA17-A43F-4B97-9664-BDC7406A802B}"/>
    <cellStyle name="40% - Accent5 2 3 2 2 3 5" xfId="24919" xr:uid="{8FCBBA95-7CA6-41CE-A2A9-E2C215078C28}"/>
    <cellStyle name="40% - Accent5 2 3 2 2 4" xfId="9243" xr:uid="{FF299AA2-7E86-4DC0-9576-1B469213999F}"/>
    <cellStyle name="40% - Accent5 2 3 2 2 4 2" xfId="21210" xr:uid="{D3B6BA28-4321-4875-B214-28403A4B44D9}"/>
    <cellStyle name="40% - Accent5 2 3 2 2 4 2 2" xfId="41872" xr:uid="{7EA4CD02-6DDA-4FFF-8FDD-A69C317FD99C}"/>
    <cellStyle name="40% - Accent5 2 3 2 2 4 3" xfId="29906" xr:uid="{9A847471-2BC8-42EF-8465-14782811EF5B}"/>
    <cellStyle name="40% - Accent5 2 3 2 2 5" xfId="17595" xr:uid="{B454DBCF-A4BF-4AA1-A661-06A4B02D969E}"/>
    <cellStyle name="40% - Accent5 2 3 2 2 5 2" xfId="38257" xr:uid="{5BF6FDBB-94CF-44A6-AC48-27386C9E05C3}"/>
    <cellStyle name="40% - Accent5 2 3 2 2 6" xfId="13551" xr:uid="{A245A832-B607-4949-B3A1-AA3C29BEC4FE}"/>
    <cellStyle name="40% - Accent5 2 3 2 2 6 2" xfId="34213" xr:uid="{6AB9A7B0-378B-4B46-8D7D-06EE64E9A91A}"/>
    <cellStyle name="40% - Accent5 2 3 2 2 7" xfId="24917" xr:uid="{5E4D9764-9C28-420E-813A-D6A67BF0FCF4}"/>
    <cellStyle name="40% - Accent5 2 3 2 3" xfId="1337" xr:uid="{2F127244-BA8C-4F5A-A90E-8F459AC42D22}"/>
    <cellStyle name="40% - Accent5 2 3 2 3 2" xfId="9246" xr:uid="{0ED27073-8679-45F4-B830-4DEBCE2D00E5}"/>
    <cellStyle name="40% - Accent5 2 3 2 3 2 2" xfId="21213" xr:uid="{D8ABF057-BA83-46B2-BDFD-93D6D99B3610}"/>
    <cellStyle name="40% - Accent5 2 3 2 3 2 2 2" xfId="41875" xr:uid="{8FC51EFA-3495-4810-A689-6EFBED36D56D}"/>
    <cellStyle name="40% - Accent5 2 3 2 3 2 3" xfId="29909" xr:uid="{4B9687B0-3C52-4293-9ADD-B497DDB4744A}"/>
    <cellStyle name="40% - Accent5 2 3 2 3 3" xfId="17598" xr:uid="{93EC6692-1171-4E31-A6A0-31212259C545}"/>
    <cellStyle name="40% - Accent5 2 3 2 3 3 2" xfId="38260" xr:uid="{2F2D1B17-60F0-44BD-BC96-DB0F3AB9F003}"/>
    <cellStyle name="40% - Accent5 2 3 2 3 4" xfId="13554" xr:uid="{549447AC-2468-4497-9B00-6733D18F89E2}"/>
    <cellStyle name="40% - Accent5 2 3 2 3 4 2" xfId="34216" xr:uid="{2D4584B3-F2D3-4836-B105-06E2DFB1C9FE}"/>
    <cellStyle name="40% - Accent5 2 3 2 3 5" xfId="24920" xr:uid="{0E6C5E90-A743-4B9B-93B0-C9AA769FCA4E}"/>
    <cellStyle name="40% - Accent5 2 3 2 4" xfId="1338" xr:uid="{011C4879-DE5C-43EF-9B0D-5885BFD87D71}"/>
    <cellStyle name="40% - Accent5 2 3 2 4 2" xfId="9247" xr:uid="{7FA84C3F-D43C-49EE-BEC0-890BC9ADC56F}"/>
    <cellStyle name="40% - Accent5 2 3 2 4 2 2" xfId="21214" xr:uid="{9401678E-0AC6-44FF-87A2-B91BE8CF5CB5}"/>
    <cellStyle name="40% - Accent5 2 3 2 4 2 2 2" xfId="41876" xr:uid="{C57ED7F3-8661-475E-B06E-CB3D3FA6BEDA}"/>
    <cellStyle name="40% - Accent5 2 3 2 4 2 3" xfId="29910" xr:uid="{1A2A61EC-1504-4F74-AE6B-556F4AAE14FE}"/>
    <cellStyle name="40% - Accent5 2 3 2 4 3" xfId="17599" xr:uid="{4F5199A2-633D-486B-85FA-BEC2A271AA23}"/>
    <cellStyle name="40% - Accent5 2 3 2 4 3 2" xfId="38261" xr:uid="{3C685C42-93AB-4919-9A97-F01DA796060D}"/>
    <cellStyle name="40% - Accent5 2 3 2 4 4" xfId="13555" xr:uid="{7DDA5A99-FF30-4F53-AD73-BFE88A1E7387}"/>
    <cellStyle name="40% - Accent5 2 3 2 4 4 2" xfId="34217" xr:uid="{87B4E833-F295-4FE6-98A0-5488F4F497A0}"/>
    <cellStyle name="40% - Accent5 2 3 2 4 5" xfId="24921" xr:uid="{666F83E4-3F7E-430F-A3E4-6872A4254F06}"/>
    <cellStyle name="40% - Accent5 2 3 3" xfId="1339" xr:uid="{4A5CD90B-3A24-4405-A70F-BFFB0F5145F6}"/>
    <cellStyle name="40% - Accent5 2 3 3 2" xfId="1340" xr:uid="{C83EB2D6-77EA-4DB7-A64D-48CA6EC54058}"/>
    <cellStyle name="40% - Accent5 2 3 3 2 2" xfId="9249" xr:uid="{E6A4AB94-273A-42D4-A836-DF362AA34CEA}"/>
    <cellStyle name="40% - Accent5 2 3 3 2 2 2" xfId="21216" xr:uid="{4C6D7069-D633-4259-B3AA-58CA11112C39}"/>
    <cellStyle name="40% - Accent5 2 3 3 2 2 2 2" xfId="41878" xr:uid="{803C8C27-C149-4766-8335-35FE67B3CDD1}"/>
    <cellStyle name="40% - Accent5 2 3 3 2 2 3" xfId="29912" xr:uid="{A5A837FA-193B-477D-BB22-B48D353B14D3}"/>
    <cellStyle name="40% - Accent5 2 3 3 2 3" xfId="17601" xr:uid="{45A01AB0-A05F-4EA0-991A-2E6E8B52965E}"/>
    <cellStyle name="40% - Accent5 2 3 3 2 3 2" xfId="38263" xr:uid="{F013F348-497E-4217-9955-14EB1ADCFBCF}"/>
    <cellStyle name="40% - Accent5 2 3 3 2 4" xfId="13557" xr:uid="{C22F52B6-D5B1-458B-9336-05426757EAE1}"/>
    <cellStyle name="40% - Accent5 2 3 3 2 4 2" xfId="34219" xr:uid="{34BC3791-FBD9-4A1E-87BB-B43CCEBC7477}"/>
    <cellStyle name="40% - Accent5 2 3 3 2 5" xfId="24923" xr:uid="{BAE229E1-531A-493F-81AF-2D4E4CD09275}"/>
    <cellStyle name="40% - Accent5 2 3 3 3" xfId="1341" xr:uid="{73A1EE79-32CE-4779-B217-B0802FDF9F26}"/>
    <cellStyle name="40% - Accent5 2 3 3 3 2" xfId="9250" xr:uid="{94441BBD-37D2-458B-8533-3C265CACA0EF}"/>
    <cellStyle name="40% - Accent5 2 3 3 3 2 2" xfId="21217" xr:uid="{B8A226BD-635F-41A4-BB2D-CB94A40082C9}"/>
    <cellStyle name="40% - Accent5 2 3 3 3 2 2 2" xfId="41879" xr:uid="{49E91D0F-4B75-4C6B-92CC-9E4A80948920}"/>
    <cellStyle name="40% - Accent5 2 3 3 3 2 3" xfId="29913" xr:uid="{A142F2C9-BEFA-44B6-83E8-72A727450FCE}"/>
    <cellStyle name="40% - Accent5 2 3 3 3 3" xfId="17602" xr:uid="{E9DCE6F3-329A-401E-9067-0804E00D3094}"/>
    <cellStyle name="40% - Accent5 2 3 3 3 3 2" xfId="38264" xr:uid="{FF631A2C-486E-4410-906B-ADFE9B4F9B40}"/>
    <cellStyle name="40% - Accent5 2 3 3 3 4" xfId="13558" xr:uid="{C4E168B1-9E11-4A71-8645-5B8187DD305B}"/>
    <cellStyle name="40% - Accent5 2 3 3 3 4 2" xfId="34220" xr:uid="{E6AD83BA-6350-4BA0-A5B1-ABB20F6AB0F9}"/>
    <cellStyle name="40% - Accent5 2 3 3 3 5" xfId="24924" xr:uid="{732A2D16-9071-444A-BAE3-307BAE419530}"/>
    <cellStyle name="40% - Accent5 2 3 3 4" xfId="9248" xr:uid="{0177A4D4-8FC3-4B37-A94C-607CDD30143B}"/>
    <cellStyle name="40% - Accent5 2 3 3 4 2" xfId="21215" xr:uid="{142E22DF-CC06-4AA5-A560-0B1CADB7117A}"/>
    <cellStyle name="40% - Accent5 2 3 3 4 2 2" xfId="41877" xr:uid="{C0F1D733-D7B6-4168-AF16-8A65B3F1A8F1}"/>
    <cellStyle name="40% - Accent5 2 3 3 4 3" xfId="29911" xr:uid="{A86BA1D3-38F4-434D-B2A0-C40E86BEDA9A}"/>
    <cellStyle name="40% - Accent5 2 3 3 5" xfId="17600" xr:uid="{F0F21316-F38F-4470-AE2E-D4DF6761B3F3}"/>
    <cellStyle name="40% - Accent5 2 3 3 5 2" xfId="38262" xr:uid="{0BA7549F-6354-4A0F-8FC1-AB8BC22EE444}"/>
    <cellStyle name="40% - Accent5 2 3 3 6" xfId="13556" xr:uid="{C8E302F4-0F95-412D-9577-5C40DFC47B72}"/>
    <cellStyle name="40% - Accent5 2 3 3 6 2" xfId="34218" xr:uid="{A60EF32F-1FFF-4365-8488-58171AC39E02}"/>
    <cellStyle name="40% - Accent5 2 3 3 7" xfId="24922" xr:uid="{D4F262BD-0738-4EFE-AF53-CF8948A92FEF}"/>
    <cellStyle name="40% - Accent5 2 3 4" xfId="1342" xr:uid="{24D09BD2-6E7C-433E-8C20-436F170BD043}"/>
    <cellStyle name="40% - Accent5 2 3 4 2" xfId="9251" xr:uid="{C9E905EF-11BC-47CB-B079-F279A72D8F37}"/>
    <cellStyle name="40% - Accent5 2 3 4 2 2" xfId="21218" xr:uid="{F66CE2DE-AB69-4A86-A8DF-DEF320677483}"/>
    <cellStyle name="40% - Accent5 2 3 4 2 2 2" xfId="41880" xr:uid="{D55FD404-E4A4-4C0D-9D63-F34CD0F85F8C}"/>
    <cellStyle name="40% - Accent5 2 3 4 2 3" xfId="29914" xr:uid="{2F5B84ED-CFEE-4CD6-8886-8E0B34BA6E73}"/>
    <cellStyle name="40% - Accent5 2 3 4 3" xfId="17603" xr:uid="{52B8C0E7-BEC9-44D6-BC86-1AA31AA0968B}"/>
    <cellStyle name="40% - Accent5 2 3 4 3 2" xfId="38265" xr:uid="{B87E4CD5-74A5-4433-91BF-9E3C6A5489BD}"/>
    <cellStyle name="40% - Accent5 2 3 4 4" xfId="13559" xr:uid="{A157DF4F-1CFE-4D7D-9E2C-7B8D421B31FF}"/>
    <cellStyle name="40% - Accent5 2 3 4 4 2" xfId="34221" xr:uid="{1417926D-7241-45AA-B59D-1698699A68A3}"/>
    <cellStyle name="40% - Accent5 2 3 4 5" xfId="24925" xr:uid="{F1513903-C5D3-423B-A5E1-0C82802A0A0C}"/>
    <cellStyle name="40% - Accent5 2 3 5" xfId="1343" xr:uid="{ADF659A3-A145-4703-A6EC-77A374E4FE55}"/>
    <cellStyle name="40% - Accent5 2 3 5 2" xfId="9252" xr:uid="{13F25DE5-7038-4EFD-B15C-F1D3C4F5031D}"/>
    <cellStyle name="40% - Accent5 2 3 5 2 2" xfId="21219" xr:uid="{90816B7A-258E-4E45-A819-FC10D73D9929}"/>
    <cellStyle name="40% - Accent5 2 3 5 2 2 2" xfId="41881" xr:uid="{2F69FA91-BB53-4999-8A4A-427359D94D1B}"/>
    <cellStyle name="40% - Accent5 2 3 5 2 3" xfId="29915" xr:uid="{2288FDE9-67A0-45F8-A2D5-A4FD5022F5B7}"/>
    <cellStyle name="40% - Accent5 2 3 5 3" xfId="17604" xr:uid="{BEE1E2FB-9ECE-46BD-B540-8AE340B31779}"/>
    <cellStyle name="40% - Accent5 2 3 5 3 2" xfId="38266" xr:uid="{4B4F2ADC-5163-41E4-91B9-4CFCD45231F7}"/>
    <cellStyle name="40% - Accent5 2 3 5 4" xfId="13560" xr:uid="{92B91F19-B7EE-40A5-A5CA-4B51D43E08E7}"/>
    <cellStyle name="40% - Accent5 2 3 5 4 2" xfId="34222" xr:uid="{C8BCE4BE-AAC8-4A58-ACCF-CDF6B898C726}"/>
    <cellStyle name="40% - Accent5 2 3 5 5" xfId="24926" xr:uid="{B2B4A09A-5B81-4AB7-9ECD-93D5D64D1262}"/>
    <cellStyle name="40% - Accent5 2 3 6" xfId="1344" xr:uid="{AE62A064-D7F7-4DC9-ABC7-EC3DF032A3F2}"/>
    <cellStyle name="40% - Accent5 2 3 7" xfId="1345" xr:uid="{974425DC-2B07-41F2-90BA-59B02727E026}"/>
    <cellStyle name="40% - Accent5 2 3 7 2" xfId="9253" xr:uid="{44737A9A-F8A4-4E26-8E5D-0ABAA4401C1E}"/>
    <cellStyle name="40% - Accent5 2 3 7 2 2" xfId="21220" xr:uid="{4793CB4A-BDFE-43A9-B3E1-187F38DB2A51}"/>
    <cellStyle name="40% - Accent5 2 3 7 2 2 2" xfId="41882" xr:uid="{C7F9FB14-8CDB-4ED7-8AC9-5726B2DC92B5}"/>
    <cellStyle name="40% - Accent5 2 3 7 2 3" xfId="29916" xr:uid="{D0111148-F9C2-4952-B446-66984E88C59F}"/>
    <cellStyle name="40% - Accent5 2 3 7 3" xfId="17605" xr:uid="{796486BF-BD55-4C52-A66E-C0887CB22CA0}"/>
    <cellStyle name="40% - Accent5 2 3 7 3 2" xfId="38267" xr:uid="{BAA34EA5-5A9E-4BC4-8D3A-363FF5562527}"/>
    <cellStyle name="40% - Accent5 2 3 7 4" xfId="13561" xr:uid="{31892281-AD70-4C87-BE3D-77D859A4128B}"/>
    <cellStyle name="40% - Accent5 2 3 7 4 2" xfId="34223" xr:uid="{0A609235-6437-476F-A326-EC0CCECE685C}"/>
    <cellStyle name="40% - Accent5 2 3 7 5" xfId="24927" xr:uid="{3DF1E829-45DE-4770-B21D-F12627551EC1}"/>
    <cellStyle name="40% - Accent5 2 3 8" xfId="9242" xr:uid="{B6804FAF-119B-4B09-9892-FF2F26BE870F}"/>
    <cellStyle name="40% - Accent5 2 3 8 2" xfId="21209" xr:uid="{E1E1B0D7-5135-4C2C-9EC5-36C0796393E8}"/>
    <cellStyle name="40% - Accent5 2 3 8 2 2" xfId="41871" xr:uid="{916CDEFB-D9F7-4DDF-82AF-F67AEA5E935F}"/>
    <cellStyle name="40% - Accent5 2 3 8 3" xfId="29905" xr:uid="{A60EF01D-C6C0-4BFC-B00A-26250412A316}"/>
    <cellStyle name="40% - Accent5 2 3 9" xfId="17594" xr:uid="{1065D2F1-3724-4F8E-9DE2-5BC6A1D89FE3}"/>
    <cellStyle name="40% - Accent5 2 3 9 2" xfId="38256" xr:uid="{62F263EB-CDBD-4B33-A95B-D910DDBFC4D7}"/>
    <cellStyle name="40% - Accent5 2 4" xfId="1346" xr:uid="{85473123-5438-42B2-9E99-98F5E3946DEF}"/>
    <cellStyle name="40% - Accent5 2 4 2" xfId="1347" xr:uid="{E811C28B-46DC-4DA3-BF54-0832E2893205}"/>
    <cellStyle name="40% - Accent5 2 4 2 2" xfId="1348" xr:uid="{FB678489-ED6C-4267-8CF8-18CFE7AD3C9C}"/>
    <cellStyle name="40% - Accent5 2 4 2 2 2" xfId="9255" xr:uid="{A2A193D4-33A7-4280-B8A5-A356382AE66B}"/>
    <cellStyle name="40% - Accent5 2 4 2 2 2 2" xfId="21222" xr:uid="{161BF02B-C55D-479D-B003-D86D4F849671}"/>
    <cellStyle name="40% - Accent5 2 4 2 2 2 2 2" xfId="41884" xr:uid="{85B69AE4-567F-4578-93DD-F6013B45FE95}"/>
    <cellStyle name="40% - Accent5 2 4 2 2 2 3" xfId="29918" xr:uid="{5DF54D39-F85D-48C4-8F69-0A1B2B557067}"/>
    <cellStyle name="40% - Accent5 2 4 2 2 3" xfId="17607" xr:uid="{9A21FAFC-9B02-4374-A499-3EE53CAB62C4}"/>
    <cellStyle name="40% - Accent5 2 4 2 2 3 2" xfId="38269" xr:uid="{EB43CD0E-983E-4EDD-AB4D-97DF9C41081D}"/>
    <cellStyle name="40% - Accent5 2 4 2 2 4" xfId="13563" xr:uid="{F4A648D3-8093-45D0-AD49-AFA923B0474A}"/>
    <cellStyle name="40% - Accent5 2 4 2 2 4 2" xfId="34225" xr:uid="{F8A94873-4F59-4641-ABC4-A5B8A503E9A7}"/>
    <cellStyle name="40% - Accent5 2 4 2 2 5" xfId="24929" xr:uid="{313D7A62-9906-45EB-86E4-53E91AB62AF2}"/>
    <cellStyle name="40% - Accent5 2 4 2 3" xfId="1349" xr:uid="{ABA19E59-DCC6-4126-AA28-FE1DB7DBD6D0}"/>
    <cellStyle name="40% - Accent5 2 4 2 3 2" xfId="9256" xr:uid="{FBD33076-9D2B-4639-A291-2BA3E34CD832}"/>
    <cellStyle name="40% - Accent5 2 4 2 3 2 2" xfId="21223" xr:uid="{15B72EFC-51B6-43FE-A522-65B98B82578C}"/>
    <cellStyle name="40% - Accent5 2 4 2 3 2 2 2" xfId="41885" xr:uid="{05444A13-1AF1-430E-88B5-752626785BC2}"/>
    <cellStyle name="40% - Accent5 2 4 2 3 2 3" xfId="29919" xr:uid="{74E87A1A-ACA5-47A0-9CA6-80A2CC1B62D1}"/>
    <cellStyle name="40% - Accent5 2 4 2 3 3" xfId="17608" xr:uid="{BBFF7AC6-86A4-494A-A5E3-B16C0D89B170}"/>
    <cellStyle name="40% - Accent5 2 4 2 3 3 2" xfId="38270" xr:uid="{E4B277DD-8AAC-4D6A-BC72-DDF63670D2E4}"/>
    <cellStyle name="40% - Accent5 2 4 2 3 4" xfId="13564" xr:uid="{8993D7D7-988D-48C3-9B02-10F944B1AF44}"/>
    <cellStyle name="40% - Accent5 2 4 2 3 4 2" xfId="34226" xr:uid="{CE1BAC8E-BBD5-4111-9B62-97FE9F9A44CD}"/>
    <cellStyle name="40% - Accent5 2 4 2 3 5" xfId="24930" xr:uid="{1BA88064-DEB4-42C3-B9BD-2CC3F422DAB2}"/>
    <cellStyle name="40% - Accent5 2 4 2 4" xfId="9254" xr:uid="{AD081BD1-8BCB-4BDB-93A0-C07829B89580}"/>
    <cellStyle name="40% - Accent5 2 4 2 4 2" xfId="21221" xr:uid="{61ED5B32-06BA-43EC-89AB-85EE2FEC9F40}"/>
    <cellStyle name="40% - Accent5 2 4 2 4 2 2" xfId="41883" xr:uid="{37A90D34-3375-4B84-8FDD-43C9F193783F}"/>
    <cellStyle name="40% - Accent5 2 4 2 4 3" xfId="29917" xr:uid="{308B3568-B3A4-405B-84C7-A08DFAEF8238}"/>
    <cellStyle name="40% - Accent5 2 4 2 5" xfId="17606" xr:uid="{47D00F06-50FF-4EA9-9EFC-14A0F91EF763}"/>
    <cellStyle name="40% - Accent5 2 4 2 5 2" xfId="38268" xr:uid="{45172BE1-5AE8-4943-9BCA-78C640827B6A}"/>
    <cellStyle name="40% - Accent5 2 4 2 6" xfId="13562" xr:uid="{B1C5DF00-D01B-42D7-B69A-A5CD50C94067}"/>
    <cellStyle name="40% - Accent5 2 4 2 6 2" xfId="34224" xr:uid="{9E1D6730-5AD2-4FE5-9C3A-20678911F406}"/>
    <cellStyle name="40% - Accent5 2 4 2 7" xfId="24928" xr:uid="{1B5E663F-2B7E-42CB-B328-C626E52788F6}"/>
    <cellStyle name="40% - Accent5 2 4 3" xfId="1350" xr:uid="{25DFEDFA-DC63-45A6-8A07-E5EB121530A6}"/>
    <cellStyle name="40% - Accent5 2 4 3 2" xfId="9257" xr:uid="{8974F4F1-C152-409C-A80A-5CDB4BAEB19D}"/>
    <cellStyle name="40% - Accent5 2 4 3 2 2" xfId="21224" xr:uid="{787C50E8-F956-429C-82EE-7F216906B241}"/>
    <cellStyle name="40% - Accent5 2 4 3 2 2 2" xfId="41886" xr:uid="{29213208-020D-4D81-AFE2-91A86F2A6ABD}"/>
    <cellStyle name="40% - Accent5 2 4 3 2 3" xfId="29920" xr:uid="{7B0AACBF-BEA6-4EFF-B977-A3F2F7C868BA}"/>
    <cellStyle name="40% - Accent5 2 4 3 3" xfId="17609" xr:uid="{1D1C9B2F-C2B6-42A7-B31D-E213111C6424}"/>
    <cellStyle name="40% - Accent5 2 4 3 3 2" xfId="38271" xr:uid="{0D1D3FB5-A11C-4EF1-A3B2-5E00AF048F60}"/>
    <cellStyle name="40% - Accent5 2 4 3 4" xfId="13565" xr:uid="{5E8D3B68-49DD-46E9-99DA-A3761C881481}"/>
    <cellStyle name="40% - Accent5 2 4 3 4 2" xfId="34227" xr:uid="{360F2236-8CE5-4FBD-8ECC-E6731899F40C}"/>
    <cellStyle name="40% - Accent5 2 4 3 5" xfId="24931" xr:uid="{0C102A16-55A4-40B7-9ADC-AAB5373E37F2}"/>
    <cellStyle name="40% - Accent5 2 4 4" xfId="1351" xr:uid="{B620BA76-785D-4F93-9BED-F2474AF7A73F}"/>
    <cellStyle name="40% - Accent5 2 4 4 2" xfId="9258" xr:uid="{2203513B-88E6-4422-8C17-E6D0937EC87E}"/>
    <cellStyle name="40% - Accent5 2 4 4 2 2" xfId="21225" xr:uid="{2DA5C3C3-1538-4CC8-A918-980E52F5367F}"/>
    <cellStyle name="40% - Accent5 2 4 4 2 2 2" xfId="41887" xr:uid="{16E996CC-A121-4BA6-8348-E9CB59AD6A1F}"/>
    <cellStyle name="40% - Accent5 2 4 4 2 3" xfId="29921" xr:uid="{4F68E6C4-E0FD-4A2C-B507-37AC37F17144}"/>
    <cellStyle name="40% - Accent5 2 4 4 3" xfId="17610" xr:uid="{8B4A70CB-2089-4C80-9A1B-73E607B5ABF6}"/>
    <cellStyle name="40% - Accent5 2 4 4 3 2" xfId="38272" xr:uid="{296EA342-A9AD-4E79-892F-A71547A13E25}"/>
    <cellStyle name="40% - Accent5 2 4 4 4" xfId="13566" xr:uid="{265B26D5-6DDF-49D8-BF4E-48DCED2BB9B1}"/>
    <cellStyle name="40% - Accent5 2 4 4 4 2" xfId="34228" xr:uid="{538BEC92-B2DC-45C7-A62B-19C067593AE3}"/>
    <cellStyle name="40% - Accent5 2 4 4 5" xfId="24932" xr:uid="{E83B3F6B-4CE7-418C-946C-C2AB010BE9CC}"/>
    <cellStyle name="40% - Accent5 2 5" xfId="1352" xr:uid="{3EF248C7-B4D6-42D0-9148-FED2177C9383}"/>
    <cellStyle name="40% - Accent5 2 5 2" xfId="1353" xr:uid="{185805F4-5CF5-4954-99C3-C7985D273E66}"/>
    <cellStyle name="40% - Accent5 2 5 2 2" xfId="9260" xr:uid="{25AFCB16-C9E1-4129-AD1E-CF6B087D3FE7}"/>
    <cellStyle name="40% - Accent5 2 5 2 2 2" xfId="21227" xr:uid="{4651D804-0869-4F72-83A5-55ACACBB908E}"/>
    <cellStyle name="40% - Accent5 2 5 2 2 2 2" xfId="41889" xr:uid="{71C1D259-0889-4FB8-890B-C9C87EC6D25E}"/>
    <cellStyle name="40% - Accent5 2 5 2 2 3" xfId="29923" xr:uid="{376A5048-80B9-4BB7-8DB2-9D308523B74D}"/>
    <cellStyle name="40% - Accent5 2 5 2 3" xfId="17612" xr:uid="{B5AD879A-95D5-441C-AED8-DB93B9F2042A}"/>
    <cellStyle name="40% - Accent5 2 5 2 3 2" xfId="38274" xr:uid="{CB4C0718-55E8-479A-A94E-1289E1D9C9AF}"/>
    <cellStyle name="40% - Accent5 2 5 2 4" xfId="13568" xr:uid="{ACAB041D-9BB1-4057-B072-848785FFC8CF}"/>
    <cellStyle name="40% - Accent5 2 5 2 4 2" xfId="34230" xr:uid="{5C86C393-4214-42AC-9D36-B162B8769EDF}"/>
    <cellStyle name="40% - Accent5 2 5 2 5" xfId="24934" xr:uid="{AD6FBE91-C886-463F-B927-A009ADDBA835}"/>
    <cellStyle name="40% - Accent5 2 5 3" xfId="1354" xr:uid="{97E90A8A-5A85-48A5-A7B9-D2FF55C468DE}"/>
    <cellStyle name="40% - Accent5 2 5 3 2" xfId="9261" xr:uid="{8BBB37A0-91C3-4276-9B49-4CBF74A25ED2}"/>
    <cellStyle name="40% - Accent5 2 5 3 2 2" xfId="21228" xr:uid="{A814592C-4DD4-4349-AD8A-61F733942A78}"/>
    <cellStyle name="40% - Accent5 2 5 3 2 2 2" xfId="41890" xr:uid="{99418652-0197-42BF-9100-4F9473B62CD9}"/>
    <cellStyle name="40% - Accent5 2 5 3 2 3" xfId="29924" xr:uid="{62EAE0C1-FBBD-49C4-984A-9DDB975B3016}"/>
    <cellStyle name="40% - Accent5 2 5 3 3" xfId="17613" xr:uid="{519B4474-C8F9-453B-8C26-8B6285DED082}"/>
    <cellStyle name="40% - Accent5 2 5 3 3 2" xfId="38275" xr:uid="{1330DD8F-0744-448F-974C-B62CCC7634E4}"/>
    <cellStyle name="40% - Accent5 2 5 3 4" xfId="13569" xr:uid="{14F2E100-A79A-4AB2-AC86-7AAB9B7A2FBB}"/>
    <cellStyle name="40% - Accent5 2 5 3 4 2" xfId="34231" xr:uid="{9C0A9381-849C-4949-90BC-0FC3A07A3559}"/>
    <cellStyle name="40% - Accent5 2 5 3 5" xfId="24935" xr:uid="{E10D8D5B-0B3E-41E0-A234-29E691D3C210}"/>
    <cellStyle name="40% - Accent5 2 5 4" xfId="9259" xr:uid="{D801EEC9-B345-45C5-8030-89866AB21500}"/>
    <cellStyle name="40% - Accent5 2 5 4 2" xfId="21226" xr:uid="{04F45B95-F83B-46C3-8514-5F18BBBB823E}"/>
    <cellStyle name="40% - Accent5 2 5 4 2 2" xfId="41888" xr:uid="{BADA9D67-BCF7-4411-8198-0B503D76CDA7}"/>
    <cellStyle name="40% - Accent5 2 5 4 3" xfId="29922" xr:uid="{9F39F0C2-1BC4-4CAC-85E4-94E41C10BF5D}"/>
    <cellStyle name="40% - Accent5 2 5 5" xfId="17611" xr:uid="{5C51BF52-D8B5-439D-BDE8-BB3C2360D079}"/>
    <cellStyle name="40% - Accent5 2 5 5 2" xfId="38273" xr:uid="{365B269F-7E6B-4AF1-94E1-1DB4FF035B77}"/>
    <cellStyle name="40% - Accent5 2 5 6" xfId="13567" xr:uid="{4AC8E221-ADE5-4DE8-A186-A4035B8FDDCB}"/>
    <cellStyle name="40% - Accent5 2 5 6 2" xfId="34229" xr:uid="{53086BCF-2D1E-4116-8F7D-143B60C85FD3}"/>
    <cellStyle name="40% - Accent5 2 5 7" xfId="24933" xr:uid="{F98E7F17-5EB3-4173-8D14-CB13FBD8A178}"/>
    <cellStyle name="40% - Accent5 2 6" xfId="1355" xr:uid="{708BA4AD-8B46-4FE4-8D9F-75D86F0CF375}"/>
    <cellStyle name="40% - Accent5 2 6 2" xfId="1356" xr:uid="{AD1273EC-D15B-4112-B1FD-64004A34DDF2}"/>
    <cellStyle name="40% - Accent5 2 6 2 2" xfId="9263" xr:uid="{CCD072A3-12CF-474D-B407-083206370B18}"/>
    <cellStyle name="40% - Accent5 2 6 2 2 2" xfId="21230" xr:uid="{C2CECC0E-CB82-48C1-9E76-2314EBD6E594}"/>
    <cellStyle name="40% - Accent5 2 6 2 2 2 2" xfId="41892" xr:uid="{15ABBD7B-1009-49E5-82F2-F2594A55CCB7}"/>
    <cellStyle name="40% - Accent5 2 6 2 2 3" xfId="29926" xr:uid="{C9BD5BE3-9F0A-4DEB-AC39-19141EE6F335}"/>
    <cellStyle name="40% - Accent5 2 6 2 3" xfId="17615" xr:uid="{2A790511-36E3-41D5-AA88-F628C1C87153}"/>
    <cellStyle name="40% - Accent5 2 6 2 3 2" xfId="38277" xr:uid="{787C2ED3-E50A-4970-8484-7387CECAC5EE}"/>
    <cellStyle name="40% - Accent5 2 6 2 4" xfId="13571" xr:uid="{63C1914B-2A09-42A2-979F-AA8E4B93F7C1}"/>
    <cellStyle name="40% - Accent5 2 6 2 4 2" xfId="34233" xr:uid="{71451D01-C5A7-4A75-A168-97C68B9AEC98}"/>
    <cellStyle name="40% - Accent5 2 6 2 5" xfId="24937" xr:uid="{6F9737BC-8BB3-4D37-86B7-0DAD2ECCB5CD}"/>
    <cellStyle name="40% - Accent5 2 6 3" xfId="1357" xr:uid="{52BCE2BB-F8F7-4DCD-8122-954B15A101B5}"/>
    <cellStyle name="40% - Accent5 2 6 3 2" xfId="9264" xr:uid="{61E4E9FE-CCF0-4132-97D9-15BF2297607A}"/>
    <cellStyle name="40% - Accent5 2 6 3 2 2" xfId="21231" xr:uid="{0ED20529-93B0-44FA-A760-E8A1FD6931B2}"/>
    <cellStyle name="40% - Accent5 2 6 3 2 2 2" xfId="41893" xr:uid="{39FFE928-1072-4143-B063-6BBCA17394EA}"/>
    <cellStyle name="40% - Accent5 2 6 3 2 3" xfId="29927" xr:uid="{DD3B731B-EA08-42D5-93EA-09526F9967E1}"/>
    <cellStyle name="40% - Accent5 2 6 3 3" xfId="17616" xr:uid="{27E9871D-BF6A-4977-A092-6A6A393B540A}"/>
    <cellStyle name="40% - Accent5 2 6 3 3 2" xfId="38278" xr:uid="{22CF12DD-2827-41D4-A155-86E1107CEC78}"/>
    <cellStyle name="40% - Accent5 2 6 3 4" xfId="13572" xr:uid="{CF722933-1C03-415C-A80A-99440556B77A}"/>
    <cellStyle name="40% - Accent5 2 6 3 4 2" xfId="34234" xr:uid="{A7B8A9C1-5A1E-4D8F-98EF-EB6B37241BCB}"/>
    <cellStyle name="40% - Accent5 2 6 3 5" xfId="24938" xr:uid="{EABB14A0-5093-47B2-9A42-925FEEE38FEF}"/>
    <cellStyle name="40% - Accent5 2 6 4" xfId="9262" xr:uid="{F660C888-DAE3-46BE-BB1A-71C966C9AADC}"/>
    <cellStyle name="40% - Accent5 2 6 4 2" xfId="21229" xr:uid="{9804F668-B98B-4EDB-BA49-CC44439CA76B}"/>
    <cellStyle name="40% - Accent5 2 6 4 2 2" xfId="41891" xr:uid="{BC7FD0C5-7ADD-4085-9817-F16F2AFCDDFC}"/>
    <cellStyle name="40% - Accent5 2 6 4 3" xfId="29925" xr:uid="{291BC9F5-3A6E-4FF3-A9E1-C006FE0C0B3F}"/>
    <cellStyle name="40% - Accent5 2 6 5" xfId="17614" xr:uid="{EDE48194-71A4-4046-9454-902BAC263366}"/>
    <cellStyle name="40% - Accent5 2 6 5 2" xfId="38276" xr:uid="{5934BB57-637B-477D-88CF-2DDED06EF698}"/>
    <cellStyle name="40% - Accent5 2 6 6" xfId="13570" xr:uid="{12D49339-B844-46A8-AD29-94AA05AD94D2}"/>
    <cellStyle name="40% - Accent5 2 6 6 2" xfId="34232" xr:uid="{90911A62-B914-48DC-A26E-623F9A3D969B}"/>
    <cellStyle name="40% - Accent5 2 6 7" xfId="24936" xr:uid="{2D3C1FFC-382A-45EA-A7EE-7FD429C276F1}"/>
    <cellStyle name="40% - Accent5 2 7" xfId="1358" xr:uid="{CFCAA35E-A0CF-46B6-B463-5C785A7E65FA}"/>
    <cellStyle name="40% - Accent5 2 7 2" xfId="1359" xr:uid="{C3D4F1DB-FB60-4B2F-9C8F-613A0961FAD0}"/>
    <cellStyle name="40% - Accent5 2 7 2 2" xfId="9266" xr:uid="{DAB782E3-1E2B-47D2-880C-C8A5B64B715E}"/>
    <cellStyle name="40% - Accent5 2 7 2 2 2" xfId="21233" xr:uid="{86281543-BD41-42F8-A16D-E584C9A9BC65}"/>
    <cellStyle name="40% - Accent5 2 7 2 2 2 2" xfId="41895" xr:uid="{C42C7353-E936-4C68-855C-910A96DE1503}"/>
    <cellStyle name="40% - Accent5 2 7 2 2 3" xfId="29929" xr:uid="{B533BEA2-BC2F-4463-A0FF-367B0EF08080}"/>
    <cellStyle name="40% - Accent5 2 7 2 3" xfId="17618" xr:uid="{D5C14AE4-572D-464F-8FE1-D50666C955D3}"/>
    <cellStyle name="40% - Accent5 2 7 2 3 2" xfId="38280" xr:uid="{1B111841-D587-4E37-8C6F-6824A9A6C3A0}"/>
    <cellStyle name="40% - Accent5 2 7 2 4" xfId="13574" xr:uid="{AD166474-A6A0-44C1-975B-82F88D6B48A4}"/>
    <cellStyle name="40% - Accent5 2 7 2 4 2" xfId="34236" xr:uid="{05666CF7-C3F6-4078-9A54-0422D0975C4C}"/>
    <cellStyle name="40% - Accent5 2 7 2 5" xfId="24940" xr:uid="{1865BEDE-FA79-4B4C-8EF0-8B91E4EFF16E}"/>
    <cellStyle name="40% - Accent5 2 7 3" xfId="9265" xr:uid="{904C2D40-0E97-4C30-BCB4-AC09B2C83CFE}"/>
    <cellStyle name="40% - Accent5 2 7 3 2" xfId="21232" xr:uid="{54815BC4-C1CB-4A17-B972-E6D374D5E9E4}"/>
    <cellStyle name="40% - Accent5 2 7 3 2 2" xfId="41894" xr:uid="{9157180C-F0EC-4C81-93E0-BE536F6181C6}"/>
    <cellStyle name="40% - Accent5 2 7 3 3" xfId="29928" xr:uid="{F0C7DD4B-980A-4801-B06F-DD75CE6177B5}"/>
    <cellStyle name="40% - Accent5 2 7 4" xfId="17617" xr:uid="{BFBCC9A9-86E1-460C-AAF6-1A070ECA1003}"/>
    <cellStyle name="40% - Accent5 2 7 4 2" xfId="38279" xr:uid="{23EBFC61-FFBF-46CC-B972-E07470EE1AE1}"/>
    <cellStyle name="40% - Accent5 2 7 5" xfId="13573" xr:uid="{950A9031-653A-4FC5-A1FC-D36E493E72EE}"/>
    <cellStyle name="40% - Accent5 2 7 5 2" xfId="34235" xr:uid="{269697B7-C490-4FE7-9E80-360A13E937C9}"/>
    <cellStyle name="40% - Accent5 2 7 6" xfId="24939" xr:uid="{D606022A-79BF-4CD1-8D8D-292BDA5707FC}"/>
    <cellStyle name="40% - Accent5 2 8" xfId="1360" xr:uid="{D59F1E10-B8CD-4C22-8E9B-78A69E6F331A}"/>
    <cellStyle name="40% - Accent5 2 8 2" xfId="9267" xr:uid="{298C13E9-90DD-42AE-91A9-E62A6C9B853E}"/>
    <cellStyle name="40% - Accent5 2 8 2 2" xfId="21234" xr:uid="{2F70DB98-B5B8-44FC-BA7C-242BBC6884F9}"/>
    <cellStyle name="40% - Accent5 2 8 2 2 2" xfId="41896" xr:uid="{ACC73776-5ACA-458B-9EF0-FA2DD12B3746}"/>
    <cellStyle name="40% - Accent5 2 8 2 3" xfId="29930" xr:uid="{31A1BB92-43C3-4B9F-A0E2-850994E38E28}"/>
    <cellStyle name="40% - Accent5 2 8 3" xfId="17619" xr:uid="{DA23912A-6EB7-40F7-83C0-E0A5460164EA}"/>
    <cellStyle name="40% - Accent5 2 8 3 2" xfId="38281" xr:uid="{E357C67C-9B4B-4A87-93AE-EDB69368E8CE}"/>
    <cellStyle name="40% - Accent5 2 8 4" xfId="13575" xr:uid="{9A86AD70-C50B-44F7-9677-839F100014A7}"/>
    <cellStyle name="40% - Accent5 2 8 4 2" xfId="34237" xr:uid="{AB0AEF05-C94D-41B6-B051-0EEB8529A5FA}"/>
    <cellStyle name="40% - Accent5 2 8 5" xfId="24941" xr:uid="{8FD70D35-537F-408C-A75D-DFD0FC6CA054}"/>
    <cellStyle name="40% - Accent5 2 9" xfId="1361" xr:uid="{D71E4BB9-06E6-4460-ADB1-4A05B37AD963}"/>
    <cellStyle name="40% - Accent5 3" xfId="1362" xr:uid="{8C4D2545-BE8B-42FF-81ED-A4DE8553912B}"/>
    <cellStyle name="40% - Accent5 3 2" xfId="1363" xr:uid="{5D11083B-2AFA-48BA-8647-06863E2D0C4F}"/>
    <cellStyle name="40% - Accent5 3 2 2" xfId="1364" xr:uid="{6BC7B010-752B-46E7-9CA7-B64D75A70623}"/>
    <cellStyle name="40% - Accent5 3 2 2 2" xfId="1365" xr:uid="{F4675386-ECBB-42CC-B53F-63F05F4E266E}"/>
    <cellStyle name="40% - Accent5 3 2 2 2 2" xfId="9269" xr:uid="{72D16073-540A-4F64-8433-2667767CBC96}"/>
    <cellStyle name="40% - Accent5 3 2 2 2 2 2" xfId="21236" xr:uid="{59165620-4452-4FE5-8D2C-375BC5B0B201}"/>
    <cellStyle name="40% - Accent5 3 2 2 2 2 2 2" xfId="41898" xr:uid="{57E1D043-7DC0-4635-B3D9-B7670A87F67B}"/>
    <cellStyle name="40% - Accent5 3 2 2 2 2 3" xfId="29932" xr:uid="{38B74F01-05FC-41A1-94F3-824786135BB5}"/>
    <cellStyle name="40% - Accent5 3 2 2 2 3" xfId="17621" xr:uid="{67F8C945-23EE-4CE7-9678-E6C7939FB4A1}"/>
    <cellStyle name="40% - Accent5 3 2 2 2 3 2" xfId="38283" xr:uid="{99E4600C-41A3-4236-8F8C-DA7893AABCA1}"/>
    <cellStyle name="40% - Accent5 3 2 2 2 4" xfId="13577" xr:uid="{741E9739-F8D2-4B70-B729-EAAF95813FEB}"/>
    <cellStyle name="40% - Accent5 3 2 2 2 4 2" xfId="34239" xr:uid="{2B5676E8-1BFE-4D99-924E-2B546129FE3E}"/>
    <cellStyle name="40% - Accent5 3 2 2 2 5" xfId="24943" xr:uid="{63E19912-F0A2-4513-85DA-3169B7523C22}"/>
    <cellStyle name="40% - Accent5 3 2 2 3" xfId="1366" xr:uid="{9DFC09C1-4533-409C-BA6C-5A5A3E4CEC51}"/>
    <cellStyle name="40% - Accent5 3 2 2 3 2" xfId="9270" xr:uid="{11029F33-26B6-4C78-942A-48EA001DCA4A}"/>
    <cellStyle name="40% - Accent5 3 2 2 3 2 2" xfId="21237" xr:uid="{2D415E77-6B32-4CCB-A696-55F9B4A3F0AF}"/>
    <cellStyle name="40% - Accent5 3 2 2 3 2 2 2" xfId="41899" xr:uid="{06F16E60-D670-4FC0-AAC4-3B75A96ED670}"/>
    <cellStyle name="40% - Accent5 3 2 2 3 2 3" xfId="29933" xr:uid="{2938682D-1AA9-4D88-BB0C-800FD3EC93F0}"/>
    <cellStyle name="40% - Accent5 3 2 2 3 3" xfId="17622" xr:uid="{BAB31580-5620-4066-81A3-BC9EEB80F256}"/>
    <cellStyle name="40% - Accent5 3 2 2 3 3 2" xfId="38284" xr:uid="{66B0A099-479A-44A6-BCE4-AA651C31DBE3}"/>
    <cellStyle name="40% - Accent5 3 2 2 3 4" xfId="13578" xr:uid="{35414E2E-4110-460B-8F1D-A84981E944E5}"/>
    <cellStyle name="40% - Accent5 3 2 2 3 4 2" xfId="34240" xr:uid="{AD70EF63-98DC-4645-B9C9-D824B4393EB6}"/>
    <cellStyle name="40% - Accent5 3 2 2 3 5" xfId="24944" xr:uid="{14809887-2269-4BD6-A275-BF6CF6987742}"/>
    <cellStyle name="40% - Accent5 3 2 2 4" xfId="9268" xr:uid="{9C0F3D19-E590-40F2-82EE-E41D9E6B3BFB}"/>
    <cellStyle name="40% - Accent5 3 2 2 4 2" xfId="21235" xr:uid="{139CD280-A45B-42AD-9EDF-54DABD09ABB7}"/>
    <cellStyle name="40% - Accent5 3 2 2 4 2 2" xfId="41897" xr:uid="{0B3C5D5B-F433-4277-B7C9-ABCB15915798}"/>
    <cellStyle name="40% - Accent5 3 2 2 4 3" xfId="29931" xr:uid="{AC0A228E-4686-4933-9529-CD849AB979F3}"/>
    <cellStyle name="40% - Accent5 3 2 2 5" xfId="17620" xr:uid="{B3E98934-8BB7-4144-B989-7114E06ED1C4}"/>
    <cellStyle name="40% - Accent5 3 2 2 5 2" xfId="38282" xr:uid="{C0D7B6DF-D9C1-4B39-AF3D-D51C478F623D}"/>
    <cellStyle name="40% - Accent5 3 2 2 6" xfId="13576" xr:uid="{18E06218-9019-4AE9-BC18-73935E0811FF}"/>
    <cellStyle name="40% - Accent5 3 2 2 6 2" xfId="34238" xr:uid="{466D1736-F487-4555-AF93-1E0295E916C2}"/>
    <cellStyle name="40% - Accent5 3 2 2 7" xfId="24942" xr:uid="{287CF138-75A8-4070-8D02-3F4963B48968}"/>
    <cellStyle name="40% - Accent5 3 2 3" xfId="1367" xr:uid="{53FBFE41-51F8-4CE0-B002-836F2D12AC68}"/>
    <cellStyle name="40% - Accent5 3 2 3 2" xfId="1368" xr:uid="{68F1094A-E24B-4C69-85CC-C798999D4D30}"/>
    <cellStyle name="40% - Accent5 3 2 3 2 2" xfId="9272" xr:uid="{DAA705FB-3717-4708-AEC1-77953841DE5D}"/>
    <cellStyle name="40% - Accent5 3 2 3 2 2 2" xfId="21239" xr:uid="{51EC78F7-493D-46D6-9B4B-837F7704CCD3}"/>
    <cellStyle name="40% - Accent5 3 2 3 2 2 2 2" xfId="41901" xr:uid="{9A8931B7-354C-4DFD-B0BC-B9598099A6E2}"/>
    <cellStyle name="40% - Accent5 3 2 3 2 2 3" xfId="29935" xr:uid="{FD7494FD-5094-47E2-98D9-0AE8485E7146}"/>
    <cellStyle name="40% - Accent5 3 2 3 2 3" xfId="17624" xr:uid="{17B5A2E3-3C1C-424C-982F-C7B9903F72F2}"/>
    <cellStyle name="40% - Accent5 3 2 3 2 3 2" xfId="38286" xr:uid="{CC679D6A-A68D-4376-B8F8-D4BFC9580F6B}"/>
    <cellStyle name="40% - Accent5 3 2 3 2 4" xfId="13580" xr:uid="{2C8196C2-A6A9-4D42-977F-5F041FB26B5D}"/>
    <cellStyle name="40% - Accent5 3 2 3 2 4 2" xfId="34242" xr:uid="{FA59EA48-5B44-4F69-A1FB-6F11F1FB90D8}"/>
    <cellStyle name="40% - Accent5 3 2 3 2 5" xfId="24946" xr:uid="{B4BDD93F-2B0B-4D4C-B4B1-78964DEAEFF0}"/>
    <cellStyle name="40% - Accent5 3 2 3 3" xfId="1369" xr:uid="{EBCD7713-4571-490B-9C13-830D11A80DBC}"/>
    <cellStyle name="40% - Accent5 3 2 3 3 2" xfId="9273" xr:uid="{26471F09-25DE-4983-961F-1F10F901EC56}"/>
    <cellStyle name="40% - Accent5 3 2 3 3 2 2" xfId="21240" xr:uid="{97C0A885-9F49-44D8-980C-D510EEFAD9A4}"/>
    <cellStyle name="40% - Accent5 3 2 3 3 2 2 2" xfId="41902" xr:uid="{C80D4CAB-17D6-42F0-ADB4-ED78331B9D68}"/>
    <cellStyle name="40% - Accent5 3 2 3 3 2 3" xfId="29936" xr:uid="{773A5DB7-0178-420B-A013-6A9E65545703}"/>
    <cellStyle name="40% - Accent5 3 2 3 3 3" xfId="17625" xr:uid="{3532AA7C-5016-4B40-AFBD-B454FDAB8B9D}"/>
    <cellStyle name="40% - Accent5 3 2 3 3 3 2" xfId="38287" xr:uid="{12950A52-AA28-4CFA-BE20-590FA05B793E}"/>
    <cellStyle name="40% - Accent5 3 2 3 3 4" xfId="13581" xr:uid="{324F008F-F9ED-4934-B714-0D41A1D948EF}"/>
    <cellStyle name="40% - Accent5 3 2 3 3 4 2" xfId="34243" xr:uid="{3775216A-E554-4A52-9094-AD2378CEDADA}"/>
    <cellStyle name="40% - Accent5 3 2 3 3 5" xfId="24947" xr:uid="{8134D3DA-3636-4D7A-8EC0-E01EF317EF22}"/>
    <cellStyle name="40% - Accent5 3 2 3 4" xfId="9271" xr:uid="{85C1131A-B132-4E13-AEA8-DB2AF920743E}"/>
    <cellStyle name="40% - Accent5 3 2 3 4 2" xfId="21238" xr:uid="{03F3517F-0E50-4690-984F-9F7C0399B54B}"/>
    <cellStyle name="40% - Accent5 3 2 3 4 2 2" xfId="41900" xr:uid="{94C6DBBF-6090-4BD1-866E-6C01F97AA3E4}"/>
    <cellStyle name="40% - Accent5 3 2 3 4 3" xfId="29934" xr:uid="{03660908-5C4A-47BE-8665-85AA5D6AF1EC}"/>
    <cellStyle name="40% - Accent5 3 2 3 5" xfId="17623" xr:uid="{4DEDBC88-B8B0-433B-84D3-A57583A26621}"/>
    <cellStyle name="40% - Accent5 3 2 3 5 2" xfId="38285" xr:uid="{D87F2548-D9AB-4092-A260-D0B2193E6203}"/>
    <cellStyle name="40% - Accent5 3 2 3 6" xfId="13579" xr:uid="{D321F1B0-F1FD-4B87-86C1-3EFE8BAAEC0A}"/>
    <cellStyle name="40% - Accent5 3 2 3 6 2" xfId="34241" xr:uid="{DDF810D1-C8EE-4066-BE0D-FC369B8299F9}"/>
    <cellStyle name="40% - Accent5 3 2 3 7" xfId="24945" xr:uid="{E49747E7-1853-46B0-B4A6-1DA2C828A627}"/>
    <cellStyle name="40% - Accent5 3 2 4" xfId="1370" xr:uid="{5E9DDF21-A44C-4253-9551-C6FA69C30E5A}"/>
    <cellStyle name="40% - Accent5 3 2 4 2" xfId="9274" xr:uid="{4E4E4D78-9439-4BD6-8664-598AFFFBF51A}"/>
    <cellStyle name="40% - Accent5 3 2 4 2 2" xfId="21241" xr:uid="{EAE0EB80-DE3A-497E-BABF-3EC487356663}"/>
    <cellStyle name="40% - Accent5 3 2 4 2 2 2" xfId="41903" xr:uid="{2A9E2FE5-D646-4D3A-8F02-591E192259C0}"/>
    <cellStyle name="40% - Accent5 3 2 4 2 3" xfId="29937" xr:uid="{F54AD335-A55A-48B9-8CF8-38F215DD14B7}"/>
    <cellStyle name="40% - Accent5 3 2 4 3" xfId="17626" xr:uid="{E1FECCF4-6BA3-4104-B6EE-6D15C984DC73}"/>
    <cellStyle name="40% - Accent5 3 2 4 3 2" xfId="38288" xr:uid="{A3EF1430-070F-47B0-843C-A6E65808BF17}"/>
    <cellStyle name="40% - Accent5 3 2 4 4" xfId="13582" xr:uid="{4F98DA2D-E409-4B9D-AC83-BF83BB434499}"/>
    <cellStyle name="40% - Accent5 3 2 4 4 2" xfId="34244" xr:uid="{5B8A9C87-2285-431E-8DDA-22B1F880DE0C}"/>
    <cellStyle name="40% - Accent5 3 2 4 5" xfId="24948" xr:uid="{5BF475E7-FB42-4751-AAC3-2969DF69C62B}"/>
    <cellStyle name="40% - Accent5 3 2 5" xfId="1371" xr:uid="{107D4877-8580-44E6-905C-44B53C6ADDE9}"/>
    <cellStyle name="40% - Accent5 3 2 5 2" xfId="9275" xr:uid="{2AE39F40-C7C1-4E0D-8D33-08F67C1AC280}"/>
    <cellStyle name="40% - Accent5 3 2 5 2 2" xfId="21242" xr:uid="{517ECF35-F77B-4B7C-821D-5FB74B6603C5}"/>
    <cellStyle name="40% - Accent5 3 2 5 2 2 2" xfId="41904" xr:uid="{854B2B16-111E-4BD2-A0AF-90BED4E26F6E}"/>
    <cellStyle name="40% - Accent5 3 2 5 2 3" xfId="29938" xr:uid="{ED7E369E-9E0D-4447-B2F0-1371DF526C00}"/>
    <cellStyle name="40% - Accent5 3 2 5 3" xfId="17627" xr:uid="{9020908E-F68F-4F1B-9334-8245D06FDD64}"/>
    <cellStyle name="40% - Accent5 3 2 5 3 2" xfId="38289" xr:uid="{B4062208-059C-4A08-B121-FDE76E1376C4}"/>
    <cellStyle name="40% - Accent5 3 2 5 4" xfId="13583" xr:uid="{83158CB3-2521-4E8F-ADDD-2C6E0D1192F8}"/>
    <cellStyle name="40% - Accent5 3 2 5 4 2" xfId="34245" xr:uid="{CB091FE5-505C-4C9D-B4EA-4B93CD22A293}"/>
    <cellStyle name="40% - Accent5 3 2 5 5" xfId="24949" xr:uid="{FD6A1832-6BDC-468D-B894-C60649445F96}"/>
    <cellStyle name="40% - Accent5 3 3" xfId="1372" xr:uid="{4B2B899A-059C-4715-963F-99379213B709}"/>
    <cellStyle name="40% - Accent5 3 3 2" xfId="1373" xr:uid="{633A7000-33FE-4BD1-A796-8DBEC1CFD3D1}"/>
    <cellStyle name="40% - Accent5 3 3 2 2" xfId="9276" xr:uid="{FCDB555F-8512-4F0A-BAEE-D038868FAF29}"/>
    <cellStyle name="40% - Accent5 3 3 2 2 2" xfId="21243" xr:uid="{5F90DB57-FED4-4825-8035-EEC9C99379DA}"/>
    <cellStyle name="40% - Accent5 3 3 2 2 2 2" xfId="41905" xr:uid="{F2998309-8F83-48D4-8CCA-2D6DA7AC0B6D}"/>
    <cellStyle name="40% - Accent5 3 3 2 2 3" xfId="29939" xr:uid="{10949D3A-54F5-4575-9CCF-B28BDE36DE59}"/>
    <cellStyle name="40% - Accent5 3 3 2 3" xfId="17628" xr:uid="{C2C6F1A2-8F34-4C61-B30C-0627FB91510D}"/>
    <cellStyle name="40% - Accent5 3 3 2 3 2" xfId="38290" xr:uid="{484873B4-0EC8-48C7-86E4-E7704FDF98E8}"/>
    <cellStyle name="40% - Accent5 3 3 2 4" xfId="13584" xr:uid="{33ACE800-7D9C-4B2C-86DA-139982B2A18C}"/>
    <cellStyle name="40% - Accent5 3 3 2 4 2" xfId="34246" xr:uid="{19F98145-191C-4FCD-A184-E93F145F6525}"/>
    <cellStyle name="40% - Accent5 3 3 2 5" xfId="24950" xr:uid="{81B85631-A091-4912-A17A-027C26DBF4D0}"/>
    <cellStyle name="40% - Accent5 3 3 3" xfId="1374" xr:uid="{BE89709D-90E2-466B-BB9C-AABCA9214B40}"/>
    <cellStyle name="40% - Accent5 3 3 3 2" xfId="9277" xr:uid="{E54B13A9-1B7C-423C-B254-FAE7567C8303}"/>
    <cellStyle name="40% - Accent5 3 3 3 2 2" xfId="21244" xr:uid="{D691369B-856C-45EA-866F-EB1110A34C17}"/>
    <cellStyle name="40% - Accent5 3 3 3 2 2 2" xfId="41906" xr:uid="{2F283228-11D4-4166-A624-400BCA78D389}"/>
    <cellStyle name="40% - Accent5 3 3 3 2 3" xfId="29940" xr:uid="{70F443A7-A388-48A9-8184-97BDAD019204}"/>
    <cellStyle name="40% - Accent5 3 3 3 3" xfId="17629" xr:uid="{A4FF700A-807D-469F-8F2B-DDF0893C2DCD}"/>
    <cellStyle name="40% - Accent5 3 3 3 3 2" xfId="38291" xr:uid="{9123F559-BD3A-48B6-8A86-F4AC0CB92AA2}"/>
    <cellStyle name="40% - Accent5 3 3 3 4" xfId="13585" xr:uid="{622643AC-996E-498C-92CE-E422710179EE}"/>
    <cellStyle name="40% - Accent5 3 3 3 4 2" xfId="34247" xr:uid="{9D35A84E-F3F9-409C-ADCC-F9C31090CB85}"/>
    <cellStyle name="40% - Accent5 3 3 3 5" xfId="24951" xr:uid="{F9AFF9B0-EE69-458B-8755-A01277770162}"/>
    <cellStyle name="40% - Accent5 3 4" xfId="1375" xr:uid="{6F4255C5-F731-49B2-B38A-9E57D983FE0C}"/>
    <cellStyle name="40% - Accent5 3 4 2" xfId="1376" xr:uid="{3640A88F-78B5-432E-B100-AB348A19E207}"/>
    <cellStyle name="40% - Accent5 3 4 2 2" xfId="9279" xr:uid="{8BA9E94B-271C-4BA2-8FD6-2573C21D39C2}"/>
    <cellStyle name="40% - Accent5 3 4 2 2 2" xfId="21246" xr:uid="{055C74BF-45FF-4FA9-85E4-39572AAB62A7}"/>
    <cellStyle name="40% - Accent5 3 4 2 2 2 2" xfId="41908" xr:uid="{B86434F9-2D24-47E4-B321-800DFFC9099C}"/>
    <cellStyle name="40% - Accent5 3 4 2 2 3" xfId="29942" xr:uid="{790D3485-3D95-48F6-A00E-0C2A6302CC22}"/>
    <cellStyle name="40% - Accent5 3 4 2 3" xfId="17631" xr:uid="{8C12522C-01F5-4169-BDFC-5D2F21BF2502}"/>
    <cellStyle name="40% - Accent5 3 4 2 3 2" xfId="38293" xr:uid="{89273693-E19C-467F-88FD-EBCB7DD2730C}"/>
    <cellStyle name="40% - Accent5 3 4 2 4" xfId="13587" xr:uid="{E68B5166-E070-4CAE-8498-F84B92315062}"/>
    <cellStyle name="40% - Accent5 3 4 2 4 2" xfId="34249" xr:uid="{4D46880D-0761-4C0C-B742-5F33B059E760}"/>
    <cellStyle name="40% - Accent5 3 4 2 5" xfId="24953" xr:uid="{2C0E1A32-6293-4CBD-8C09-7DFCB4A50650}"/>
    <cellStyle name="40% - Accent5 3 4 3" xfId="1377" xr:uid="{DE600369-F4CC-4D35-8600-CD34ED98A1D9}"/>
    <cellStyle name="40% - Accent5 3 4 3 2" xfId="9280" xr:uid="{6319C3FE-51DE-46CD-80E9-C1681CBEC5D7}"/>
    <cellStyle name="40% - Accent5 3 4 3 2 2" xfId="21247" xr:uid="{DFC67CC3-7D58-45AC-84A6-0CF55EF8B18E}"/>
    <cellStyle name="40% - Accent5 3 4 3 2 2 2" xfId="41909" xr:uid="{2CEED25F-A9D8-4FF5-8636-2C59EA78E385}"/>
    <cellStyle name="40% - Accent5 3 4 3 2 3" xfId="29943" xr:uid="{6CB1C1FE-8A57-4DFE-96E9-962627ED1410}"/>
    <cellStyle name="40% - Accent5 3 4 3 3" xfId="17632" xr:uid="{F1A4D6F3-57E9-4515-AE6E-13945AE0974D}"/>
    <cellStyle name="40% - Accent5 3 4 3 3 2" xfId="38294" xr:uid="{5C0A6F32-D257-4C81-BFDD-5BC043132190}"/>
    <cellStyle name="40% - Accent5 3 4 3 4" xfId="13588" xr:uid="{7367F2FB-0E94-45A6-A150-18EDB9F3D3C0}"/>
    <cellStyle name="40% - Accent5 3 4 3 4 2" xfId="34250" xr:uid="{3F73FEC9-2D86-41D5-80A7-F53146863A37}"/>
    <cellStyle name="40% - Accent5 3 4 3 5" xfId="24954" xr:uid="{A40D4B8B-83E7-4755-AC9E-666D96E06A5B}"/>
    <cellStyle name="40% - Accent5 3 4 4" xfId="9278" xr:uid="{45918D6B-8CB6-4DF9-B170-293A7CD54CB6}"/>
    <cellStyle name="40% - Accent5 3 4 4 2" xfId="21245" xr:uid="{25B2568E-071E-4BBE-90BB-E74875D2E604}"/>
    <cellStyle name="40% - Accent5 3 4 4 2 2" xfId="41907" xr:uid="{6B8DF034-B6FD-4793-80DB-D443BF8C6636}"/>
    <cellStyle name="40% - Accent5 3 4 4 3" xfId="29941" xr:uid="{AD509623-0579-4065-AA6C-CF2D1E2B329F}"/>
    <cellStyle name="40% - Accent5 3 4 5" xfId="17630" xr:uid="{5ADF1F6C-7BB5-4527-A026-95BAAA4F8607}"/>
    <cellStyle name="40% - Accent5 3 4 5 2" xfId="38292" xr:uid="{BF32BD8D-A84A-40A4-AF02-3AFEEF4DDC9A}"/>
    <cellStyle name="40% - Accent5 3 4 6" xfId="13586" xr:uid="{AF1E9835-EE90-4A1A-889C-EBF5449C2982}"/>
    <cellStyle name="40% - Accent5 3 4 6 2" xfId="34248" xr:uid="{ECB95DED-9039-4BDF-97FE-86159AD96BD5}"/>
    <cellStyle name="40% - Accent5 3 4 7" xfId="24952" xr:uid="{EE1E3B41-F0FC-49F2-879D-7D9E16FFF07B}"/>
    <cellStyle name="40% - Accent5 3 5" xfId="1378" xr:uid="{1DD60B39-8489-40C5-885E-6BF0D343B01B}"/>
    <cellStyle name="40% - Accent5 3 5 2" xfId="1379" xr:uid="{8BFCEDEC-F298-457E-AD62-D9F819C78523}"/>
    <cellStyle name="40% - Accent5 3 5 2 2" xfId="9282" xr:uid="{5CD073C8-784F-464D-A8AB-523F86EDF57C}"/>
    <cellStyle name="40% - Accent5 3 5 2 2 2" xfId="21249" xr:uid="{77055A71-20E3-4A1A-A1A2-567551329A96}"/>
    <cellStyle name="40% - Accent5 3 5 2 2 2 2" xfId="41911" xr:uid="{9211E482-8A62-4F45-BDA2-842F6F8868B0}"/>
    <cellStyle name="40% - Accent5 3 5 2 2 3" xfId="29945" xr:uid="{131BE79B-0DAD-4D1F-8B47-9BA1AD939DBB}"/>
    <cellStyle name="40% - Accent5 3 5 2 3" xfId="17634" xr:uid="{C11BEBBD-00CA-446A-92B7-3D70FCE97656}"/>
    <cellStyle name="40% - Accent5 3 5 2 3 2" xfId="38296" xr:uid="{D538F90D-83D6-45B3-852B-43EA8F4A0D6B}"/>
    <cellStyle name="40% - Accent5 3 5 2 4" xfId="13590" xr:uid="{61B5A192-43E4-498F-842F-48321CFC3466}"/>
    <cellStyle name="40% - Accent5 3 5 2 4 2" xfId="34252" xr:uid="{9E77D51E-FACE-48D5-A146-7D20BF70AB19}"/>
    <cellStyle name="40% - Accent5 3 5 2 5" xfId="24956" xr:uid="{CF49137A-B779-405F-8AD8-E343CC88BD9B}"/>
    <cellStyle name="40% - Accent5 3 5 3" xfId="9281" xr:uid="{A82831E6-8403-4029-B4AB-7884D2E611CB}"/>
    <cellStyle name="40% - Accent5 3 5 3 2" xfId="21248" xr:uid="{C69602B7-B551-4157-9E88-CEF09FC5F5F2}"/>
    <cellStyle name="40% - Accent5 3 5 3 2 2" xfId="41910" xr:uid="{98CE970F-E6AD-470C-B0E6-438A4366E8A9}"/>
    <cellStyle name="40% - Accent5 3 5 3 3" xfId="29944" xr:uid="{1DC4C1EF-3AE8-4C54-972D-E05B262C5CAD}"/>
    <cellStyle name="40% - Accent5 3 5 4" xfId="17633" xr:uid="{3FFDE1DE-09EF-4617-B86E-ED929F89BF82}"/>
    <cellStyle name="40% - Accent5 3 5 4 2" xfId="38295" xr:uid="{87107937-D489-43DD-A826-8275F19E8E58}"/>
    <cellStyle name="40% - Accent5 3 5 5" xfId="13589" xr:uid="{2925A9C6-52F7-4B49-9BED-BB16C611F094}"/>
    <cellStyle name="40% - Accent5 3 5 5 2" xfId="34251" xr:uid="{09F4D570-7E4A-4B38-84A7-8313E644585D}"/>
    <cellStyle name="40% - Accent5 3 5 6" xfId="24955" xr:uid="{8E2F6D5F-2C57-448F-883F-7B9B500593BD}"/>
    <cellStyle name="40% - Accent5 3 6" xfId="1380" xr:uid="{EADCE8DB-B652-423E-9621-E0E91C268750}"/>
    <cellStyle name="40% - Accent5 3 6 2" xfId="9283" xr:uid="{93AA8608-F72C-4D9D-BD9F-2F3291883076}"/>
    <cellStyle name="40% - Accent5 3 6 2 2" xfId="21250" xr:uid="{B3E80C2B-CA19-48D1-AA34-A953ED71ACB6}"/>
    <cellStyle name="40% - Accent5 3 6 2 2 2" xfId="41912" xr:uid="{714308AB-A8B7-449F-A033-694A8AB1C34D}"/>
    <cellStyle name="40% - Accent5 3 6 2 3" xfId="29946" xr:uid="{F3F480F7-D3D6-447F-9C3C-F7E9EA065E68}"/>
    <cellStyle name="40% - Accent5 3 6 3" xfId="17635" xr:uid="{F2B8B076-A734-4363-B929-CB436171354C}"/>
    <cellStyle name="40% - Accent5 3 6 3 2" xfId="38297" xr:uid="{31E4E811-5527-44F7-8296-71EEC1C9495A}"/>
    <cellStyle name="40% - Accent5 3 6 4" xfId="13591" xr:uid="{8AC4D00D-F363-4118-A806-9D341863D783}"/>
    <cellStyle name="40% - Accent5 3 6 4 2" xfId="34253" xr:uid="{10D30F36-D0E8-47CE-83A5-1AC35DB7A51B}"/>
    <cellStyle name="40% - Accent5 3 6 5" xfId="24957" xr:uid="{3567D0BB-92B3-40E3-94F8-64A6E9B92E93}"/>
    <cellStyle name="40% - Accent5 3 7" xfId="1381" xr:uid="{1E82EF40-422F-47E1-AC1B-B5AB52BD05D7}"/>
    <cellStyle name="40% - Accent5 3 8" xfId="1382" xr:uid="{F8CD9179-DD1D-45F6-AD11-B9D566C2EEE5}"/>
    <cellStyle name="40% - Accent5 3 9" xfId="1383" xr:uid="{2E66A9FC-EBE2-45D3-A192-AEE5F87389B1}"/>
    <cellStyle name="40% - Accent5 4" xfId="1384" xr:uid="{03F47121-D047-4C9E-AE80-F931CE760029}"/>
    <cellStyle name="40% - Accent5 4 2" xfId="1385" xr:uid="{F6BB04A4-13CA-4E1C-AD36-162618A4468C}"/>
    <cellStyle name="40% - Accent5 4 2 2" xfId="1386" xr:uid="{05CDBA7C-F387-456B-8FF1-43B94EEF173F}"/>
    <cellStyle name="40% - Accent5 4 2 2 2" xfId="1387" xr:uid="{065B36E6-8D4F-4991-B189-82B75405A29F}"/>
    <cellStyle name="40% - Accent5 4 2 2 2 2" xfId="9286" xr:uid="{2BE4BD3A-C02F-4D43-BA4F-47C3F8C4AF3B}"/>
    <cellStyle name="40% - Accent5 4 2 2 2 2 2" xfId="21253" xr:uid="{0ACA7A0D-094F-41D8-ABBB-B6F3D20C8025}"/>
    <cellStyle name="40% - Accent5 4 2 2 2 2 2 2" xfId="41915" xr:uid="{43531393-A520-4F58-8131-41EE2C47FD81}"/>
    <cellStyle name="40% - Accent5 4 2 2 2 2 3" xfId="29949" xr:uid="{A601FCBD-993E-4078-B085-56B60D99BB1F}"/>
    <cellStyle name="40% - Accent5 4 2 2 2 3" xfId="17638" xr:uid="{B9FEABF8-5BFC-4007-A2F7-B98394E4341D}"/>
    <cellStyle name="40% - Accent5 4 2 2 2 3 2" xfId="38300" xr:uid="{E184ABB5-36CE-4583-B015-B7D3BE5C143D}"/>
    <cellStyle name="40% - Accent5 4 2 2 2 4" xfId="13594" xr:uid="{BECB3657-757D-4C8E-93B3-BF8CC5F12610}"/>
    <cellStyle name="40% - Accent5 4 2 2 2 4 2" xfId="34256" xr:uid="{6E93115E-6570-4B5F-ADB8-5E45073F321F}"/>
    <cellStyle name="40% - Accent5 4 2 2 2 5" xfId="24960" xr:uid="{75AB50A8-9E5B-4879-A60D-057A5920380D}"/>
    <cellStyle name="40% - Accent5 4 2 2 3" xfId="1388" xr:uid="{45BB5BF3-3D8A-4088-8C28-B539DB02B55C}"/>
    <cellStyle name="40% - Accent5 4 2 2 3 2" xfId="9287" xr:uid="{72B8B3B1-4DFC-422E-A0CA-340991C6D52B}"/>
    <cellStyle name="40% - Accent5 4 2 2 3 2 2" xfId="21254" xr:uid="{601B7DC2-B107-4E36-A3C5-3A5E286EBF94}"/>
    <cellStyle name="40% - Accent5 4 2 2 3 2 2 2" xfId="41916" xr:uid="{E4D1D703-9861-4D39-A777-FB9E698FA31F}"/>
    <cellStyle name="40% - Accent5 4 2 2 3 2 3" xfId="29950" xr:uid="{6BE95D80-4E5C-43B9-873B-ED43FB7E8757}"/>
    <cellStyle name="40% - Accent5 4 2 2 3 3" xfId="17639" xr:uid="{852C956A-FA58-4457-BFF6-BC0C8B436112}"/>
    <cellStyle name="40% - Accent5 4 2 2 3 3 2" xfId="38301" xr:uid="{776A7572-48A0-44BA-9FBE-EB3631DDDEA4}"/>
    <cellStyle name="40% - Accent5 4 2 2 3 4" xfId="13595" xr:uid="{7BB5E695-BCE6-43E3-B1DB-A7E64995B1D5}"/>
    <cellStyle name="40% - Accent5 4 2 2 3 4 2" xfId="34257" xr:uid="{06D26AF5-E39E-4935-8645-E1A99088F9BB}"/>
    <cellStyle name="40% - Accent5 4 2 2 3 5" xfId="24961" xr:uid="{07A691F5-5CB1-4C92-8B01-365404D91937}"/>
    <cellStyle name="40% - Accent5 4 2 2 4" xfId="9285" xr:uid="{10791A80-01D3-449D-9617-0224AF9F14E8}"/>
    <cellStyle name="40% - Accent5 4 2 2 4 2" xfId="21252" xr:uid="{127377E5-FE22-448F-8F35-E2C93183350C}"/>
    <cellStyle name="40% - Accent5 4 2 2 4 2 2" xfId="41914" xr:uid="{85F4AF84-615B-4FC5-85E8-218EFAD0B56C}"/>
    <cellStyle name="40% - Accent5 4 2 2 4 3" xfId="29948" xr:uid="{2811ABED-1544-400F-9CE1-B4697D1E60B7}"/>
    <cellStyle name="40% - Accent5 4 2 2 5" xfId="17637" xr:uid="{3F3462A0-F226-4EDD-AEE9-9917537F448E}"/>
    <cellStyle name="40% - Accent5 4 2 2 5 2" xfId="38299" xr:uid="{0719D6A8-C035-4627-A820-D19E52CF052F}"/>
    <cellStyle name="40% - Accent5 4 2 2 6" xfId="13593" xr:uid="{D6D1C34B-7A6A-4131-9A98-98FF144CC29C}"/>
    <cellStyle name="40% - Accent5 4 2 2 6 2" xfId="34255" xr:uid="{358824A5-BAB4-4A8D-A9A1-D3227B1FF58F}"/>
    <cellStyle name="40% - Accent5 4 2 2 7" xfId="24959" xr:uid="{3ABBF725-B143-4611-93EB-D9A2F4848B8D}"/>
    <cellStyle name="40% - Accent5 4 2 3" xfId="1389" xr:uid="{D29D2196-514B-42D9-A50D-0A59509CDA94}"/>
    <cellStyle name="40% - Accent5 4 2 3 2" xfId="9288" xr:uid="{9C64B78C-E50B-4248-921D-E3C777ABA8DA}"/>
    <cellStyle name="40% - Accent5 4 2 3 2 2" xfId="21255" xr:uid="{44DF96AC-4C2F-4B49-88E4-047D9A0F61A8}"/>
    <cellStyle name="40% - Accent5 4 2 3 2 2 2" xfId="41917" xr:uid="{55D672C9-7579-4CF2-BDFD-202C28F802EF}"/>
    <cellStyle name="40% - Accent5 4 2 3 2 3" xfId="29951" xr:uid="{234D6566-BA07-4C9E-96B2-7F37DDA13717}"/>
    <cellStyle name="40% - Accent5 4 2 3 3" xfId="17640" xr:uid="{A098EBA4-FA17-4D6A-BDA0-293E78E442F9}"/>
    <cellStyle name="40% - Accent5 4 2 3 3 2" xfId="38302" xr:uid="{53B8B9FD-17C5-44D3-8DA3-1A8C083761F4}"/>
    <cellStyle name="40% - Accent5 4 2 3 4" xfId="13596" xr:uid="{6C88F477-80AA-4969-B4CE-48BA0BAD74A1}"/>
    <cellStyle name="40% - Accent5 4 2 3 4 2" xfId="34258" xr:uid="{9814C5A6-5B38-4F20-9B29-2A21D95D7405}"/>
    <cellStyle name="40% - Accent5 4 2 3 5" xfId="24962" xr:uid="{F64CB535-F8F3-4DCB-90E1-C507E43525FB}"/>
    <cellStyle name="40% - Accent5 4 2 4" xfId="1390" xr:uid="{6DDDFD44-5654-4D52-89FC-F6F2B2357E61}"/>
    <cellStyle name="40% - Accent5 4 2 4 2" xfId="9289" xr:uid="{EBB0B2FC-EE60-40D0-923D-1CBFD2FD54E4}"/>
    <cellStyle name="40% - Accent5 4 2 4 2 2" xfId="21256" xr:uid="{82C16DC8-144A-4AF7-A23C-51E75B9FDCD2}"/>
    <cellStyle name="40% - Accent5 4 2 4 2 2 2" xfId="41918" xr:uid="{A79DBF3C-499D-4F95-A0B6-A303B5CBC3FF}"/>
    <cellStyle name="40% - Accent5 4 2 4 2 3" xfId="29952" xr:uid="{C52778B9-B876-4157-BC51-028C702871C7}"/>
    <cellStyle name="40% - Accent5 4 2 4 3" xfId="17641" xr:uid="{727DCFE1-E9A9-4B59-B60B-E9092862F022}"/>
    <cellStyle name="40% - Accent5 4 2 4 3 2" xfId="38303" xr:uid="{780A3055-4D2B-45EB-8C5E-370C44201216}"/>
    <cellStyle name="40% - Accent5 4 2 4 4" xfId="13597" xr:uid="{2B6F18E9-7E36-4B58-B3B8-6BDBFE65043E}"/>
    <cellStyle name="40% - Accent5 4 2 4 4 2" xfId="34259" xr:uid="{FE72F07C-80FF-4C2C-804A-316B64FBCEE3}"/>
    <cellStyle name="40% - Accent5 4 2 4 5" xfId="24963" xr:uid="{32B24B38-49C3-44F1-A5C3-FB88D84DCB5B}"/>
    <cellStyle name="40% - Accent5 4 2 5" xfId="9284" xr:uid="{13EDA978-365B-4BB9-8506-7C8CF0F5EBF0}"/>
    <cellStyle name="40% - Accent5 4 2 5 2" xfId="21251" xr:uid="{6780E443-4724-4828-99BE-8A4D00A0EC90}"/>
    <cellStyle name="40% - Accent5 4 2 5 2 2" xfId="41913" xr:uid="{9E54598C-B6D1-49E0-8BF5-B8280A94E456}"/>
    <cellStyle name="40% - Accent5 4 2 5 3" xfId="29947" xr:uid="{717BF718-79A3-4EA8-BE98-A4FF4B1920BE}"/>
    <cellStyle name="40% - Accent5 4 2 6" xfId="17636" xr:uid="{0BC77D0D-FB99-4A10-B7B6-D46A995C6993}"/>
    <cellStyle name="40% - Accent5 4 2 6 2" xfId="38298" xr:uid="{65F9C06D-C2A6-4F4F-8CEB-5C799AB88360}"/>
    <cellStyle name="40% - Accent5 4 2 7" xfId="13592" xr:uid="{7E40A187-2A6B-4AA0-B2FB-85ABF5AB54FE}"/>
    <cellStyle name="40% - Accent5 4 2 7 2" xfId="34254" xr:uid="{E7711814-B1EB-4D5F-AA51-68FBA1514B37}"/>
    <cellStyle name="40% - Accent5 4 2 8" xfId="24958" xr:uid="{6BC2B6B9-2699-4A2F-87FD-E8E0980EFBC0}"/>
    <cellStyle name="40% - Accent5 4 3" xfId="1391" xr:uid="{2A8D8838-2CAD-43EA-9269-887A70B8912A}"/>
    <cellStyle name="40% - Accent5 4 3 2" xfId="1392" xr:uid="{ACD9C264-434F-4A92-BD34-0DC297544EF5}"/>
    <cellStyle name="40% - Accent5 4 3 2 2" xfId="9291" xr:uid="{42C53BDD-8D76-4E87-BB7F-81957E7E7FD8}"/>
    <cellStyle name="40% - Accent5 4 3 2 2 2" xfId="21258" xr:uid="{8A766403-A24D-406E-B728-EA3A40306102}"/>
    <cellStyle name="40% - Accent5 4 3 2 2 2 2" xfId="41920" xr:uid="{790B3838-50CC-46BF-932B-CC174B9582F0}"/>
    <cellStyle name="40% - Accent5 4 3 2 2 3" xfId="29954" xr:uid="{946AC5EC-747E-4330-97DF-72E7FF60E0BE}"/>
    <cellStyle name="40% - Accent5 4 3 2 3" xfId="17643" xr:uid="{58133CC4-6347-474B-A780-FA44D7A17458}"/>
    <cellStyle name="40% - Accent5 4 3 2 3 2" xfId="38305" xr:uid="{19D84F9A-C9E2-449D-86FD-E7C6E814C205}"/>
    <cellStyle name="40% - Accent5 4 3 2 4" xfId="13599" xr:uid="{BCE43EE8-AF1F-46FD-A8BE-D19990D2D057}"/>
    <cellStyle name="40% - Accent5 4 3 2 4 2" xfId="34261" xr:uid="{47AA6190-7948-4107-992A-A73A55BF9904}"/>
    <cellStyle name="40% - Accent5 4 3 2 5" xfId="24965" xr:uid="{CB000079-59DC-4DB2-AB4A-C51ECE6103B5}"/>
    <cellStyle name="40% - Accent5 4 3 3" xfId="1393" xr:uid="{2F904A82-6B89-4CE2-9212-89032183F713}"/>
    <cellStyle name="40% - Accent5 4 3 3 2" xfId="9292" xr:uid="{D37A3BFB-6BAB-4FA4-BE43-2E1E9461105B}"/>
    <cellStyle name="40% - Accent5 4 3 3 2 2" xfId="21259" xr:uid="{615A5D90-5E1E-4B0D-B661-0F5989C3FF08}"/>
    <cellStyle name="40% - Accent5 4 3 3 2 2 2" xfId="41921" xr:uid="{141DE625-F254-426B-A0AA-E26B11AD5E45}"/>
    <cellStyle name="40% - Accent5 4 3 3 2 3" xfId="29955" xr:uid="{F5D1D713-FDF9-4996-A2DF-D2CA51416004}"/>
    <cellStyle name="40% - Accent5 4 3 3 3" xfId="17644" xr:uid="{B724F303-999F-470C-8E26-B2644B1EA3DE}"/>
    <cellStyle name="40% - Accent5 4 3 3 3 2" xfId="38306" xr:uid="{C14CD9B1-AF60-41EB-9B85-FE1BC2A03F74}"/>
    <cellStyle name="40% - Accent5 4 3 3 4" xfId="13600" xr:uid="{FE5B5305-DC26-44C7-A08F-80860165FD2D}"/>
    <cellStyle name="40% - Accent5 4 3 3 4 2" xfId="34262" xr:uid="{94B0F212-2AC7-4966-A9EA-AAC6FF19C4FC}"/>
    <cellStyle name="40% - Accent5 4 3 3 5" xfId="24966" xr:uid="{91678E86-83A2-4AFA-A914-A1D24A9D9004}"/>
    <cellStyle name="40% - Accent5 4 3 4" xfId="9290" xr:uid="{56134E04-AA3B-4E4D-9149-EF0A110C7B5B}"/>
    <cellStyle name="40% - Accent5 4 3 4 2" xfId="21257" xr:uid="{86C33C44-5D91-48D0-809C-62A27EE45A50}"/>
    <cellStyle name="40% - Accent5 4 3 4 2 2" xfId="41919" xr:uid="{27FC1B3C-6D20-42CC-AC1B-DD95EF2DA283}"/>
    <cellStyle name="40% - Accent5 4 3 4 3" xfId="29953" xr:uid="{D663AF83-5183-44DB-916A-2ED6AB810954}"/>
    <cellStyle name="40% - Accent5 4 3 5" xfId="17642" xr:uid="{C3570C3D-2F73-418F-A0D6-54F458471A5E}"/>
    <cellStyle name="40% - Accent5 4 3 5 2" xfId="38304" xr:uid="{90F73595-6447-49D0-90E4-9914A8C7AA11}"/>
    <cellStyle name="40% - Accent5 4 3 6" xfId="13598" xr:uid="{97BCDC89-15C8-46D2-871C-B2A032422D2F}"/>
    <cellStyle name="40% - Accent5 4 3 6 2" xfId="34260" xr:uid="{B46F08C8-211C-49D1-AA6C-7A3F769557FD}"/>
    <cellStyle name="40% - Accent5 4 3 7" xfId="24964" xr:uid="{06CA3855-922C-4A59-B497-BEF6FE5BF201}"/>
    <cellStyle name="40% - Accent5 4 4" xfId="1394" xr:uid="{7DE71E76-8878-47C2-9CDB-3AB8061FC110}"/>
    <cellStyle name="40% - Accent5 4 5" xfId="1395" xr:uid="{29C5ED13-2B52-4E53-BB59-6ADF26118655}"/>
    <cellStyle name="40% - Accent5 4 5 2" xfId="9293" xr:uid="{65A345C2-EAF3-4364-908C-65F986621F17}"/>
    <cellStyle name="40% - Accent5 4 5 2 2" xfId="21260" xr:uid="{75968C2D-CB92-41ED-96CA-76114110165B}"/>
    <cellStyle name="40% - Accent5 4 5 2 2 2" xfId="41922" xr:uid="{25953BC9-89B1-4749-93BC-E2E81B40D9DC}"/>
    <cellStyle name="40% - Accent5 4 5 2 3" xfId="29956" xr:uid="{3902B89F-CF7C-4801-99B6-9E0F4EA3AF0F}"/>
    <cellStyle name="40% - Accent5 4 5 3" xfId="17645" xr:uid="{830D0796-35D5-4672-BEF6-CED56CE77960}"/>
    <cellStyle name="40% - Accent5 4 5 3 2" xfId="38307" xr:uid="{E0377663-328A-4E84-98F0-5B707D8F10E1}"/>
    <cellStyle name="40% - Accent5 4 5 4" xfId="13601" xr:uid="{5B01AA08-053E-45DB-9105-3DE5947D8A3F}"/>
    <cellStyle name="40% - Accent5 4 5 4 2" xfId="34263" xr:uid="{8895D192-2A6B-40AE-8778-99F998B1146D}"/>
    <cellStyle name="40% - Accent5 4 5 5" xfId="24967" xr:uid="{56A3CBBC-29EC-4005-9455-02AE46D181A9}"/>
    <cellStyle name="40% - Accent5 5" xfId="1396" xr:uid="{4B22138F-F9D6-4EA9-BC3B-24E57BAAB43A}"/>
    <cellStyle name="40% - Accent5 5 2" xfId="1397" xr:uid="{39A163E6-AECB-4D14-9327-B2A308C92241}"/>
    <cellStyle name="40% - Accent5 5 3" xfId="1398" xr:uid="{D6F03D75-9774-4E51-AAD1-5892264D81EE}"/>
    <cellStyle name="40% - Accent5 5 4" xfId="1399" xr:uid="{9EDED844-9D31-4E55-97B0-A6D926BDB1E8}"/>
    <cellStyle name="40% - Accent5 5 5" xfId="1400" xr:uid="{59349C70-202E-4628-B89D-EF0E9A376A9B}"/>
    <cellStyle name="40% - Accent5 6" xfId="1401" xr:uid="{D9DBA778-01AE-41C8-A502-ADD22D7BC966}"/>
    <cellStyle name="40% - Accent5 6 2" xfId="1402" xr:uid="{BF4160C1-8BD1-47A4-A674-0F3B89ECF5F0}"/>
    <cellStyle name="40% - Accent5 6 2 2" xfId="1403" xr:uid="{6D504B4D-F358-4B81-B74B-52F326726579}"/>
    <cellStyle name="40% - Accent5 6 2 2 2" xfId="9295" xr:uid="{D339E250-1A0A-4AD5-85F8-6AA464B8B7B4}"/>
    <cellStyle name="40% - Accent5 6 2 2 2 2" xfId="21262" xr:uid="{A47AAFEC-A90C-465C-B7E2-66E50E0BAE69}"/>
    <cellStyle name="40% - Accent5 6 2 2 2 2 2" xfId="41924" xr:uid="{0206D468-9501-41F0-8333-B0F1D5102A85}"/>
    <cellStyle name="40% - Accent5 6 2 2 2 3" xfId="29958" xr:uid="{9820CB49-B240-4A7C-AAC7-B84431E3A826}"/>
    <cellStyle name="40% - Accent5 6 2 2 3" xfId="17647" xr:uid="{3CA04071-CB9A-4BFE-88A8-03CA36A48FE9}"/>
    <cellStyle name="40% - Accent5 6 2 2 3 2" xfId="38309" xr:uid="{097851D7-0BCB-43E6-A14F-945F1F08B41C}"/>
    <cellStyle name="40% - Accent5 6 2 2 4" xfId="13603" xr:uid="{778B47A0-4F79-419A-A3A4-93F0754E319C}"/>
    <cellStyle name="40% - Accent5 6 2 2 4 2" xfId="34265" xr:uid="{97379889-09B4-4CF9-8708-F94E1471F0A7}"/>
    <cellStyle name="40% - Accent5 6 2 2 5" xfId="24969" xr:uid="{2F1A6EC6-7965-40A5-9BD2-4F152144139E}"/>
    <cellStyle name="40% - Accent5 6 2 3" xfId="1404" xr:uid="{5CABF7C8-D2C2-4F81-B51F-367F2D9CF0A9}"/>
    <cellStyle name="40% - Accent5 6 2 3 2" xfId="9296" xr:uid="{8625727C-35D5-4A26-9506-47FCE53308BB}"/>
    <cellStyle name="40% - Accent5 6 2 3 2 2" xfId="21263" xr:uid="{31278401-42F1-4063-8896-C16F3B4C6F22}"/>
    <cellStyle name="40% - Accent5 6 2 3 2 2 2" xfId="41925" xr:uid="{ACF017EE-B884-4861-991F-0B3C954CA690}"/>
    <cellStyle name="40% - Accent5 6 2 3 2 3" xfId="29959" xr:uid="{01DDE2DE-1F7F-4764-BC0F-A79F6D5CD261}"/>
    <cellStyle name="40% - Accent5 6 2 3 3" xfId="17648" xr:uid="{700D0F67-D0CC-4C8B-AB1F-C43DC2208FEC}"/>
    <cellStyle name="40% - Accent5 6 2 3 3 2" xfId="38310" xr:uid="{B69A49C7-8CA5-4ACC-8614-194894DACF8D}"/>
    <cellStyle name="40% - Accent5 6 2 3 4" xfId="13604" xr:uid="{8DB869C5-5180-4099-BC26-7CE90664C8B0}"/>
    <cellStyle name="40% - Accent5 6 2 3 4 2" xfId="34266" xr:uid="{E5593BF1-0935-45F6-9BD9-E8BA657C8C09}"/>
    <cellStyle name="40% - Accent5 6 2 3 5" xfId="24970" xr:uid="{0809D804-4A98-4E9D-AB82-B8CC3FB8AE20}"/>
    <cellStyle name="40% - Accent5 6 2 4" xfId="9294" xr:uid="{59A626EC-C5F5-4371-B340-E724E3FE0C0A}"/>
    <cellStyle name="40% - Accent5 6 2 4 2" xfId="21261" xr:uid="{C78D0DC5-08B6-49B1-9C03-6DD326925B6E}"/>
    <cellStyle name="40% - Accent5 6 2 4 2 2" xfId="41923" xr:uid="{43F8173B-A292-4D63-B162-6DEC00621ABF}"/>
    <cellStyle name="40% - Accent5 6 2 4 3" xfId="29957" xr:uid="{A9D50F74-2015-49EE-BDA6-F149CABC2592}"/>
    <cellStyle name="40% - Accent5 6 2 5" xfId="17646" xr:uid="{95355403-C00A-41C7-8F60-748E45AC8FB1}"/>
    <cellStyle name="40% - Accent5 6 2 5 2" xfId="38308" xr:uid="{92E2CEFD-9DA7-4D29-9A21-3AB20EB47285}"/>
    <cellStyle name="40% - Accent5 6 2 6" xfId="13602" xr:uid="{2126059E-21C2-4D5B-8A7B-F1337D5EA40D}"/>
    <cellStyle name="40% - Accent5 6 2 6 2" xfId="34264" xr:uid="{2688E0A7-83C5-4249-AC68-826EE66871E3}"/>
    <cellStyle name="40% - Accent5 6 2 7" xfId="24968" xr:uid="{04CEBBC9-F5DE-45AF-90E4-9581C23F3933}"/>
    <cellStyle name="40% - Accent5 6 3" xfId="1405" xr:uid="{20329300-760B-4F27-B92C-91EC4500BC2F}"/>
    <cellStyle name="40% - Accent5 6 3 2" xfId="9297" xr:uid="{D9186BB4-FAA2-44D8-815F-10181D4329DA}"/>
    <cellStyle name="40% - Accent5 6 3 2 2" xfId="21264" xr:uid="{7E77A693-B6BE-44E1-990B-90DA77328DB6}"/>
    <cellStyle name="40% - Accent5 6 3 2 2 2" xfId="41926" xr:uid="{99242CBE-20AD-4600-B8B9-5D09E33E8C87}"/>
    <cellStyle name="40% - Accent5 6 3 2 3" xfId="29960" xr:uid="{E91AE9B2-BC39-4135-9F4A-BEE7C25F9161}"/>
    <cellStyle name="40% - Accent5 6 3 3" xfId="17649" xr:uid="{57680767-FB74-440D-94D7-B3B35CBCAD8C}"/>
    <cellStyle name="40% - Accent5 6 3 3 2" xfId="38311" xr:uid="{4988B0BA-4F65-4E67-A515-A729B69A5890}"/>
    <cellStyle name="40% - Accent5 6 3 4" xfId="13605" xr:uid="{4080FA51-1FD1-45CA-97A4-6C6360D3CEA9}"/>
    <cellStyle name="40% - Accent5 6 3 4 2" xfId="34267" xr:uid="{E489D9E0-3AF8-445C-AF62-3DEF3E9F1FE7}"/>
    <cellStyle name="40% - Accent5 6 3 5" xfId="24971" xr:uid="{AD31A8D3-0580-4A67-BA1E-8F484E61B0CC}"/>
    <cellStyle name="40% - Accent5 6 4" xfId="1406" xr:uid="{6D44CD65-B3B2-4EC9-8D40-123B73942D6A}"/>
    <cellStyle name="40% - Accent5 6 4 2" xfId="9298" xr:uid="{F0393FCB-5146-4C1A-ADAE-A33734FA778D}"/>
    <cellStyle name="40% - Accent5 6 4 2 2" xfId="21265" xr:uid="{EF9303B0-BB66-48D3-8585-0BDA2AF11106}"/>
    <cellStyle name="40% - Accent5 6 4 2 2 2" xfId="41927" xr:uid="{A60540FC-A6E7-4558-AB7D-5E0116682297}"/>
    <cellStyle name="40% - Accent5 6 4 2 3" xfId="29961" xr:uid="{A328CEA7-4BB9-4515-9B20-0D4CA5598A2E}"/>
    <cellStyle name="40% - Accent5 6 4 3" xfId="17650" xr:uid="{69CA972C-572A-4114-8532-6E1A6BA94892}"/>
    <cellStyle name="40% - Accent5 6 4 3 2" xfId="38312" xr:uid="{69FD3B60-A3AE-4B21-BC57-6B3A8EAD7094}"/>
    <cellStyle name="40% - Accent5 6 4 4" xfId="13606" xr:uid="{3565220D-0E02-43DD-9BE6-38578E5E1D2A}"/>
    <cellStyle name="40% - Accent5 6 4 4 2" xfId="34268" xr:uid="{BD0CC56F-E134-42B8-B0F4-F3763937C0BB}"/>
    <cellStyle name="40% - Accent5 6 4 5" xfId="24972" xr:uid="{AC0FFB48-DA12-4024-B711-F927CA91D917}"/>
    <cellStyle name="40% - Accent5 6 5" xfId="1407" xr:uid="{9B2B7A8E-74F6-4D4A-9A1A-7BBE12044FFD}"/>
    <cellStyle name="40% - Accent5 6 6" xfId="1408" xr:uid="{4D719554-966A-491B-93E8-6716E12981CC}"/>
    <cellStyle name="40% - Accent5 6 6 2" xfId="9299" xr:uid="{8FC5B9D7-5556-4F40-8034-929D6F62C4DB}"/>
    <cellStyle name="40% - Accent5 6 6 2 2" xfId="21266" xr:uid="{0EC65577-1AFA-44EA-9319-96A232406A62}"/>
    <cellStyle name="40% - Accent5 6 6 2 2 2" xfId="41928" xr:uid="{13112A68-D1EB-4A7F-B6E8-18D171EFAF60}"/>
    <cellStyle name="40% - Accent5 6 6 2 3" xfId="29962" xr:uid="{8F1BB127-1658-4C74-AC04-D8CF0AC23469}"/>
    <cellStyle name="40% - Accent5 6 6 3" xfId="17651" xr:uid="{A1588B6B-4BBD-4E00-8A1F-A32BAF7EA0D1}"/>
    <cellStyle name="40% - Accent5 6 6 3 2" xfId="38313" xr:uid="{72A6C249-4426-45A4-A3FA-DF16D3EB5248}"/>
    <cellStyle name="40% - Accent5 6 6 4" xfId="13607" xr:uid="{352526C3-3C43-4714-8A68-7EE8A16B01AD}"/>
    <cellStyle name="40% - Accent5 6 6 4 2" xfId="34269" xr:uid="{3F3DF533-6E47-4D51-B0B1-DF1F67073432}"/>
    <cellStyle name="40% - Accent5 6 6 5" xfId="24973" xr:uid="{D59F6500-685E-4B0A-A1DA-7F153BBA2CC0}"/>
    <cellStyle name="40% - Accent5 6 7" xfId="1409" xr:uid="{185A8C9B-566B-4970-B7D4-0DD8BA022885}"/>
    <cellStyle name="40% - Accent5 7" xfId="1410" xr:uid="{1B66D3F9-1698-4E8D-93C5-571EFABD02E1}"/>
    <cellStyle name="40% - Accent5 7 2" xfId="1411" xr:uid="{00FA77EA-26ED-491D-84EF-040EE1E29BD5}"/>
    <cellStyle name="40% - Accent5 7 2 2" xfId="1412" xr:uid="{2A5FAD56-90B7-4F39-A14C-F1E7C2242835}"/>
    <cellStyle name="40% - Accent5 7 2 2 2" xfId="9301" xr:uid="{1C208BBE-693A-4FF7-9CCA-728769A1403D}"/>
    <cellStyle name="40% - Accent5 7 2 2 2 2" xfId="21268" xr:uid="{A7A56121-DC65-4D7D-9AA8-B3EEE7F1223F}"/>
    <cellStyle name="40% - Accent5 7 2 2 2 2 2" xfId="41930" xr:uid="{3D21A6D8-3E2D-407D-9686-3772E9A47E21}"/>
    <cellStyle name="40% - Accent5 7 2 2 2 3" xfId="29964" xr:uid="{C02C8663-A393-4B2E-A6B3-1F7843C65314}"/>
    <cellStyle name="40% - Accent5 7 2 2 3" xfId="17653" xr:uid="{C3887EC0-DB92-48A3-805D-A007367B750A}"/>
    <cellStyle name="40% - Accent5 7 2 2 3 2" xfId="38315" xr:uid="{869E6FC0-0F02-4A04-97E7-F18F4A207ECA}"/>
    <cellStyle name="40% - Accent5 7 2 2 4" xfId="13609" xr:uid="{2E760757-14BE-495C-82A6-FA99670BF71A}"/>
    <cellStyle name="40% - Accent5 7 2 2 4 2" xfId="34271" xr:uid="{08A54F0F-004A-4A42-A14E-B799B86EC786}"/>
    <cellStyle name="40% - Accent5 7 2 2 5" xfId="24975" xr:uid="{0F919C6C-8548-43D2-AA47-70FC792009A6}"/>
    <cellStyle name="40% - Accent5 7 2 3" xfId="1413" xr:uid="{6940FD4C-309B-4E9F-98E4-FB02AD87B2DD}"/>
    <cellStyle name="40% - Accent5 7 2 3 2" xfId="9302" xr:uid="{1A28572C-677D-45A4-8877-51AA7289A0F1}"/>
    <cellStyle name="40% - Accent5 7 2 3 2 2" xfId="21269" xr:uid="{CF7E1D66-DE15-4B65-BB13-01FD1098A2A9}"/>
    <cellStyle name="40% - Accent5 7 2 3 2 2 2" xfId="41931" xr:uid="{C413AF8A-5DB3-4247-B698-EE26E3C0BBE5}"/>
    <cellStyle name="40% - Accent5 7 2 3 2 3" xfId="29965" xr:uid="{6EFF3D66-815B-4D48-B632-40A2AEB15221}"/>
    <cellStyle name="40% - Accent5 7 2 3 3" xfId="17654" xr:uid="{D512E667-81EB-45D4-B4C9-758ACEA9F1AC}"/>
    <cellStyle name="40% - Accent5 7 2 3 3 2" xfId="38316" xr:uid="{92099E96-9B4C-4EE5-8692-4CCD6825B15C}"/>
    <cellStyle name="40% - Accent5 7 2 3 4" xfId="13610" xr:uid="{F6670ADA-B459-42DE-9147-3D73F6945A43}"/>
    <cellStyle name="40% - Accent5 7 2 3 4 2" xfId="34272" xr:uid="{4283D71B-BABC-4439-AAFB-9BFEB1B051E4}"/>
    <cellStyle name="40% - Accent5 7 2 3 5" xfId="24976" xr:uid="{089B74EF-9417-4153-A5CC-81E804EFBDF7}"/>
    <cellStyle name="40% - Accent5 7 2 4" xfId="9300" xr:uid="{EA37BEB0-F2CD-4E31-B5EB-0872ED93BB52}"/>
    <cellStyle name="40% - Accent5 7 2 4 2" xfId="21267" xr:uid="{9EC8F91D-796D-4AE2-B79F-BB347D2B5165}"/>
    <cellStyle name="40% - Accent5 7 2 4 2 2" xfId="41929" xr:uid="{15379B89-DAF6-41A2-8632-B4254627196B}"/>
    <cellStyle name="40% - Accent5 7 2 4 3" xfId="29963" xr:uid="{68CC3889-39FA-4234-BFEF-8E8B6B646DF4}"/>
    <cellStyle name="40% - Accent5 7 2 5" xfId="17652" xr:uid="{8C162F63-3D98-45EB-9395-1D9A72585E40}"/>
    <cellStyle name="40% - Accent5 7 2 5 2" xfId="38314" xr:uid="{233E69F9-56B4-44B7-BA0B-7AF9562C4CED}"/>
    <cellStyle name="40% - Accent5 7 2 6" xfId="13608" xr:uid="{001DF90F-4F85-4659-BD8C-BE982A258EC5}"/>
    <cellStyle name="40% - Accent5 7 2 6 2" xfId="34270" xr:uid="{43230BCA-0C12-45A0-BCCA-B413FF1EBA9B}"/>
    <cellStyle name="40% - Accent5 7 2 7" xfId="24974" xr:uid="{49CED8EC-ECA3-40A8-97E8-101C32A89C5B}"/>
    <cellStyle name="40% - Accent5 7 3" xfId="1414" xr:uid="{EABA2529-4A7B-4C27-B80A-811B21E221F5}"/>
    <cellStyle name="40% - Accent5 7 3 2" xfId="9303" xr:uid="{94628C4C-6C71-4AB1-B0B4-CD71AD939594}"/>
    <cellStyle name="40% - Accent5 7 3 2 2" xfId="21270" xr:uid="{38A7AD8F-120A-47E3-85F0-A9C6041D9E85}"/>
    <cellStyle name="40% - Accent5 7 3 2 2 2" xfId="41932" xr:uid="{F00C775E-611B-456C-83DC-48BAF213AB43}"/>
    <cellStyle name="40% - Accent5 7 3 2 3" xfId="29966" xr:uid="{C1DAF20D-4CAF-4C39-8037-2AD4B648820B}"/>
    <cellStyle name="40% - Accent5 7 3 3" xfId="17655" xr:uid="{7CC81A44-4257-43F8-8F7A-39160C0DFCA6}"/>
    <cellStyle name="40% - Accent5 7 3 3 2" xfId="38317" xr:uid="{7210EEF8-E5D2-408B-91D7-CF06D16545F0}"/>
    <cellStyle name="40% - Accent5 7 3 4" xfId="13611" xr:uid="{888C974F-A04D-4EC2-8314-0A0B28349362}"/>
    <cellStyle name="40% - Accent5 7 3 4 2" xfId="34273" xr:uid="{F8C4686A-399B-4D22-AFE5-B6B701D3BD94}"/>
    <cellStyle name="40% - Accent5 7 3 5" xfId="24977" xr:uid="{6F848332-5212-4F9F-B49D-AF7D2D746593}"/>
    <cellStyle name="40% - Accent5 7 4" xfId="1415" xr:uid="{3EA1FA00-60D8-4CA5-B4F8-9E685F2FB108}"/>
    <cellStyle name="40% - Accent5 7 4 2" xfId="9304" xr:uid="{9110F7E3-9828-4C5E-A24E-8B9B1C0B6C6A}"/>
    <cellStyle name="40% - Accent5 7 4 2 2" xfId="21271" xr:uid="{E46F66B3-FE4E-4D02-BB2A-6BB4CF791D41}"/>
    <cellStyle name="40% - Accent5 7 4 2 2 2" xfId="41933" xr:uid="{2E4F1028-FC1F-4C62-A14B-DDB7416C6503}"/>
    <cellStyle name="40% - Accent5 7 4 2 3" xfId="29967" xr:uid="{A4E83C0A-D00C-4D84-9EFF-FE7B593652A3}"/>
    <cellStyle name="40% - Accent5 7 4 3" xfId="17656" xr:uid="{2691282F-B972-4FCE-BCF8-16498AE19F58}"/>
    <cellStyle name="40% - Accent5 7 4 3 2" xfId="38318" xr:uid="{E93B9FDE-F23C-462A-97E2-CEF5C5BABCA4}"/>
    <cellStyle name="40% - Accent5 7 4 4" xfId="13612" xr:uid="{E201DC54-D37E-4660-9A04-77874C7B5168}"/>
    <cellStyle name="40% - Accent5 7 4 4 2" xfId="34274" xr:uid="{337F2157-3CCD-44F9-8FB3-4DAA6CFE49AE}"/>
    <cellStyle name="40% - Accent5 7 4 5" xfId="24978" xr:uid="{965B5492-EEDA-4256-B816-414D4AC9BDB2}"/>
    <cellStyle name="40% - Accent5 7 5" xfId="1416" xr:uid="{20F61D34-66A2-44C5-9290-B07D86889A96}"/>
    <cellStyle name="40% - Accent5 7 6" xfId="1417" xr:uid="{DBB4673C-E3F4-4E6C-8F2E-63A80CAB98E8}"/>
    <cellStyle name="40% - Accent5 7 6 2" xfId="9305" xr:uid="{7F10B644-AA8E-427B-9A71-17236B1E7D61}"/>
    <cellStyle name="40% - Accent5 7 6 2 2" xfId="21272" xr:uid="{1CA82456-49E3-4C87-A84D-F2275398EC89}"/>
    <cellStyle name="40% - Accent5 7 6 2 2 2" xfId="41934" xr:uid="{070A467B-DDA6-4531-BA01-A3A88A420AE2}"/>
    <cellStyle name="40% - Accent5 7 6 2 3" xfId="29968" xr:uid="{091C8584-23A8-4978-B8BF-60C030216375}"/>
    <cellStyle name="40% - Accent5 7 6 3" xfId="17657" xr:uid="{59BFE2D6-0813-4E00-A3F7-7E8C085ABA47}"/>
    <cellStyle name="40% - Accent5 7 6 3 2" xfId="38319" xr:uid="{CA73F12E-B958-468F-A20B-7ABEC9E072C3}"/>
    <cellStyle name="40% - Accent5 7 6 4" xfId="13613" xr:uid="{E896713A-4A27-4748-9D35-0BD46653BBA4}"/>
    <cellStyle name="40% - Accent5 7 6 4 2" xfId="34275" xr:uid="{DAA8E786-A1CD-4F59-9E3C-F89DE3967F09}"/>
    <cellStyle name="40% - Accent5 7 6 5" xfId="24979" xr:uid="{B6944F45-CCA6-46A7-B6A2-DB134C854539}"/>
    <cellStyle name="40% - Accent5 7 7" xfId="1418" xr:uid="{93A8AA0E-2B6D-4B4F-99D1-E36A7D903B97}"/>
    <cellStyle name="40% - Accent5 8" xfId="1419" xr:uid="{654EED72-2288-47B2-BBEF-4BD0FF392478}"/>
    <cellStyle name="40% - Accent5 8 2" xfId="1420" xr:uid="{63779AAB-DC1D-49A7-845C-BAC509049559}"/>
    <cellStyle name="40% - Accent5 8 2 2" xfId="9306" xr:uid="{FCB7C474-5696-4832-A9FD-7C49593B67F3}"/>
    <cellStyle name="40% - Accent5 8 2 2 2" xfId="21273" xr:uid="{BFC026DD-D747-4E47-B10B-852F0F408910}"/>
    <cellStyle name="40% - Accent5 8 2 2 2 2" xfId="41935" xr:uid="{65E1043B-C687-49EE-BF65-E78E290B49CB}"/>
    <cellStyle name="40% - Accent5 8 2 2 3" xfId="29969" xr:uid="{4F04C5A3-05D8-493F-B0C6-FB27EE0C38C4}"/>
    <cellStyle name="40% - Accent5 8 2 3" xfId="17658" xr:uid="{77305275-5756-41F8-87C3-36F0AFF54B20}"/>
    <cellStyle name="40% - Accent5 8 2 3 2" xfId="38320" xr:uid="{31B4814E-8782-4DD5-B126-98CAE1ED2289}"/>
    <cellStyle name="40% - Accent5 8 2 4" xfId="13614" xr:uid="{2F7129ED-B15B-496B-8A96-DE573903A0D3}"/>
    <cellStyle name="40% - Accent5 8 2 4 2" xfId="34276" xr:uid="{2AE9F496-43BD-4D28-B54D-CBB917427292}"/>
    <cellStyle name="40% - Accent5 8 2 5" xfId="24980" xr:uid="{8828F54C-D077-45B8-BF0D-6A687E872245}"/>
    <cellStyle name="40% - Accent5 8 3" xfId="1421" xr:uid="{BE87A48B-1DC3-4985-A441-EF541D830E59}"/>
    <cellStyle name="40% - Accent5 8 3 2" xfId="9307" xr:uid="{67C78D12-002D-4365-B242-50E2C7C9CFE9}"/>
    <cellStyle name="40% - Accent5 8 3 2 2" xfId="21274" xr:uid="{F2B41FC3-F47C-4B7E-A46A-4248FC746CB5}"/>
    <cellStyle name="40% - Accent5 8 3 2 2 2" xfId="41936" xr:uid="{6A9C6056-2E3E-4405-B2E9-2BDF14FF971B}"/>
    <cellStyle name="40% - Accent5 8 3 2 3" xfId="29970" xr:uid="{DAD2A693-2FBE-4BE3-A7C4-D84FF18A34A1}"/>
    <cellStyle name="40% - Accent5 8 3 3" xfId="17659" xr:uid="{756379BF-61B0-41A9-8401-74EE746F5210}"/>
    <cellStyle name="40% - Accent5 8 3 3 2" xfId="38321" xr:uid="{54AB8330-66B3-46AA-8766-906A6EB26FE8}"/>
    <cellStyle name="40% - Accent5 8 3 4" xfId="13615" xr:uid="{9664253C-D7A8-4AE6-8A1F-3B87481C72F7}"/>
    <cellStyle name="40% - Accent5 8 3 4 2" xfId="34277" xr:uid="{D071BACF-23C1-48A6-8B86-843754BAEB19}"/>
    <cellStyle name="40% - Accent5 8 3 5" xfId="24981" xr:uid="{BD2B2581-E751-4C71-AFA2-240F5FBC3776}"/>
    <cellStyle name="40% - Accent5 8 4" xfId="1422" xr:uid="{58DC7734-6BF1-4526-92B0-6441E355011E}"/>
    <cellStyle name="40% - Accent5 8 5" xfId="1423" xr:uid="{DC448923-464D-426F-A1B3-A1FCC06DE906}"/>
    <cellStyle name="40% - Accent5 8 5 2" xfId="9308" xr:uid="{25BAFE9B-C035-4E66-B6E9-6CA4F641E27B}"/>
    <cellStyle name="40% - Accent5 8 5 2 2" xfId="21275" xr:uid="{809F67F6-9179-4FFE-AD83-F9409725B48B}"/>
    <cellStyle name="40% - Accent5 8 5 2 2 2" xfId="41937" xr:uid="{8693A0D4-CD63-46E4-8D66-AF2D0F3054A3}"/>
    <cellStyle name="40% - Accent5 8 5 2 3" xfId="29971" xr:uid="{11A54A69-A291-4137-9103-A6E5BF54A7D1}"/>
    <cellStyle name="40% - Accent5 8 5 3" xfId="17660" xr:uid="{5AB79A3D-3DDC-4790-855F-6AFBACF6DA50}"/>
    <cellStyle name="40% - Accent5 8 5 3 2" xfId="38322" xr:uid="{BC5A6400-B175-423D-8594-6FEBAC829FAA}"/>
    <cellStyle name="40% - Accent5 8 5 4" xfId="13616" xr:uid="{69B519F8-72C8-48FB-85E0-F0F0759BFA64}"/>
    <cellStyle name="40% - Accent5 8 5 4 2" xfId="34278" xr:uid="{A6647D40-AE78-432D-9919-7B35875D4DB3}"/>
    <cellStyle name="40% - Accent5 8 5 5" xfId="24982" xr:uid="{5E6555A7-C111-4D5A-9C77-0390353DDB21}"/>
    <cellStyle name="40% - Accent5 8 6" xfId="1424" xr:uid="{47DA9827-81A8-4777-8B29-970238B62C2A}"/>
    <cellStyle name="40% - Accent5 9" xfId="1425" xr:uid="{2729E8E0-3DAB-402A-876C-377D4BE44F10}"/>
    <cellStyle name="40% - Accent6 10" xfId="1426" xr:uid="{6186C353-8CFD-4018-8F2C-E4D31AADF366}"/>
    <cellStyle name="40% - Accent6 11" xfId="1427" xr:uid="{A0088DAC-F779-474C-8D64-D6CA3E244121}"/>
    <cellStyle name="40% - Accent6 12" xfId="1428" xr:uid="{3C3B4B11-D4A5-49AB-9FEB-F91CC6086705}"/>
    <cellStyle name="40% - Accent6 13" xfId="1429" xr:uid="{26DA6DA0-0706-49E8-BD28-7664B04E2E50}"/>
    <cellStyle name="40% - Accent6 14" xfId="1430" xr:uid="{5C54D286-51E8-4404-8FA1-B3D4B80EF053}"/>
    <cellStyle name="40% - Accent6 14 2" xfId="1431" xr:uid="{D69D19DF-0610-4B4A-9A91-97CA78020D12}"/>
    <cellStyle name="40% - Accent6 14 2 2" xfId="9310" xr:uid="{0F14A0FA-CF13-4643-98D5-6DA3008EF085}"/>
    <cellStyle name="40% - Accent6 14 2 2 2" xfId="21277" xr:uid="{4BCC99D6-1793-463E-AD52-5A5DF64B406C}"/>
    <cellStyle name="40% - Accent6 14 2 2 2 2" xfId="41939" xr:uid="{0EF7A915-F0B2-4167-B1EA-EDAC351F7BB4}"/>
    <cellStyle name="40% - Accent6 14 2 2 3" xfId="29973" xr:uid="{D0DFBFBB-9E5D-4480-81CA-460AC3BC67AB}"/>
    <cellStyle name="40% - Accent6 14 2 3" xfId="17662" xr:uid="{8B35B8C6-31C6-4198-B67A-FF72BAD3BDFA}"/>
    <cellStyle name="40% - Accent6 14 2 3 2" xfId="38324" xr:uid="{0134BD0C-E58C-4D3A-8661-A7B81E1D51EF}"/>
    <cellStyle name="40% - Accent6 14 2 4" xfId="13618" xr:uid="{0301BDDC-2BA8-4B9D-AA1F-CD29A3A35DB9}"/>
    <cellStyle name="40% - Accent6 14 2 4 2" xfId="34280" xr:uid="{99468D1D-0E7A-4D74-A555-3F339CE1E262}"/>
    <cellStyle name="40% - Accent6 14 2 5" xfId="24984" xr:uid="{57325EE2-5066-4D57-B361-E2A5BB166581}"/>
    <cellStyle name="40% - Accent6 14 3" xfId="9309" xr:uid="{83D07707-6C4C-4748-A139-DDB7234F0123}"/>
    <cellStyle name="40% - Accent6 14 3 2" xfId="21276" xr:uid="{B25913EE-0F99-4A7E-A1E9-0216F34BE16C}"/>
    <cellStyle name="40% - Accent6 14 3 2 2" xfId="41938" xr:uid="{DE9EB781-CD3D-4217-A923-3D9AE2BEE7B0}"/>
    <cellStyle name="40% - Accent6 14 3 3" xfId="29972" xr:uid="{46BDCB00-6DCE-4949-A448-ECF58157DCF3}"/>
    <cellStyle name="40% - Accent6 14 4" xfId="17661" xr:uid="{F8E1755C-F21A-49E8-B6B2-42EDBEE83F12}"/>
    <cellStyle name="40% - Accent6 14 4 2" xfId="38323" xr:uid="{B525F595-558E-41D1-B289-C59E0C3DC215}"/>
    <cellStyle name="40% - Accent6 14 5" xfId="13617" xr:uid="{525794CD-D1A6-45A7-82E1-B5E5031DA5D5}"/>
    <cellStyle name="40% - Accent6 14 5 2" xfId="34279" xr:uid="{D809952E-3A9F-45CF-BE09-D1BD5BE85F05}"/>
    <cellStyle name="40% - Accent6 14 6" xfId="24983" xr:uid="{03497F57-03D3-431F-8B3F-4B440F2F4441}"/>
    <cellStyle name="40% - Accent6 15" xfId="1432" xr:uid="{5EBC62CE-1FDC-4DE8-9AC6-610632CE5D64}"/>
    <cellStyle name="40% - Accent6 2" xfId="1433" xr:uid="{1A4F4660-4A36-4362-835B-645C7068294A}"/>
    <cellStyle name="40% - Accent6 2 10" xfId="1434" xr:uid="{05082AE5-8D2C-400A-B612-310BD166C026}"/>
    <cellStyle name="40% - Accent6 2 10 2" xfId="9311" xr:uid="{9B51AF35-3040-4712-BD8D-44172D4516C4}"/>
    <cellStyle name="40% - Accent6 2 10 2 2" xfId="21278" xr:uid="{89DF08FB-8810-45B5-B46A-52E524E8F3A8}"/>
    <cellStyle name="40% - Accent6 2 10 2 2 2" xfId="41940" xr:uid="{1CDCDDF6-B002-47D7-8FA6-0DD94525E521}"/>
    <cellStyle name="40% - Accent6 2 10 2 3" xfId="29974" xr:uid="{B924711F-AEB8-4F22-8B6D-D70ADDDAF48B}"/>
    <cellStyle name="40% - Accent6 2 10 3" xfId="17663" xr:uid="{88432BD4-4CA6-47C6-8886-8750247DAB57}"/>
    <cellStyle name="40% - Accent6 2 10 3 2" xfId="38325" xr:uid="{06406539-5239-4E9E-850E-83DA9761D83F}"/>
    <cellStyle name="40% - Accent6 2 10 4" xfId="13619" xr:uid="{B76075B8-9DE3-44FF-A8D9-653956E307F0}"/>
    <cellStyle name="40% - Accent6 2 10 4 2" xfId="34281" xr:uid="{B1987CF7-B4E0-45E0-89EF-FEFEBC86EBBB}"/>
    <cellStyle name="40% - Accent6 2 10 5" xfId="24985" xr:uid="{41D51445-DC5A-447A-8B3A-0D042FAD777E}"/>
    <cellStyle name="40% - Accent6 2 11" xfId="1435" xr:uid="{B3E43EF5-610C-4C14-A168-A81FA25B128D}"/>
    <cellStyle name="40% - Accent6 2 2" xfId="1436" xr:uid="{58243048-7467-4E8E-BB49-B906A31C478A}"/>
    <cellStyle name="40% - Accent6 2 2 2" xfId="1437" xr:uid="{B71A83D6-4673-4E53-BC5C-D0556749F97C}"/>
    <cellStyle name="40% - Accent6 2 2 2 2" xfId="1438" xr:uid="{27CA1AD5-60EA-4E28-8575-2E0A0D72C578}"/>
    <cellStyle name="40% - Accent6 2 2 2 2 2" xfId="1439" xr:uid="{AC138634-E97B-45B6-87C8-92DCBCFF2CC7}"/>
    <cellStyle name="40% - Accent6 2 2 2 2 2 2" xfId="9313" xr:uid="{FFE4A9FB-7E7A-4F13-9C1D-FAAAB16F50C7}"/>
    <cellStyle name="40% - Accent6 2 2 2 2 2 2 2" xfId="21280" xr:uid="{10C91691-1C99-4669-AEBE-96B807F86D44}"/>
    <cellStyle name="40% - Accent6 2 2 2 2 2 2 2 2" xfId="41942" xr:uid="{6FA34E2D-BB8E-4648-862E-45D1E621F25E}"/>
    <cellStyle name="40% - Accent6 2 2 2 2 2 2 3" xfId="29976" xr:uid="{99377AF5-F66D-4738-918F-9A2B1B3FDA12}"/>
    <cellStyle name="40% - Accent6 2 2 2 2 2 3" xfId="17665" xr:uid="{EE01DA6B-6571-40D4-BD02-F7C311256344}"/>
    <cellStyle name="40% - Accent6 2 2 2 2 2 3 2" xfId="38327" xr:uid="{BD00008D-28B7-48ED-8076-86316371D936}"/>
    <cellStyle name="40% - Accent6 2 2 2 2 2 4" xfId="13621" xr:uid="{CC2EA9F2-AF12-4765-8273-23022E4FB962}"/>
    <cellStyle name="40% - Accent6 2 2 2 2 2 4 2" xfId="34283" xr:uid="{5DBAE05D-3E59-46FE-B61C-2E81351DA010}"/>
    <cellStyle name="40% - Accent6 2 2 2 2 2 5" xfId="24987" xr:uid="{2B0DE819-9D2D-4F68-9C46-85A3C22A6C2E}"/>
    <cellStyle name="40% - Accent6 2 2 2 2 3" xfId="1440" xr:uid="{7A3B3715-0483-4347-BF93-E5F29E4EA8E2}"/>
    <cellStyle name="40% - Accent6 2 2 2 2 3 2" xfId="9314" xr:uid="{16C76A0C-34BE-42B8-895C-395B38B8544E}"/>
    <cellStyle name="40% - Accent6 2 2 2 2 3 2 2" xfId="21281" xr:uid="{47906F24-6DB5-4860-B1A4-91C921BF29B2}"/>
    <cellStyle name="40% - Accent6 2 2 2 2 3 2 2 2" xfId="41943" xr:uid="{3EDA518F-993A-46AF-A05F-8D01A3C22CBF}"/>
    <cellStyle name="40% - Accent6 2 2 2 2 3 2 3" xfId="29977" xr:uid="{DE38924F-D20E-400A-B291-98831FE304E1}"/>
    <cellStyle name="40% - Accent6 2 2 2 2 3 3" xfId="17666" xr:uid="{A3D2860D-19F8-4B7D-BABB-A9D5A6623151}"/>
    <cellStyle name="40% - Accent6 2 2 2 2 3 3 2" xfId="38328" xr:uid="{D7C92703-22A2-48D6-BDA8-2637FAED1B3F}"/>
    <cellStyle name="40% - Accent6 2 2 2 2 3 4" xfId="13622" xr:uid="{FA8D0FCF-37EB-4A33-8101-A23DF3AFE69D}"/>
    <cellStyle name="40% - Accent6 2 2 2 2 3 4 2" xfId="34284" xr:uid="{31AEB9E5-030B-4EC5-BD4D-E79C8CA80EBA}"/>
    <cellStyle name="40% - Accent6 2 2 2 2 3 5" xfId="24988" xr:uid="{DC333E4D-D67E-4F54-B609-0896A2C0A133}"/>
    <cellStyle name="40% - Accent6 2 2 2 2 4" xfId="9312" xr:uid="{2A70903B-EAB0-4E33-9178-199A9AE8E34D}"/>
    <cellStyle name="40% - Accent6 2 2 2 2 4 2" xfId="21279" xr:uid="{022B13A8-FED8-40B0-8C6E-B41E38A2E458}"/>
    <cellStyle name="40% - Accent6 2 2 2 2 4 2 2" xfId="41941" xr:uid="{44BA703C-81F0-4F6C-A621-96721C96E620}"/>
    <cellStyle name="40% - Accent6 2 2 2 2 4 3" xfId="29975" xr:uid="{9424FF0E-E228-403D-86B8-380B9C100A31}"/>
    <cellStyle name="40% - Accent6 2 2 2 2 5" xfId="17664" xr:uid="{A9DD80D0-6112-4561-8EA7-7F679841F559}"/>
    <cellStyle name="40% - Accent6 2 2 2 2 5 2" xfId="38326" xr:uid="{EA4ADFC0-639D-4D39-B979-915B6A4758D2}"/>
    <cellStyle name="40% - Accent6 2 2 2 2 6" xfId="13620" xr:uid="{EA2547A2-CF91-4851-93D7-65CCDC754E5C}"/>
    <cellStyle name="40% - Accent6 2 2 2 2 6 2" xfId="34282" xr:uid="{34B265B2-8381-4C39-9898-6F9BD3E014E7}"/>
    <cellStyle name="40% - Accent6 2 2 2 2 7" xfId="24986" xr:uid="{986E9D8C-15C8-4F97-B426-8AA5AB5AE6BF}"/>
    <cellStyle name="40% - Accent6 2 2 2 3" xfId="1441" xr:uid="{95ABF46D-2D44-4B3E-A7CF-27381F953826}"/>
    <cellStyle name="40% - Accent6 2 2 2 3 2" xfId="9315" xr:uid="{52F638ED-10CB-43BF-83E3-58E0774B80DB}"/>
    <cellStyle name="40% - Accent6 2 2 2 3 2 2" xfId="21282" xr:uid="{5FF78B72-2193-4195-9C20-C2A3DAE232AB}"/>
    <cellStyle name="40% - Accent6 2 2 2 3 2 2 2" xfId="41944" xr:uid="{C49C4231-4B40-4F7B-A4E2-D36312EDB1D4}"/>
    <cellStyle name="40% - Accent6 2 2 2 3 2 3" xfId="29978" xr:uid="{500CFDD2-DF64-4911-8943-D689AAACBF50}"/>
    <cellStyle name="40% - Accent6 2 2 2 3 3" xfId="17667" xr:uid="{0148FAFC-8296-420D-BF77-F3DB6B129051}"/>
    <cellStyle name="40% - Accent6 2 2 2 3 3 2" xfId="38329" xr:uid="{BA19A30D-971B-456A-AB28-931894E96554}"/>
    <cellStyle name="40% - Accent6 2 2 2 3 4" xfId="13623" xr:uid="{A4DBE8FC-44A1-4F78-9226-9FE9EC967459}"/>
    <cellStyle name="40% - Accent6 2 2 2 3 4 2" xfId="34285" xr:uid="{DED9FF16-7181-446F-A978-463C64044478}"/>
    <cellStyle name="40% - Accent6 2 2 2 3 5" xfId="24989" xr:uid="{980853EC-FE05-40A7-B7F0-B763AA4BE62D}"/>
    <cellStyle name="40% - Accent6 2 2 2 4" xfId="1442" xr:uid="{6A6E3EDC-A5F4-403C-ADB9-0EFFACEE9932}"/>
    <cellStyle name="40% - Accent6 2 2 2 4 2" xfId="9316" xr:uid="{C56F830B-3FAF-422C-8B99-A50CAC40FFDF}"/>
    <cellStyle name="40% - Accent6 2 2 2 4 2 2" xfId="21283" xr:uid="{FAF61B40-4116-4886-98E8-0B4830D48EC2}"/>
    <cellStyle name="40% - Accent6 2 2 2 4 2 2 2" xfId="41945" xr:uid="{CF697F69-13B5-4756-B20B-70F67C8D7DD8}"/>
    <cellStyle name="40% - Accent6 2 2 2 4 2 3" xfId="29979" xr:uid="{7C9BD924-0A10-421E-AC9F-93741F38CFF5}"/>
    <cellStyle name="40% - Accent6 2 2 2 4 3" xfId="17668" xr:uid="{071DB6A1-3D5A-45D7-9CAB-365C52A71CF9}"/>
    <cellStyle name="40% - Accent6 2 2 2 4 3 2" xfId="38330" xr:uid="{49AB2EF5-6949-42FE-9D37-7AFAE34B659D}"/>
    <cellStyle name="40% - Accent6 2 2 2 4 4" xfId="13624" xr:uid="{45E73CF1-F0DD-4FB4-A774-F9FE641AA245}"/>
    <cellStyle name="40% - Accent6 2 2 2 4 4 2" xfId="34286" xr:uid="{AD7955C5-C9BF-46B4-9692-AAB74C5BE99D}"/>
    <cellStyle name="40% - Accent6 2 2 2 4 5" xfId="24990" xr:uid="{30491238-6E8C-4620-BEE6-A4365BABFD74}"/>
    <cellStyle name="40% - Accent6 2 2 3" xfId="1443" xr:uid="{FFFE6B8E-799B-446E-A67D-59959626F533}"/>
    <cellStyle name="40% - Accent6 2 2 3 2" xfId="1444" xr:uid="{6F501589-BA68-4D83-9FD1-264CAB11D7BA}"/>
    <cellStyle name="40% - Accent6 2 2 3 2 2" xfId="9318" xr:uid="{4B38EA3C-DC6D-472D-8554-496540E19C0E}"/>
    <cellStyle name="40% - Accent6 2 2 3 2 2 2" xfId="21285" xr:uid="{E7C39389-A44B-4D22-898C-33118410A351}"/>
    <cellStyle name="40% - Accent6 2 2 3 2 2 2 2" xfId="41947" xr:uid="{BB96136C-E817-4EA1-96C7-1AC84DA9FF58}"/>
    <cellStyle name="40% - Accent6 2 2 3 2 2 3" xfId="29981" xr:uid="{7C582506-077C-4B7A-8B05-B64B198D8D7B}"/>
    <cellStyle name="40% - Accent6 2 2 3 2 3" xfId="17670" xr:uid="{B78A7BD9-93E4-440C-A705-7DEC9BF477BB}"/>
    <cellStyle name="40% - Accent6 2 2 3 2 3 2" xfId="38332" xr:uid="{7F9FEACF-27B5-44A9-B93A-011A0B973D74}"/>
    <cellStyle name="40% - Accent6 2 2 3 2 4" xfId="13626" xr:uid="{F9902BE4-2362-4BF6-8584-AE93D2945D80}"/>
    <cellStyle name="40% - Accent6 2 2 3 2 4 2" xfId="34288" xr:uid="{CD2D395A-CB74-4CCC-925F-6FFA77B4F3BD}"/>
    <cellStyle name="40% - Accent6 2 2 3 2 5" xfId="24992" xr:uid="{B8599D49-8C39-4260-945C-FAA6FDD48755}"/>
    <cellStyle name="40% - Accent6 2 2 3 3" xfId="1445" xr:uid="{39E0E9FD-7598-44FC-857F-967E812FB2B4}"/>
    <cellStyle name="40% - Accent6 2 2 3 3 2" xfId="9319" xr:uid="{3094C246-6EA7-4B0F-A630-1C803224E8E2}"/>
    <cellStyle name="40% - Accent6 2 2 3 3 2 2" xfId="21286" xr:uid="{3E620D8A-E5DB-496B-8868-06A24881CFF1}"/>
    <cellStyle name="40% - Accent6 2 2 3 3 2 2 2" xfId="41948" xr:uid="{A51FD27A-3753-4649-9074-A906A0438C42}"/>
    <cellStyle name="40% - Accent6 2 2 3 3 2 3" xfId="29982" xr:uid="{747910A4-FFF4-4CE1-AB0A-9B092DB46B60}"/>
    <cellStyle name="40% - Accent6 2 2 3 3 3" xfId="17671" xr:uid="{F51A15B8-FAD3-4BEF-B42B-F46DB1A46E37}"/>
    <cellStyle name="40% - Accent6 2 2 3 3 3 2" xfId="38333" xr:uid="{7133F6C2-D6FB-4B31-908D-BFBD43299626}"/>
    <cellStyle name="40% - Accent6 2 2 3 3 4" xfId="13627" xr:uid="{2FA87C8E-F15D-44F9-9C1A-25422F0933B7}"/>
    <cellStyle name="40% - Accent6 2 2 3 3 4 2" xfId="34289" xr:uid="{7C2620FC-8105-4BC7-9DEF-F3F2D236D48E}"/>
    <cellStyle name="40% - Accent6 2 2 3 3 5" xfId="24993" xr:uid="{32BB3E68-BD5D-4405-A4AD-6F11CE2915E5}"/>
    <cellStyle name="40% - Accent6 2 2 3 4" xfId="9317" xr:uid="{F4ECDFBF-7504-4590-AAEE-4B716B6C3076}"/>
    <cellStyle name="40% - Accent6 2 2 3 4 2" xfId="21284" xr:uid="{2565C533-1F22-478C-8917-C3727BA38578}"/>
    <cellStyle name="40% - Accent6 2 2 3 4 2 2" xfId="41946" xr:uid="{F472238B-A628-443E-B750-409AE9B40FF5}"/>
    <cellStyle name="40% - Accent6 2 2 3 4 3" xfId="29980" xr:uid="{73A3A8E9-9EA1-4F7B-BEA6-D86A4E079D65}"/>
    <cellStyle name="40% - Accent6 2 2 3 5" xfId="17669" xr:uid="{DF101000-D8E1-4BB6-B939-77557D607A5A}"/>
    <cellStyle name="40% - Accent6 2 2 3 5 2" xfId="38331" xr:uid="{3740B299-B5A7-4A02-8553-E7EBE0E2C68B}"/>
    <cellStyle name="40% - Accent6 2 2 3 6" xfId="13625" xr:uid="{57B33DA4-8BDA-43E5-A515-CF6F1DC67BF6}"/>
    <cellStyle name="40% - Accent6 2 2 3 6 2" xfId="34287" xr:uid="{66A654A7-9207-44D4-A728-7D688BE9B1D4}"/>
    <cellStyle name="40% - Accent6 2 2 3 7" xfId="24991" xr:uid="{84A115F2-26E7-48E9-9275-FDAA3A2EF2D1}"/>
    <cellStyle name="40% - Accent6 2 2 4" xfId="1446" xr:uid="{3330FC05-597C-427C-9BF1-AC69645029C6}"/>
    <cellStyle name="40% - Accent6 2 2 4 2" xfId="1447" xr:uid="{DF24231B-551B-44D5-A23E-6C7AFA924F98}"/>
    <cellStyle name="40% - Accent6 2 2 4 2 2" xfId="9321" xr:uid="{2ACE7934-410E-46CB-B77B-40FD26DE1539}"/>
    <cellStyle name="40% - Accent6 2 2 4 2 2 2" xfId="21288" xr:uid="{AB5B3081-CE96-4A35-8B71-24D79A481A78}"/>
    <cellStyle name="40% - Accent6 2 2 4 2 2 2 2" xfId="41950" xr:uid="{01749FF2-11D4-4DB5-95AC-3D79F99EA786}"/>
    <cellStyle name="40% - Accent6 2 2 4 2 2 3" xfId="29984" xr:uid="{783420F6-2583-4774-8767-24AA37D3E301}"/>
    <cellStyle name="40% - Accent6 2 2 4 2 3" xfId="17673" xr:uid="{03A95528-6193-4B89-BA6D-F6A5A5C7432B}"/>
    <cellStyle name="40% - Accent6 2 2 4 2 3 2" xfId="38335" xr:uid="{A26FD5D0-0574-4432-A903-8DB6EC9D07E6}"/>
    <cellStyle name="40% - Accent6 2 2 4 2 4" xfId="13629" xr:uid="{984E68FF-057E-4817-9E92-95E2CFD2FA38}"/>
    <cellStyle name="40% - Accent6 2 2 4 2 4 2" xfId="34291" xr:uid="{5D455850-0950-445A-8437-B05F0FC14EB3}"/>
    <cellStyle name="40% - Accent6 2 2 4 2 5" xfId="24995" xr:uid="{6C1D7BDD-C478-4594-ADDF-112D2CEBE5A5}"/>
    <cellStyle name="40% - Accent6 2 2 4 3" xfId="1448" xr:uid="{723D3BB9-5143-464D-AB7C-0941A4B02336}"/>
    <cellStyle name="40% - Accent6 2 2 4 3 2" xfId="9322" xr:uid="{98F9D4F0-3A8F-42E7-96A0-5F7B0BD52E77}"/>
    <cellStyle name="40% - Accent6 2 2 4 3 2 2" xfId="21289" xr:uid="{AC265430-538A-4943-8986-5C52B1D16CC1}"/>
    <cellStyle name="40% - Accent6 2 2 4 3 2 2 2" xfId="41951" xr:uid="{7298F0AA-97D7-4361-9D00-3C118702C9C6}"/>
    <cellStyle name="40% - Accent6 2 2 4 3 2 3" xfId="29985" xr:uid="{ADA7F2E5-AD9E-4F0F-A16F-C3D6745154EB}"/>
    <cellStyle name="40% - Accent6 2 2 4 3 3" xfId="17674" xr:uid="{6E7050E7-2FFC-4FCA-824E-CA20395647E7}"/>
    <cellStyle name="40% - Accent6 2 2 4 3 3 2" xfId="38336" xr:uid="{A5E2DFF7-73B2-4581-8F61-316CD14D9447}"/>
    <cellStyle name="40% - Accent6 2 2 4 3 4" xfId="13630" xr:uid="{323D776F-37C3-43AA-B50D-6901186C7950}"/>
    <cellStyle name="40% - Accent6 2 2 4 3 4 2" xfId="34292" xr:uid="{29D82EA0-4906-435F-825B-16F500509788}"/>
    <cellStyle name="40% - Accent6 2 2 4 3 5" xfId="24996" xr:uid="{EF5F770F-8563-446C-8757-F13BF2CA28A8}"/>
    <cellStyle name="40% - Accent6 2 2 4 4" xfId="9320" xr:uid="{DFB37C69-6057-445C-BBAD-5C001F579D5C}"/>
    <cellStyle name="40% - Accent6 2 2 4 4 2" xfId="21287" xr:uid="{D31A4FA2-66AD-4F19-A983-2FD918730A20}"/>
    <cellStyle name="40% - Accent6 2 2 4 4 2 2" xfId="41949" xr:uid="{652944A9-0045-41C4-8742-084F2814DACA}"/>
    <cellStyle name="40% - Accent6 2 2 4 4 3" xfId="29983" xr:uid="{79707C86-0A8A-46C9-A9F5-513B0F02BC84}"/>
    <cellStyle name="40% - Accent6 2 2 4 5" xfId="17672" xr:uid="{64DF3C0F-0E3F-4676-8A1F-E00813B21A5C}"/>
    <cellStyle name="40% - Accent6 2 2 4 5 2" xfId="38334" xr:uid="{FDE419DA-0C63-4954-AF3F-8DCF01C4C4C2}"/>
    <cellStyle name="40% - Accent6 2 2 4 6" xfId="13628" xr:uid="{CAA7DFA1-0602-4D4E-A757-848586771F77}"/>
    <cellStyle name="40% - Accent6 2 2 4 6 2" xfId="34290" xr:uid="{CE3FC0EA-482F-41ED-A683-E8721CFB7F23}"/>
    <cellStyle name="40% - Accent6 2 2 4 7" xfId="24994" xr:uid="{D45A5A3A-1562-4F85-BF0A-0A46DCA648D8}"/>
    <cellStyle name="40% - Accent6 2 2 5" xfId="1449" xr:uid="{F0F39D3F-A456-46BC-AFB8-C5BEE60BDB45}"/>
    <cellStyle name="40% - Accent6 2 2 6" xfId="1450" xr:uid="{16AD8EEE-DC73-4B88-B202-97EA610B8D15}"/>
    <cellStyle name="40% - Accent6 2 2 7" xfId="1451" xr:uid="{8CD4D96B-3D0A-4DF4-88DC-97347B45D4C3}"/>
    <cellStyle name="40% - Accent6 2 3" xfId="1452" xr:uid="{31D067F8-9CF7-4705-B8FF-D2B73B1A25FD}"/>
    <cellStyle name="40% - Accent6 2 3 10" xfId="13631" xr:uid="{FF37A90B-8CBD-4244-8BB5-7C1D4085900C}"/>
    <cellStyle name="40% - Accent6 2 3 10 2" xfId="34293" xr:uid="{C9998CE2-8568-4929-893C-371626BB9668}"/>
    <cellStyle name="40% - Accent6 2 3 11" xfId="24997" xr:uid="{007F4D26-1B67-403E-99E1-0E62FCEC516A}"/>
    <cellStyle name="40% - Accent6 2 3 2" xfId="1453" xr:uid="{EC3D8F2A-7DD6-4FEE-B8FB-70A0F0E5C553}"/>
    <cellStyle name="40% - Accent6 2 3 2 2" xfId="1454" xr:uid="{E3F356CF-009F-4813-A4D4-351E9D526479}"/>
    <cellStyle name="40% - Accent6 2 3 2 2 2" xfId="1455" xr:uid="{1068E0F6-7A5F-4820-80F1-6F5E0F163F56}"/>
    <cellStyle name="40% - Accent6 2 3 2 2 2 2" xfId="9328" xr:uid="{20F02D89-23D8-4EC7-9043-009AF07964A0}"/>
    <cellStyle name="40% - Accent6 2 3 2 2 2 2 2" xfId="21292" xr:uid="{6D5431B0-6B6E-4ADF-922A-AE420EA8CE8C}"/>
    <cellStyle name="40% - Accent6 2 3 2 2 2 2 2 2" xfId="41954" xr:uid="{6569410C-E50A-43E1-BA97-99EA4F3BE642}"/>
    <cellStyle name="40% - Accent6 2 3 2 2 2 2 3" xfId="29991" xr:uid="{1F545CD9-4B92-44DA-BB71-C8F300B20A1E}"/>
    <cellStyle name="40% - Accent6 2 3 2 2 2 3" xfId="17677" xr:uid="{843214B1-F6B2-48CE-9D3F-7978F31D077B}"/>
    <cellStyle name="40% - Accent6 2 3 2 2 2 3 2" xfId="38339" xr:uid="{22E2F894-8F42-4FC8-A267-55F7E1A7BC22}"/>
    <cellStyle name="40% - Accent6 2 3 2 2 2 4" xfId="13633" xr:uid="{091BF1AA-212F-437A-A4A3-56A00A6776D0}"/>
    <cellStyle name="40% - Accent6 2 3 2 2 2 4 2" xfId="34295" xr:uid="{5143C29E-35B4-4E6A-ACEC-DE4DE67FC9F6}"/>
    <cellStyle name="40% - Accent6 2 3 2 2 2 5" xfId="24999" xr:uid="{423787AD-10E2-4356-99B4-8480D279E322}"/>
    <cellStyle name="40% - Accent6 2 3 2 2 3" xfId="1456" xr:uid="{E77F95E6-9253-4458-9A44-A9A07800B237}"/>
    <cellStyle name="40% - Accent6 2 3 2 2 3 2" xfId="9329" xr:uid="{FEE4B34C-8C06-4E36-9948-0282D75B3E22}"/>
    <cellStyle name="40% - Accent6 2 3 2 2 3 2 2" xfId="21293" xr:uid="{41A10482-E3E9-44B4-9781-689ACC81B7B6}"/>
    <cellStyle name="40% - Accent6 2 3 2 2 3 2 2 2" xfId="41955" xr:uid="{103C91C1-EFD2-4F9C-9B58-F9306DCF66A6}"/>
    <cellStyle name="40% - Accent6 2 3 2 2 3 2 3" xfId="29992" xr:uid="{CAC1BC20-449C-46B3-AECF-90C3DA50A1A3}"/>
    <cellStyle name="40% - Accent6 2 3 2 2 3 3" xfId="17678" xr:uid="{82BD4EFA-DDCF-4A2D-9A6C-301E062D1EB0}"/>
    <cellStyle name="40% - Accent6 2 3 2 2 3 3 2" xfId="38340" xr:uid="{F88727F8-287B-48F5-B4A8-2E90048CEB21}"/>
    <cellStyle name="40% - Accent6 2 3 2 2 3 4" xfId="13634" xr:uid="{94A2AA3C-58B8-444A-9932-97653C9A74C9}"/>
    <cellStyle name="40% - Accent6 2 3 2 2 3 4 2" xfId="34296" xr:uid="{004CCCBF-BF2F-4EEC-945E-4AD277625D51}"/>
    <cellStyle name="40% - Accent6 2 3 2 2 3 5" xfId="25000" xr:uid="{3EB6CAF3-3CF3-41CE-AF1D-FE5FA97B6BB8}"/>
    <cellStyle name="40% - Accent6 2 3 2 2 4" xfId="9327" xr:uid="{54E85401-0188-4BE8-919C-0D24801F2371}"/>
    <cellStyle name="40% - Accent6 2 3 2 2 4 2" xfId="21291" xr:uid="{382F891E-8403-4CE3-8CBB-DE8099C4CCF6}"/>
    <cellStyle name="40% - Accent6 2 3 2 2 4 2 2" xfId="41953" xr:uid="{83A40783-7BCD-4C87-B23E-B14433BEA87E}"/>
    <cellStyle name="40% - Accent6 2 3 2 2 4 3" xfId="29990" xr:uid="{14307589-0A37-42AC-A120-5DE606C2A2B3}"/>
    <cellStyle name="40% - Accent6 2 3 2 2 5" xfId="17676" xr:uid="{B9C26EB7-0D9C-4C65-9147-EBF1D7B492E3}"/>
    <cellStyle name="40% - Accent6 2 3 2 2 5 2" xfId="38338" xr:uid="{AA462C92-5550-4423-B666-485DB2CE4C8D}"/>
    <cellStyle name="40% - Accent6 2 3 2 2 6" xfId="13632" xr:uid="{6EFF3BE6-859C-437E-B92B-46B1E610A96E}"/>
    <cellStyle name="40% - Accent6 2 3 2 2 6 2" xfId="34294" xr:uid="{DD36671F-CF77-42A4-BC65-33842F32DFD9}"/>
    <cellStyle name="40% - Accent6 2 3 2 2 7" xfId="24998" xr:uid="{E96E6AF3-DD67-4C04-AECA-546A89371357}"/>
    <cellStyle name="40% - Accent6 2 3 2 3" xfId="1457" xr:uid="{2C2D0A01-127D-46EF-A101-39B6D54DEDF2}"/>
    <cellStyle name="40% - Accent6 2 3 2 3 2" xfId="9330" xr:uid="{E95109E6-D306-4019-94F8-26C48E6C72A2}"/>
    <cellStyle name="40% - Accent6 2 3 2 3 2 2" xfId="21294" xr:uid="{A96731C5-3297-43F2-84EB-E41772CF3EE0}"/>
    <cellStyle name="40% - Accent6 2 3 2 3 2 2 2" xfId="41956" xr:uid="{5912866C-E6D9-43A9-A0E8-B0967CFB84E1}"/>
    <cellStyle name="40% - Accent6 2 3 2 3 2 3" xfId="29993" xr:uid="{925F12CB-5FAD-436A-8836-15BD16023D6C}"/>
    <cellStyle name="40% - Accent6 2 3 2 3 3" xfId="17679" xr:uid="{EE364141-5546-48CD-8F66-8E014B69397D}"/>
    <cellStyle name="40% - Accent6 2 3 2 3 3 2" xfId="38341" xr:uid="{ADBA6490-A21C-4D90-B6A4-660940DF8001}"/>
    <cellStyle name="40% - Accent6 2 3 2 3 4" xfId="13635" xr:uid="{FA3DD02E-5DEE-45DA-AD1D-7BAAA549B5A9}"/>
    <cellStyle name="40% - Accent6 2 3 2 3 4 2" xfId="34297" xr:uid="{C17C574E-4E3E-4E95-9EF2-AECF5C241A41}"/>
    <cellStyle name="40% - Accent6 2 3 2 3 5" xfId="25001" xr:uid="{7DF13D30-5BBB-4F19-89F9-A6CA97136349}"/>
    <cellStyle name="40% - Accent6 2 3 2 4" xfId="1458" xr:uid="{CA3402D9-AAAD-4706-AF18-3CC69394874D}"/>
    <cellStyle name="40% - Accent6 2 3 2 4 2" xfId="9331" xr:uid="{B805FA31-F125-4DA9-9246-BB57573DAECD}"/>
    <cellStyle name="40% - Accent6 2 3 2 4 2 2" xfId="21295" xr:uid="{91A7DFD6-1D30-483B-BBA2-CA6BBA5C7961}"/>
    <cellStyle name="40% - Accent6 2 3 2 4 2 2 2" xfId="41957" xr:uid="{CC5F3527-4585-47DD-926D-E53493E32AC9}"/>
    <cellStyle name="40% - Accent6 2 3 2 4 2 3" xfId="29994" xr:uid="{2B3BD02A-CE51-44D5-8EC4-2FF6F3553F0B}"/>
    <cellStyle name="40% - Accent6 2 3 2 4 3" xfId="17680" xr:uid="{5F9FDB44-3FB9-4C7E-9020-2FEC4CCF1223}"/>
    <cellStyle name="40% - Accent6 2 3 2 4 3 2" xfId="38342" xr:uid="{A38EC5BA-E725-4196-B7A4-49A3A2D5CF4B}"/>
    <cellStyle name="40% - Accent6 2 3 2 4 4" xfId="13636" xr:uid="{997A4F79-DFAC-4AC8-BC2F-6E6B25849487}"/>
    <cellStyle name="40% - Accent6 2 3 2 4 4 2" xfId="34298" xr:uid="{07CEBF94-DA57-4057-9EA1-1A2DFA37E717}"/>
    <cellStyle name="40% - Accent6 2 3 2 4 5" xfId="25002" xr:uid="{4226EED6-64D7-414A-AB03-DEAB7E069BB2}"/>
    <cellStyle name="40% - Accent6 2 3 3" xfId="1459" xr:uid="{A6965A79-526A-4710-9545-6FDDEF69A8C2}"/>
    <cellStyle name="40% - Accent6 2 3 3 2" xfId="1460" xr:uid="{97303E50-349A-4712-A3EC-C5DAB9BEC8FC}"/>
    <cellStyle name="40% - Accent6 2 3 3 2 2" xfId="9333" xr:uid="{4B7179E4-2ACB-467F-9D73-B887B4B3BD5D}"/>
    <cellStyle name="40% - Accent6 2 3 3 2 2 2" xfId="21297" xr:uid="{32DBBF53-4835-4C42-9F2F-50AF44A37485}"/>
    <cellStyle name="40% - Accent6 2 3 3 2 2 2 2" xfId="41959" xr:uid="{12A59634-5099-4B37-920A-871A6C1ADECC}"/>
    <cellStyle name="40% - Accent6 2 3 3 2 2 3" xfId="29996" xr:uid="{6A4728FA-FB03-49CF-9B38-2352F4469EA5}"/>
    <cellStyle name="40% - Accent6 2 3 3 2 3" xfId="17682" xr:uid="{B98717E1-ADE8-4465-8DC7-701AA5C77E4B}"/>
    <cellStyle name="40% - Accent6 2 3 3 2 3 2" xfId="38344" xr:uid="{A744F1A2-8C5D-4CEC-9939-8E7ACF1C6E75}"/>
    <cellStyle name="40% - Accent6 2 3 3 2 4" xfId="13638" xr:uid="{41521E43-482C-49F6-BED7-ECAE70F022F8}"/>
    <cellStyle name="40% - Accent6 2 3 3 2 4 2" xfId="34300" xr:uid="{6C864EFA-1937-4083-92F6-284A63112912}"/>
    <cellStyle name="40% - Accent6 2 3 3 2 5" xfId="25004" xr:uid="{95359BA3-FA9A-4DC7-90C1-F887931E55CE}"/>
    <cellStyle name="40% - Accent6 2 3 3 3" xfId="1461" xr:uid="{5F499288-B09A-404B-A3EA-9E11D39C9597}"/>
    <cellStyle name="40% - Accent6 2 3 3 3 2" xfId="9334" xr:uid="{ACE33E92-1837-4982-AF85-4ED00CDDC3BB}"/>
    <cellStyle name="40% - Accent6 2 3 3 3 2 2" xfId="21298" xr:uid="{CED1681B-C43C-4B91-BE3C-5C5BC256926C}"/>
    <cellStyle name="40% - Accent6 2 3 3 3 2 2 2" xfId="41960" xr:uid="{DEFDE52B-0CCA-43D2-B99E-22FD0AF1651E}"/>
    <cellStyle name="40% - Accent6 2 3 3 3 2 3" xfId="29997" xr:uid="{CC229E72-0E2A-4C92-9858-AAB0D03A8E2A}"/>
    <cellStyle name="40% - Accent6 2 3 3 3 3" xfId="17683" xr:uid="{B0F51106-DF19-4CD6-82BC-A20951534282}"/>
    <cellStyle name="40% - Accent6 2 3 3 3 3 2" xfId="38345" xr:uid="{85E78F95-AA0F-4D0C-8C68-694344874983}"/>
    <cellStyle name="40% - Accent6 2 3 3 3 4" xfId="13639" xr:uid="{E77E9BF5-CFA2-4520-B463-3A8C795C73DD}"/>
    <cellStyle name="40% - Accent6 2 3 3 3 4 2" xfId="34301" xr:uid="{240FDB4D-C53B-428D-9F17-9330AE260746}"/>
    <cellStyle name="40% - Accent6 2 3 3 3 5" xfId="25005" xr:uid="{B8EEEFBC-9EF0-4750-94C1-974A1B5AE017}"/>
    <cellStyle name="40% - Accent6 2 3 3 4" xfId="9332" xr:uid="{9FF033C2-BA4F-479F-8644-927A51FFBCA5}"/>
    <cellStyle name="40% - Accent6 2 3 3 4 2" xfId="21296" xr:uid="{C57D8D40-EBD8-4025-BEE8-2E1D28E110BE}"/>
    <cellStyle name="40% - Accent6 2 3 3 4 2 2" xfId="41958" xr:uid="{B051FC8A-0428-41FF-ABC6-8298132D546D}"/>
    <cellStyle name="40% - Accent6 2 3 3 4 3" xfId="29995" xr:uid="{CA40FB39-3910-4E7D-84AD-9D236E288245}"/>
    <cellStyle name="40% - Accent6 2 3 3 5" xfId="17681" xr:uid="{FD117180-6CD3-43C7-A564-49395A63C917}"/>
    <cellStyle name="40% - Accent6 2 3 3 5 2" xfId="38343" xr:uid="{37EA146C-072C-4138-AA13-35F281E54767}"/>
    <cellStyle name="40% - Accent6 2 3 3 6" xfId="13637" xr:uid="{CA244E23-A9AB-4B13-BFA5-B25967058CFE}"/>
    <cellStyle name="40% - Accent6 2 3 3 6 2" xfId="34299" xr:uid="{E0C9CBE9-7C33-4B35-8754-28E72CC4822C}"/>
    <cellStyle name="40% - Accent6 2 3 3 7" xfId="25003" xr:uid="{2B0811A9-3837-48A3-82AE-44E319D7DEBE}"/>
    <cellStyle name="40% - Accent6 2 3 4" xfId="1462" xr:uid="{F58598C2-E4AE-4BC0-BF4B-1870F62FA411}"/>
    <cellStyle name="40% - Accent6 2 3 4 2" xfId="9335" xr:uid="{35C4B896-B8CD-4105-9B8E-18B03ADD58F4}"/>
    <cellStyle name="40% - Accent6 2 3 4 2 2" xfId="21299" xr:uid="{E5CEF525-FB51-46F6-A3A2-8FF121733A22}"/>
    <cellStyle name="40% - Accent6 2 3 4 2 2 2" xfId="41961" xr:uid="{EF65CBAD-66E0-446D-AEA4-0D1FFA8A1514}"/>
    <cellStyle name="40% - Accent6 2 3 4 2 3" xfId="29998" xr:uid="{52298048-115D-4937-9903-3558CE01D911}"/>
    <cellStyle name="40% - Accent6 2 3 4 3" xfId="17684" xr:uid="{A7C657C7-68D3-4F3A-9748-7A421E559BB5}"/>
    <cellStyle name="40% - Accent6 2 3 4 3 2" xfId="38346" xr:uid="{BFE86AD3-9AF6-4CD5-AC0B-83F136D0C734}"/>
    <cellStyle name="40% - Accent6 2 3 4 4" xfId="13640" xr:uid="{3C541174-62D2-40E6-ACDB-9C32F8D402FB}"/>
    <cellStyle name="40% - Accent6 2 3 4 4 2" xfId="34302" xr:uid="{37E07C39-AB7B-487A-8CEC-15125E20E660}"/>
    <cellStyle name="40% - Accent6 2 3 4 5" xfId="25006" xr:uid="{F1C5A03B-B4F1-44A5-BB0B-5EF37640027B}"/>
    <cellStyle name="40% - Accent6 2 3 5" xfId="1463" xr:uid="{1632DAB8-6B0B-4F79-8712-1C4844017566}"/>
    <cellStyle name="40% - Accent6 2 3 5 2" xfId="9336" xr:uid="{1DCBE22F-7BD3-435E-88D6-17BF790BA028}"/>
    <cellStyle name="40% - Accent6 2 3 5 2 2" xfId="21300" xr:uid="{7751D2DE-5120-464E-AB4D-002DC13B2BA4}"/>
    <cellStyle name="40% - Accent6 2 3 5 2 2 2" xfId="41962" xr:uid="{9EEC948C-D249-4BA5-87A0-96F9C8FDCCFD}"/>
    <cellStyle name="40% - Accent6 2 3 5 2 3" xfId="29999" xr:uid="{4AF3DAB3-F3B6-4655-9B05-5814727F06D9}"/>
    <cellStyle name="40% - Accent6 2 3 5 3" xfId="17685" xr:uid="{1B898F52-B8C4-4F9B-97BA-D0E52D960DE7}"/>
    <cellStyle name="40% - Accent6 2 3 5 3 2" xfId="38347" xr:uid="{FA480AE2-956E-4EFB-AA74-06C609AC366A}"/>
    <cellStyle name="40% - Accent6 2 3 5 4" xfId="13641" xr:uid="{D6E0DEF8-2E15-42C9-B2E6-FFB948ECDD91}"/>
    <cellStyle name="40% - Accent6 2 3 5 4 2" xfId="34303" xr:uid="{A6E8674C-8F7C-4878-B5C7-F1FF9E9328D2}"/>
    <cellStyle name="40% - Accent6 2 3 5 5" xfId="25007" xr:uid="{2723BA30-479D-445A-8628-599F5C413357}"/>
    <cellStyle name="40% - Accent6 2 3 6" xfId="1464" xr:uid="{06F9B468-7B3D-48E4-8869-BB12519AA8BD}"/>
    <cellStyle name="40% - Accent6 2 3 7" xfId="1465" xr:uid="{B17C475D-6C8B-40C0-AABE-EDD0B40176C8}"/>
    <cellStyle name="40% - Accent6 2 3 7 2" xfId="9338" xr:uid="{EC30C422-3DD0-47F9-8307-20DE237BC691}"/>
    <cellStyle name="40% - Accent6 2 3 7 2 2" xfId="21301" xr:uid="{BB595DF0-E85A-46E5-8FCD-D202A606F72C}"/>
    <cellStyle name="40% - Accent6 2 3 7 2 2 2" xfId="41963" xr:uid="{6ABE2737-3A18-48F5-B9FD-86466203CF80}"/>
    <cellStyle name="40% - Accent6 2 3 7 2 3" xfId="30001" xr:uid="{0B95A2F8-661B-4CEB-A4A5-F7D9895822B9}"/>
    <cellStyle name="40% - Accent6 2 3 7 3" xfId="17686" xr:uid="{D810B187-42D8-4BD4-8FC0-2EE6BF62F5EC}"/>
    <cellStyle name="40% - Accent6 2 3 7 3 2" xfId="38348" xr:uid="{F414DF27-2378-4CAA-A509-A2A96A685E8D}"/>
    <cellStyle name="40% - Accent6 2 3 7 4" xfId="13642" xr:uid="{2A19A257-BDDB-43F6-B069-65037FF9E82D}"/>
    <cellStyle name="40% - Accent6 2 3 7 4 2" xfId="34304" xr:uid="{C647C5B9-23D2-45C2-9A84-99D29413FE82}"/>
    <cellStyle name="40% - Accent6 2 3 7 5" xfId="25008" xr:uid="{88978300-E304-485B-8913-249151ECED05}"/>
    <cellStyle name="40% - Accent6 2 3 8" xfId="9325" xr:uid="{E00F83FC-98A7-4427-9381-BCF54937FED9}"/>
    <cellStyle name="40% - Accent6 2 3 8 2" xfId="21290" xr:uid="{0E250950-8E44-401F-B4C7-FA6C884B12E0}"/>
    <cellStyle name="40% - Accent6 2 3 8 2 2" xfId="41952" xr:uid="{E9F1B062-81A0-459F-80CC-5D93826138E6}"/>
    <cellStyle name="40% - Accent6 2 3 8 3" xfId="29988" xr:uid="{CE90EF6E-9AA0-4E32-8A78-E6E1BEC224FE}"/>
    <cellStyle name="40% - Accent6 2 3 9" xfId="17675" xr:uid="{88AF8F5F-3FBB-43C7-9904-92DF203663F6}"/>
    <cellStyle name="40% - Accent6 2 3 9 2" xfId="38337" xr:uid="{D6763D9C-0115-45F6-BFF1-8C6DEED2E67B}"/>
    <cellStyle name="40% - Accent6 2 4" xfId="1466" xr:uid="{E474463B-2A3C-4D7C-AD85-0CAB84D82A7C}"/>
    <cellStyle name="40% - Accent6 2 4 2" xfId="1467" xr:uid="{B5BD2381-2546-4569-A2F2-0255D59D4AA1}"/>
    <cellStyle name="40% - Accent6 2 4 2 2" xfId="1468" xr:uid="{CCED5093-C282-4617-BF1F-99A7384ADAFE}"/>
    <cellStyle name="40% - Accent6 2 4 2 2 2" xfId="9341" xr:uid="{F94050A5-3EF7-44E0-9032-E07D0C7444A8}"/>
    <cellStyle name="40% - Accent6 2 4 2 2 2 2" xfId="21303" xr:uid="{421EE598-FCF4-4C82-BC87-43DFCE23A50A}"/>
    <cellStyle name="40% - Accent6 2 4 2 2 2 2 2" xfId="41965" xr:uid="{578F51C2-EFF4-4A58-8807-4795781CA6DC}"/>
    <cellStyle name="40% - Accent6 2 4 2 2 2 3" xfId="30004" xr:uid="{A94EC910-C0D2-4DE8-B092-B05EBC8452A8}"/>
    <cellStyle name="40% - Accent6 2 4 2 2 3" xfId="17688" xr:uid="{B3DD24B1-CD94-4FFA-A2F2-4C8033CD8B1B}"/>
    <cellStyle name="40% - Accent6 2 4 2 2 3 2" xfId="38350" xr:uid="{585BD209-7EA8-4E80-86ED-738EB8C7435D}"/>
    <cellStyle name="40% - Accent6 2 4 2 2 4" xfId="13644" xr:uid="{DB17E8E7-DA57-4841-9CF6-64D30BDF37A9}"/>
    <cellStyle name="40% - Accent6 2 4 2 2 4 2" xfId="34306" xr:uid="{3411DA82-E5A0-48F9-9EB3-F1A0CB382AE8}"/>
    <cellStyle name="40% - Accent6 2 4 2 2 5" xfId="25010" xr:uid="{822B174B-7833-4473-BB82-EB55E9F4D20C}"/>
    <cellStyle name="40% - Accent6 2 4 2 3" xfId="1469" xr:uid="{4E5D6D37-7A18-4238-B787-F95A3E82AE4B}"/>
    <cellStyle name="40% - Accent6 2 4 2 3 2" xfId="9342" xr:uid="{5C84B759-487E-4B10-AFD1-1D51FC2FA9B8}"/>
    <cellStyle name="40% - Accent6 2 4 2 3 2 2" xfId="21304" xr:uid="{E00D8675-34C1-43E9-A917-BFDE2A01AD3A}"/>
    <cellStyle name="40% - Accent6 2 4 2 3 2 2 2" xfId="41966" xr:uid="{53B9B228-72B3-4C06-A781-75384F9F8619}"/>
    <cellStyle name="40% - Accent6 2 4 2 3 2 3" xfId="30005" xr:uid="{B920F2DC-1A67-44CC-A334-A1C1C81272F9}"/>
    <cellStyle name="40% - Accent6 2 4 2 3 3" xfId="17689" xr:uid="{0B4248DD-ED87-4D9F-BAA5-A112384591A9}"/>
    <cellStyle name="40% - Accent6 2 4 2 3 3 2" xfId="38351" xr:uid="{A91E7DD0-D680-4BEF-87BC-9BE42C8AC53C}"/>
    <cellStyle name="40% - Accent6 2 4 2 3 4" xfId="13645" xr:uid="{1C76FDB7-6652-4A26-ACD4-7968D96BC415}"/>
    <cellStyle name="40% - Accent6 2 4 2 3 4 2" xfId="34307" xr:uid="{081860CE-5889-4922-BCEB-0DEF1854D77A}"/>
    <cellStyle name="40% - Accent6 2 4 2 3 5" xfId="25011" xr:uid="{A490FC6D-0372-4A9B-9D63-3DF52D3439ED}"/>
    <cellStyle name="40% - Accent6 2 4 2 4" xfId="9340" xr:uid="{DCC9242C-3863-4A82-B7F8-410E9DBF572D}"/>
    <cellStyle name="40% - Accent6 2 4 2 4 2" xfId="21302" xr:uid="{A522180E-38E5-490B-A4E1-92733D87B2E3}"/>
    <cellStyle name="40% - Accent6 2 4 2 4 2 2" xfId="41964" xr:uid="{0CA483F9-4878-4B90-B1EE-461AD614B7CC}"/>
    <cellStyle name="40% - Accent6 2 4 2 4 3" xfId="30003" xr:uid="{816F29B5-1579-49C9-9E03-983B34FB3F1B}"/>
    <cellStyle name="40% - Accent6 2 4 2 5" xfId="17687" xr:uid="{54AC3689-AF10-4D17-9A58-2DD9854FB25F}"/>
    <cellStyle name="40% - Accent6 2 4 2 5 2" xfId="38349" xr:uid="{1B41D064-A296-43B7-B66E-1F192AD3F5E6}"/>
    <cellStyle name="40% - Accent6 2 4 2 6" xfId="13643" xr:uid="{53579F84-0B65-4FED-A7C5-2E58C6A0E476}"/>
    <cellStyle name="40% - Accent6 2 4 2 6 2" xfId="34305" xr:uid="{4728D9DF-25AB-445F-A68C-F3B89BD2554E}"/>
    <cellStyle name="40% - Accent6 2 4 2 7" xfId="25009" xr:uid="{DD4EF55F-F085-4DFC-8008-E843DED8C4C2}"/>
    <cellStyle name="40% - Accent6 2 4 3" xfId="1470" xr:uid="{4A61214F-2758-4D2F-AD59-AE148A681322}"/>
    <cellStyle name="40% - Accent6 2 4 3 2" xfId="9343" xr:uid="{5C04451E-8482-4FFB-A7C9-49C3078666CE}"/>
    <cellStyle name="40% - Accent6 2 4 3 2 2" xfId="21305" xr:uid="{83EE236B-14CC-4D31-8267-CBBF806E0063}"/>
    <cellStyle name="40% - Accent6 2 4 3 2 2 2" xfId="41967" xr:uid="{687DFDDA-14D5-4688-A079-58C18620098F}"/>
    <cellStyle name="40% - Accent6 2 4 3 2 3" xfId="30006" xr:uid="{7B9572BD-A45B-4C2B-8A8D-1AE497E9A6AF}"/>
    <cellStyle name="40% - Accent6 2 4 3 3" xfId="17690" xr:uid="{D8E89144-A8B7-447A-9FCB-9A5975D1EE8E}"/>
    <cellStyle name="40% - Accent6 2 4 3 3 2" xfId="38352" xr:uid="{89633FD0-CE60-443B-A70F-73AD99BA7E55}"/>
    <cellStyle name="40% - Accent6 2 4 3 4" xfId="13646" xr:uid="{C2B22AAD-29E3-45E1-ABEC-49FDC80CC594}"/>
    <cellStyle name="40% - Accent6 2 4 3 4 2" xfId="34308" xr:uid="{8B2BC3D5-A582-48EF-9196-A14DC8529ECC}"/>
    <cellStyle name="40% - Accent6 2 4 3 5" xfId="25012" xr:uid="{9B97496A-B3D5-465B-B03A-A3AF90F1F729}"/>
    <cellStyle name="40% - Accent6 2 4 4" xfId="1471" xr:uid="{682A0C05-7C1F-4357-8F00-1C6ED0A96923}"/>
    <cellStyle name="40% - Accent6 2 4 4 2" xfId="9344" xr:uid="{0071CF8E-31EB-4147-A024-CFF525A87976}"/>
    <cellStyle name="40% - Accent6 2 4 4 2 2" xfId="21306" xr:uid="{6C637BAE-6FB8-4FEE-80D3-C854CD2F0D7A}"/>
    <cellStyle name="40% - Accent6 2 4 4 2 2 2" xfId="41968" xr:uid="{2B9E6915-2F61-402A-838B-06F8778BDC49}"/>
    <cellStyle name="40% - Accent6 2 4 4 2 3" xfId="30007" xr:uid="{873D48D8-C7AF-432E-BFCE-17C291C71BB4}"/>
    <cellStyle name="40% - Accent6 2 4 4 3" xfId="17691" xr:uid="{BEA1D458-7D92-411A-8A87-2F447E4688E4}"/>
    <cellStyle name="40% - Accent6 2 4 4 3 2" xfId="38353" xr:uid="{3B2549CC-5C1F-49B1-908F-CEE3F4BB764E}"/>
    <cellStyle name="40% - Accent6 2 4 4 4" xfId="13647" xr:uid="{F644B033-2389-4FE6-AF01-D23CE4C88867}"/>
    <cellStyle name="40% - Accent6 2 4 4 4 2" xfId="34309" xr:uid="{E2593C12-A918-465A-B50C-97810695F017}"/>
    <cellStyle name="40% - Accent6 2 4 4 5" xfId="25013" xr:uid="{2E085E2A-8F6B-4469-8AC7-8B717276AC1E}"/>
    <cellStyle name="40% - Accent6 2 5" xfId="1472" xr:uid="{D76B374E-4254-47E8-825B-C42DB25B9646}"/>
    <cellStyle name="40% - Accent6 2 5 2" xfId="1473" xr:uid="{55F7A6F1-D69D-408A-B6C0-FEBC5411B98D}"/>
    <cellStyle name="40% - Accent6 2 5 2 2" xfId="9346" xr:uid="{6552BA31-204B-472F-A793-07C3BB8FE1E2}"/>
    <cellStyle name="40% - Accent6 2 5 2 2 2" xfId="21308" xr:uid="{60DE8678-C78A-4AD9-BFF5-778A5DA48F91}"/>
    <cellStyle name="40% - Accent6 2 5 2 2 2 2" xfId="41970" xr:uid="{4E38C6DF-952A-46C1-A622-DD0E415885CC}"/>
    <cellStyle name="40% - Accent6 2 5 2 2 3" xfId="30009" xr:uid="{9CCD2E16-81D7-4683-80BD-850FC801F3CE}"/>
    <cellStyle name="40% - Accent6 2 5 2 3" xfId="17693" xr:uid="{88731834-8E59-47A9-A135-37B04D65CF0E}"/>
    <cellStyle name="40% - Accent6 2 5 2 3 2" xfId="38355" xr:uid="{FB761419-5CE9-42A6-B157-719A98CAF74C}"/>
    <cellStyle name="40% - Accent6 2 5 2 4" xfId="13649" xr:uid="{2D8AB23C-1BC9-4624-A0E3-B99EA2083726}"/>
    <cellStyle name="40% - Accent6 2 5 2 4 2" xfId="34311" xr:uid="{FE89C8AD-3E32-4B22-80C8-580D0B790A0E}"/>
    <cellStyle name="40% - Accent6 2 5 2 5" xfId="25015" xr:uid="{DE2B288E-BCBF-4479-BAFB-1282C838ECDA}"/>
    <cellStyle name="40% - Accent6 2 5 3" xfId="1474" xr:uid="{B9B010E6-768B-4C5E-B070-554DC0BA95E9}"/>
    <cellStyle name="40% - Accent6 2 5 3 2" xfId="9347" xr:uid="{D5F8939B-3518-472E-82DD-AFFB14AEDD15}"/>
    <cellStyle name="40% - Accent6 2 5 3 2 2" xfId="21309" xr:uid="{A34D7D66-E7E1-441A-87E2-32A284D56402}"/>
    <cellStyle name="40% - Accent6 2 5 3 2 2 2" xfId="41971" xr:uid="{E2032A7A-B5D6-4FBB-9ECB-E33096D71B23}"/>
    <cellStyle name="40% - Accent6 2 5 3 2 3" xfId="30010" xr:uid="{53AB1BEC-4353-48AE-973A-FBCA4D844933}"/>
    <cellStyle name="40% - Accent6 2 5 3 3" xfId="17694" xr:uid="{A89378BE-0648-4B9D-BCD9-4C06571EAAB8}"/>
    <cellStyle name="40% - Accent6 2 5 3 3 2" xfId="38356" xr:uid="{445F8FDC-BCF6-4A16-9968-732680BF2791}"/>
    <cellStyle name="40% - Accent6 2 5 3 4" xfId="13650" xr:uid="{02977907-4EA1-4459-87F9-DAF8E20352E6}"/>
    <cellStyle name="40% - Accent6 2 5 3 4 2" xfId="34312" xr:uid="{BE626EED-50F9-431F-ABF0-DC537F748AEA}"/>
    <cellStyle name="40% - Accent6 2 5 3 5" xfId="25016" xr:uid="{2F05BADB-F8C4-4D80-ADC9-0C24E28B371C}"/>
    <cellStyle name="40% - Accent6 2 5 4" xfId="9345" xr:uid="{2F77A473-7E7B-41E7-88D3-70B512604B53}"/>
    <cellStyle name="40% - Accent6 2 5 4 2" xfId="21307" xr:uid="{FB9E5081-F35E-43F8-9FB2-2844D1F69449}"/>
    <cellStyle name="40% - Accent6 2 5 4 2 2" xfId="41969" xr:uid="{5B6E35FA-E5E3-4E95-8EF7-A8E7B1398029}"/>
    <cellStyle name="40% - Accent6 2 5 4 3" xfId="30008" xr:uid="{00E57524-1249-4A66-B30D-CDD5C942A097}"/>
    <cellStyle name="40% - Accent6 2 5 5" xfId="17692" xr:uid="{43991E4F-D735-4030-813B-DB4848E7E9BE}"/>
    <cellStyle name="40% - Accent6 2 5 5 2" xfId="38354" xr:uid="{45A26EA4-8EF6-47FA-8C6C-E4E7F6C7B282}"/>
    <cellStyle name="40% - Accent6 2 5 6" xfId="13648" xr:uid="{C9B03005-5941-404C-8F4A-ADA654319A51}"/>
    <cellStyle name="40% - Accent6 2 5 6 2" xfId="34310" xr:uid="{F765E822-EEBF-4374-913E-39B41C84DD3B}"/>
    <cellStyle name="40% - Accent6 2 5 7" xfId="25014" xr:uid="{AB6130BE-C55B-4EFB-8A02-D172CDA0F607}"/>
    <cellStyle name="40% - Accent6 2 6" xfId="1475" xr:uid="{47901725-6112-47CC-9896-88C7214323C2}"/>
    <cellStyle name="40% - Accent6 2 6 2" xfId="1476" xr:uid="{162F3C6C-1512-46CB-845D-5231097138C0}"/>
    <cellStyle name="40% - Accent6 2 6 2 2" xfId="9349" xr:uid="{A2C43F5B-A4A3-42AC-8F94-BAC10FAA3E40}"/>
    <cellStyle name="40% - Accent6 2 6 2 2 2" xfId="21311" xr:uid="{C3A0F2A0-1477-4B81-A2C3-DA29B542E56E}"/>
    <cellStyle name="40% - Accent6 2 6 2 2 2 2" xfId="41973" xr:uid="{C84AF4EE-1C9B-4F11-9929-DE8E66725161}"/>
    <cellStyle name="40% - Accent6 2 6 2 2 3" xfId="30012" xr:uid="{563CBC8F-783A-4EF5-B032-C9F49562FB9D}"/>
    <cellStyle name="40% - Accent6 2 6 2 3" xfId="17696" xr:uid="{326C83A8-E8D5-423C-B985-EC8A1AE7165C}"/>
    <cellStyle name="40% - Accent6 2 6 2 3 2" xfId="38358" xr:uid="{4A16D463-C339-4004-B22D-7B3F901652DA}"/>
    <cellStyle name="40% - Accent6 2 6 2 4" xfId="13652" xr:uid="{6521B3E7-56BE-4E5A-BA07-378A3D0E6B58}"/>
    <cellStyle name="40% - Accent6 2 6 2 4 2" xfId="34314" xr:uid="{541B37CA-3B19-4FCD-8305-8D726B0A567B}"/>
    <cellStyle name="40% - Accent6 2 6 2 5" xfId="25018" xr:uid="{EEBE9B89-1A5B-4415-BABA-8CB98AFDE608}"/>
    <cellStyle name="40% - Accent6 2 6 3" xfId="1477" xr:uid="{0CCCF019-1BE0-4810-86AA-E264A3ED2122}"/>
    <cellStyle name="40% - Accent6 2 6 3 2" xfId="9350" xr:uid="{2A3D30FA-1A98-4090-AE8A-A2DA9153850A}"/>
    <cellStyle name="40% - Accent6 2 6 3 2 2" xfId="21312" xr:uid="{AF2C8E4E-3FD1-4196-A234-D7C311B432B0}"/>
    <cellStyle name="40% - Accent6 2 6 3 2 2 2" xfId="41974" xr:uid="{90151756-4906-4F84-8708-062F41280FE5}"/>
    <cellStyle name="40% - Accent6 2 6 3 2 3" xfId="30013" xr:uid="{AA293DB8-67C0-4A94-A61F-222DC6B07020}"/>
    <cellStyle name="40% - Accent6 2 6 3 3" xfId="17697" xr:uid="{AB763616-DFE2-4220-AAC2-4DEBA2B65BD8}"/>
    <cellStyle name="40% - Accent6 2 6 3 3 2" xfId="38359" xr:uid="{8664BE8F-D96D-44DB-B4CE-F69EC4AB03C6}"/>
    <cellStyle name="40% - Accent6 2 6 3 4" xfId="13653" xr:uid="{E189913C-7491-455C-8FC2-88E5F199FF71}"/>
    <cellStyle name="40% - Accent6 2 6 3 4 2" xfId="34315" xr:uid="{AA270F29-463F-4AC9-9308-358852996359}"/>
    <cellStyle name="40% - Accent6 2 6 3 5" xfId="25019" xr:uid="{58C332CC-8B57-45A7-A916-C298238FF622}"/>
    <cellStyle name="40% - Accent6 2 6 4" xfId="9348" xr:uid="{073A05DC-8EA8-4449-9304-5C912FA69C2A}"/>
    <cellStyle name="40% - Accent6 2 6 4 2" xfId="21310" xr:uid="{A2EC6D2B-7D70-44EF-A6D8-BFD810CD564C}"/>
    <cellStyle name="40% - Accent6 2 6 4 2 2" xfId="41972" xr:uid="{201FD0A4-2BE7-4849-993B-B44C5E40A851}"/>
    <cellStyle name="40% - Accent6 2 6 4 3" xfId="30011" xr:uid="{299D9BF1-F9FB-47E9-9C63-B0D02A94BBE9}"/>
    <cellStyle name="40% - Accent6 2 6 5" xfId="17695" xr:uid="{0842B931-7006-43C7-BC99-88632F98D9D4}"/>
    <cellStyle name="40% - Accent6 2 6 5 2" xfId="38357" xr:uid="{F51B8030-1960-4CE5-8912-AD5DBE5B1D26}"/>
    <cellStyle name="40% - Accent6 2 6 6" xfId="13651" xr:uid="{482B09AD-9CE5-477D-9C42-947EF929264E}"/>
    <cellStyle name="40% - Accent6 2 6 6 2" xfId="34313" xr:uid="{1F1157DE-AC24-4DE2-8C13-9204340DB77E}"/>
    <cellStyle name="40% - Accent6 2 6 7" xfId="25017" xr:uid="{667241B8-04F6-4DC5-AB43-0F91A782E704}"/>
    <cellStyle name="40% - Accent6 2 7" xfId="1478" xr:uid="{133A2F1E-2E10-4D1C-9315-F3BD8710DCC7}"/>
    <cellStyle name="40% - Accent6 2 7 2" xfId="1479" xr:uid="{5B46EF6D-63C4-4CF3-99B9-B07D8B00061A}"/>
    <cellStyle name="40% - Accent6 2 7 2 2" xfId="9352" xr:uid="{0879ABC8-8882-43A4-8299-7BF8A59CB767}"/>
    <cellStyle name="40% - Accent6 2 7 2 2 2" xfId="21314" xr:uid="{8C8A5326-EADE-4B27-96A0-AD464C7FE7C6}"/>
    <cellStyle name="40% - Accent6 2 7 2 2 2 2" xfId="41976" xr:uid="{AF30BE78-2014-4598-89BE-0CBF9FD4AAB2}"/>
    <cellStyle name="40% - Accent6 2 7 2 2 3" xfId="30015" xr:uid="{CAF72136-77D0-40DB-AB65-57264795E585}"/>
    <cellStyle name="40% - Accent6 2 7 2 3" xfId="17699" xr:uid="{4E34D181-0A73-4C08-BAEE-A7D6ADD7932F}"/>
    <cellStyle name="40% - Accent6 2 7 2 3 2" xfId="38361" xr:uid="{99AFC5C7-975B-47CD-B6CB-06A127545CCC}"/>
    <cellStyle name="40% - Accent6 2 7 2 4" xfId="13655" xr:uid="{8F3A4909-9E1B-41CC-B103-004DB96CBC5B}"/>
    <cellStyle name="40% - Accent6 2 7 2 4 2" xfId="34317" xr:uid="{3F32005D-684F-4CEB-8DF1-8D458D0BE303}"/>
    <cellStyle name="40% - Accent6 2 7 2 5" xfId="25021" xr:uid="{48BB727B-CEF5-40DE-9C05-415A21DB02C9}"/>
    <cellStyle name="40% - Accent6 2 7 3" xfId="9351" xr:uid="{3EDD1017-60AD-4CB0-91E3-CD7271557576}"/>
    <cellStyle name="40% - Accent6 2 7 3 2" xfId="21313" xr:uid="{3A98A166-718A-4D90-B0F5-EB3C215DDF10}"/>
    <cellStyle name="40% - Accent6 2 7 3 2 2" xfId="41975" xr:uid="{DB8E5F3E-8E6A-4B35-BD6B-07FFDEFF0DDE}"/>
    <cellStyle name="40% - Accent6 2 7 3 3" xfId="30014" xr:uid="{4FBB3706-2F63-4087-B0C3-111DBCFB5538}"/>
    <cellStyle name="40% - Accent6 2 7 4" xfId="17698" xr:uid="{93BC0687-7383-4907-993A-5FD71970B403}"/>
    <cellStyle name="40% - Accent6 2 7 4 2" xfId="38360" xr:uid="{BFFC5863-B747-48A4-AFA6-DB125835DFAA}"/>
    <cellStyle name="40% - Accent6 2 7 5" xfId="13654" xr:uid="{6925B451-12C8-4F43-A419-202FD9BC00E4}"/>
    <cellStyle name="40% - Accent6 2 7 5 2" xfId="34316" xr:uid="{21EDAAA6-51B9-47D9-93AF-0D7CD77B43CE}"/>
    <cellStyle name="40% - Accent6 2 7 6" xfId="25020" xr:uid="{3A21A921-F249-4492-BBC3-29B9D570B361}"/>
    <cellStyle name="40% - Accent6 2 8" xfId="1480" xr:uid="{DC09CB0E-0EBD-46B9-A255-07122F5B7203}"/>
    <cellStyle name="40% - Accent6 2 8 2" xfId="9353" xr:uid="{DFFD1B7C-07DB-45C5-ABC5-980E5EC8B464}"/>
    <cellStyle name="40% - Accent6 2 8 2 2" xfId="21315" xr:uid="{F773AC34-F652-4C26-B1D4-1BD7389C83EA}"/>
    <cellStyle name="40% - Accent6 2 8 2 2 2" xfId="41977" xr:uid="{8599F732-456C-4C4F-9AA5-B36D3BE179DF}"/>
    <cellStyle name="40% - Accent6 2 8 2 3" xfId="30016" xr:uid="{15F560D7-F715-46FC-BC4D-843FEF22EC6C}"/>
    <cellStyle name="40% - Accent6 2 8 3" xfId="17700" xr:uid="{994A87A8-6A97-403D-BDE7-E84DD00E0557}"/>
    <cellStyle name="40% - Accent6 2 8 3 2" xfId="38362" xr:uid="{8A0463DB-7D80-43D7-B887-06D995B4A3DF}"/>
    <cellStyle name="40% - Accent6 2 8 4" xfId="13656" xr:uid="{C245902D-4272-4F30-AD48-50787107DC65}"/>
    <cellStyle name="40% - Accent6 2 8 4 2" xfId="34318" xr:uid="{0CAB1CB4-58A2-4657-A3C5-AB3C7F70E06A}"/>
    <cellStyle name="40% - Accent6 2 8 5" xfId="25022" xr:uid="{C52591E5-C0E9-4895-8519-1C755BDF68A9}"/>
    <cellStyle name="40% - Accent6 2 9" xfId="1481" xr:uid="{F78A3C53-8DA6-4784-9589-C71EB4C2B077}"/>
    <cellStyle name="40% - Accent6 3" xfId="1482" xr:uid="{D886B6B2-E51F-4216-B5B9-A834DE5745A6}"/>
    <cellStyle name="40% - Accent6 3 2" xfId="1483" xr:uid="{38E3C5AC-FFC0-479D-B655-D95905E0089C}"/>
    <cellStyle name="40% - Accent6 3 2 2" xfId="1484" xr:uid="{6B66E88C-1F50-48C6-99D6-83805E96FAAF}"/>
    <cellStyle name="40% - Accent6 3 2 2 2" xfId="1485" xr:uid="{74C7969C-2F9E-4F5C-A622-164181382FE5}"/>
    <cellStyle name="40% - Accent6 3 2 2 2 2" xfId="9358" xr:uid="{9D951EB3-71CE-45A8-8D43-CBECB4390AE5}"/>
    <cellStyle name="40% - Accent6 3 2 2 2 2 2" xfId="21317" xr:uid="{318014A6-C3AF-471D-B93D-B085DDA9F373}"/>
    <cellStyle name="40% - Accent6 3 2 2 2 2 2 2" xfId="41979" xr:uid="{FC1BD76B-3C2B-47F9-B43E-9001EB3BA1B0}"/>
    <cellStyle name="40% - Accent6 3 2 2 2 2 3" xfId="30021" xr:uid="{C2DEDCBC-7DE2-4BBC-8A41-6731C015F020}"/>
    <cellStyle name="40% - Accent6 3 2 2 2 3" xfId="17702" xr:uid="{50B3811B-F6FB-495F-B76E-43E46F4D5031}"/>
    <cellStyle name="40% - Accent6 3 2 2 2 3 2" xfId="38364" xr:uid="{B15BF406-9DD6-413A-97AF-54C3D5428037}"/>
    <cellStyle name="40% - Accent6 3 2 2 2 4" xfId="13658" xr:uid="{0D9DB024-C248-419C-B7C9-BE13CED66A2F}"/>
    <cellStyle name="40% - Accent6 3 2 2 2 4 2" xfId="34320" xr:uid="{A95BC346-9FAE-4F26-A9DD-4038B9F040A5}"/>
    <cellStyle name="40% - Accent6 3 2 2 2 5" xfId="25024" xr:uid="{AF9D55E6-31E6-40F5-812D-86C321B4F1E2}"/>
    <cellStyle name="40% - Accent6 3 2 2 3" xfId="1486" xr:uid="{CD5F43E0-FE8F-4E23-A651-CC9E5199F44A}"/>
    <cellStyle name="40% - Accent6 3 2 2 3 2" xfId="9359" xr:uid="{713B0473-F265-449B-A76C-44B32C61B884}"/>
    <cellStyle name="40% - Accent6 3 2 2 3 2 2" xfId="21318" xr:uid="{9F4F9C28-4AE2-4672-812F-CE5FC605BE19}"/>
    <cellStyle name="40% - Accent6 3 2 2 3 2 2 2" xfId="41980" xr:uid="{83833B89-E957-4D5B-9ADC-F7BCFB4E89A4}"/>
    <cellStyle name="40% - Accent6 3 2 2 3 2 3" xfId="30022" xr:uid="{DE498EDB-7E18-41A8-AFE7-427241D54AC7}"/>
    <cellStyle name="40% - Accent6 3 2 2 3 3" xfId="17703" xr:uid="{490FAF32-313E-41B8-850A-903B2B8EED72}"/>
    <cellStyle name="40% - Accent6 3 2 2 3 3 2" xfId="38365" xr:uid="{FB87ABC3-C5B2-423B-9150-1E30E2A15657}"/>
    <cellStyle name="40% - Accent6 3 2 2 3 4" xfId="13659" xr:uid="{2A82C94D-7330-4468-82DA-518E4F7F5A9F}"/>
    <cellStyle name="40% - Accent6 3 2 2 3 4 2" xfId="34321" xr:uid="{3A4207F4-1A3E-436E-B704-3C3908A57A73}"/>
    <cellStyle name="40% - Accent6 3 2 2 3 5" xfId="25025" xr:uid="{A03C13FF-407D-4F85-A7F6-28A033B932BF}"/>
    <cellStyle name="40% - Accent6 3 2 2 4" xfId="9357" xr:uid="{9BD3A4EC-9A02-4413-BECE-100AAFB4A251}"/>
    <cellStyle name="40% - Accent6 3 2 2 4 2" xfId="21316" xr:uid="{82167E1F-1028-49E4-80D5-664EB9921E0A}"/>
    <cellStyle name="40% - Accent6 3 2 2 4 2 2" xfId="41978" xr:uid="{6D6B2FD4-E14C-40D7-95E0-A24C584EEEEC}"/>
    <cellStyle name="40% - Accent6 3 2 2 4 3" xfId="30020" xr:uid="{CEFC4E04-9D2A-44C8-B00F-284FFC8A4606}"/>
    <cellStyle name="40% - Accent6 3 2 2 5" xfId="17701" xr:uid="{FA2CF25A-FE27-4AC7-88BE-EC8F9BBD4F60}"/>
    <cellStyle name="40% - Accent6 3 2 2 5 2" xfId="38363" xr:uid="{DC335B03-745C-47B2-A6FD-EC902028471C}"/>
    <cellStyle name="40% - Accent6 3 2 2 6" xfId="13657" xr:uid="{45339E2C-EF66-4DF9-89F3-4D8C8D70ED5E}"/>
    <cellStyle name="40% - Accent6 3 2 2 6 2" xfId="34319" xr:uid="{37943EFB-E183-497D-9FD7-5B83AB3316B0}"/>
    <cellStyle name="40% - Accent6 3 2 2 7" xfId="25023" xr:uid="{71CF5B4A-D8AB-4B32-836F-8B557AEA2E3D}"/>
    <cellStyle name="40% - Accent6 3 2 3" xfId="1487" xr:uid="{6DF65617-3E39-4364-A391-A8DB953C002D}"/>
    <cellStyle name="40% - Accent6 3 2 3 2" xfId="1488" xr:uid="{EF9F688F-3AEF-43AB-9D6D-381AAD4B067D}"/>
    <cellStyle name="40% - Accent6 3 2 3 2 2" xfId="9361" xr:uid="{FD69A77F-BBE2-44D0-AA16-E0D8DF621A87}"/>
    <cellStyle name="40% - Accent6 3 2 3 2 2 2" xfId="21320" xr:uid="{53AD6029-7607-4626-B852-E0F10D2507C0}"/>
    <cellStyle name="40% - Accent6 3 2 3 2 2 2 2" xfId="41982" xr:uid="{3C851B8D-25AF-4867-A562-B111DA5E691B}"/>
    <cellStyle name="40% - Accent6 3 2 3 2 2 3" xfId="30024" xr:uid="{1E8C3B9D-0A30-4269-A39B-CCB8DD83F157}"/>
    <cellStyle name="40% - Accent6 3 2 3 2 3" xfId="17705" xr:uid="{B7F914E5-FCAE-4028-BFA2-5AC8B06FC796}"/>
    <cellStyle name="40% - Accent6 3 2 3 2 3 2" xfId="38367" xr:uid="{70CFF789-321D-4A35-8444-F58B2440D027}"/>
    <cellStyle name="40% - Accent6 3 2 3 2 4" xfId="13661" xr:uid="{3624A230-DAF2-4810-B05D-46A85889D849}"/>
    <cellStyle name="40% - Accent6 3 2 3 2 4 2" xfId="34323" xr:uid="{936F8CD9-EF19-494A-9DEB-3D170EBF3250}"/>
    <cellStyle name="40% - Accent6 3 2 3 2 5" xfId="25027" xr:uid="{D1031C68-032C-43E5-874B-58C8B8F6BFA5}"/>
    <cellStyle name="40% - Accent6 3 2 3 3" xfId="1489" xr:uid="{9BB7221A-45AB-4D43-A2CF-43CF683E8272}"/>
    <cellStyle name="40% - Accent6 3 2 3 3 2" xfId="9362" xr:uid="{F87CE6F6-1963-42DE-8B8C-747993F3E407}"/>
    <cellStyle name="40% - Accent6 3 2 3 3 2 2" xfId="21321" xr:uid="{1F8179B9-9778-4429-97B3-601FD090576A}"/>
    <cellStyle name="40% - Accent6 3 2 3 3 2 2 2" xfId="41983" xr:uid="{F2077AA3-2AEA-4AC2-A2B6-028C330945F1}"/>
    <cellStyle name="40% - Accent6 3 2 3 3 2 3" xfId="30025" xr:uid="{B4DD6A73-2325-477A-B692-BC4524B818E8}"/>
    <cellStyle name="40% - Accent6 3 2 3 3 3" xfId="17706" xr:uid="{F9E215E5-D9EF-4147-95CB-945CCF48FACD}"/>
    <cellStyle name="40% - Accent6 3 2 3 3 3 2" xfId="38368" xr:uid="{E0114676-27C1-48C5-B2AA-245044FC3E2A}"/>
    <cellStyle name="40% - Accent6 3 2 3 3 4" xfId="13662" xr:uid="{8B7EFF1B-2DC3-481F-8C2B-8D4A25CA9ACE}"/>
    <cellStyle name="40% - Accent6 3 2 3 3 4 2" xfId="34324" xr:uid="{BA1BB31E-18B7-4642-B4B9-1CA9991A1D05}"/>
    <cellStyle name="40% - Accent6 3 2 3 3 5" xfId="25028" xr:uid="{45D5E67A-2EDB-49C4-9E64-C462AABB0E33}"/>
    <cellStyle name="40% - Accent6 3 2 3 4" xfId="9360" xr:uid="{D520196F-7C8F-4AFB-8FFE-5C969D79A14F}"/>
    <cellStyle name="40% - Accent6 3 2 3 4 2" xfId="21319" xr:uid="{A59066E9-E497-44B8-85E7-61C014745735}"/>
    <cellStyle name="40% - Accent6 3 2 3 4 2 2" xfId="41981" xr:uid="{74A5E8E2-8439-4358-815D-3BDF5141CCEC}"/>
    <cellStyle name="40% - Accent6 3 2 3 4 3" xfId="30023" xr:uid="{0B66D278-11C6-45F0-AB81-E611FEF029E4}"/>
    <cellStyle name="40% - Accent6 3 2 3 5" xfId="17704" xr:uid="{7359CB68-5D2F-4C3D-B8C8-4B86B86AC96E}"/>
    <cellStyle name="40% - Accent6 3 2 3 5 2" xfId="38366" xr:uid="{6CC788F6-FBFA-41ED-A692-DDA045B37505}"/>
    <cellStyle name="40% - Accent6 3 2 3 6" xfId="13660" xr:uid="{AF8881E7-2C97-435E-AE8B-D81F252C4488}"/>
    <cellStyle name="40% - Accent6 3 2 3 6 2" xfId="34322" xr:uid="{6F1324DE-02F9-4782-BF09-711EA8BA151F}"/>
    <cellStyle name="40% - Accent6 3 2 3 7" xfId="25026" xr:uid="{6AC9BAEB-EB29-4792-BA66-68E556CAAEF6}"/>
    <cellStyle name="40% - Accent6 3 2 4" xfId="1490" xr:uid="{E463CDF2-805A-4E60-A22A-E8ECB3502A30}"/>
    <cellStyle name="40% - Accent6 3 2 4 2" xfId="9363" xr:uid="{188E5875-4522-4550-A2B3-39CB5BB35F67}"/>
    <cellStyle name="40% - Accent6 3 2 4 2 2" xfId="21322" xr:uid="{D62727E4-77EC-4022-8179-2ECEED8FC074}"/>
    <cellStyle name="40% - Accent6 3 2 4 2 2 2" xfId="41984" xr:uid="{CB356087-F168-462E-B4BE-01190A25178E}"/>
    <cellStyle name="40% - Accent6 3 2 4 2 3" xfId="30026" xr:uid="{E230CA9A-6686-4A81-B027-F537045A1792}"/>
    <cellStyle name="40% - Accent6 3 2 4 3" xfId="17707" xr:uid="{0A6E3432-5AF8-4EEB-8445-785F8BAA231A}"/>
    <cellStyle name="40% - Accent6 3 2 4 3 2" xfId="38369" xr:uid="{4A692E9D-CDEE-4C2D-B8EB-09AB469C54CF}"/>
    <cellStyle name="40% - Accent6 3 2 4 4" xfId="13663" xr:uid="{E24B4360-86B0-4E37-AD57-43057C1D3574}"/>
    <cellStyle name="40% - Accent6 3 2 4 4 2" xfId="34325" xr:uid="{71508106-8AEA-4E96-B29C-6FD528B9CD53}"/>
    <cellStyle name="40% - Accent6 3 2 4 5" xfId="25029" xr:uid="{2CE2868A-B561-463E-A62A-DD4568A85302}"/>
    <cellStyle name="40% - Accent6 3 2 5" xfId="1491" xr:uid="{5BD27496-2371-4946-A9CD-7D4DB927EC38}"/>
    <cellStyle name="40% - Accent6 3 2 5 2" xfId="9364" xr:uid="{CA2BAF7A-3EB3-44E8-87EA-D61C3111E55D}"/>
    <cellStyle name="40% - Accent6 3 2 5 2 2" xfId="21323" xr:uid="{26966E7E-7582-4EB2-ABF9-E70390C0A55B}"/>
    <cellStyle name="40% - Accent6 3 2 5 2 2 2" xfId="41985" xr:uid="{86E7FBEC-FD79-4B12-A08E-B9F77A18FB19}"/>
    <cellStyle name="40% - Accent6 3 2 5 2 3" xfId="30027" xr:uid="{B7B32C72-6B1B-4D98-94AE-BE58F4763CB1}"/>
    <cellStyle name="40% - Accent6 3 2 5 3" xfId="17708" xr:uid="{F9CD06BB-DD16-460F-BF62-34849E38F28D}"/>
    <cellStyle name="40% - Accent6 3 2 5 3 2" xfId="38370" xr:uid="{3F5D1DEC-DF2C-45B4-92AE-900C77685842}"/>
    <cellStyle name="40% - Accent6 3 2 5 4" xfId="13664" xr:uid="{813D9E7E-B316-488A-99A2-A85771B60E69}"/>
    <cellStyle name="40% - Accent6 3 2 5 4 2" xfId="34326" xr:uid="{64868D70-DB59-4F9C-9454-9B76D8F6B8C3}"/>
    <cellStyle name="40% - Accent6 3 2 5 5" xfId="25030" xr:uid="{CC85FF4E-7262-4C01-8B37-F733C38C3D38}"/>
    <cellStyle name="40% - Accent6 3 3" xfId="1492" xr:uid="{1F84A188-512E-4D0B-94FE-EAFDA37D1B45}"/>
    <cellStyle name="40% - Accent6 3 3 2" xfId="1493" xr:uid="{8E6CCA10-B668-4C91-836F-5C327F9D90E2}"/>
    <cellStyle name="40% - Accent6 3 3 2 2" xfId="9366" xr:uid="{FDA813D2-DCF9-4B57-B282-C8C02CC4D0BA}"/>
    <cellStyle name="40% - Accent6 3 3 2 2 2" xfId="21324" xr:uid="{097314B0-BE39-47F1-A3D2-AECE5CC0967D}"/>
    <cellStyle name="40% - Accent6 3 3 2 2 2 2" xfId="41986" xr:uid="{3D96D980-76ED-4BD0-AB64-2BFE3BFAFE3E}"/>
    <cellStyle name="40% - Accent6 3 3 2 2 3" xfId="30029" xr:uid="{912E08F2-EE14-44B0-A737-4E1FD4C8CC90}"/>
    <cellStyle name="40% - Accent6 3 3 2 3" xfId="17709" xr:uid="{299355B8-511F-40A1-AE05-B3D73F41F6BB}"/>
    <cellStyle name="40% - Accent6 3 3 2 3 2" xfId="38371" xr:uid="{006AFA70-48CC-4332-BA61-FD2A702711ED}"/>
    <cellStyle name="40% - Accent6 3 3 2 4" xfId="13665" xr:uid="{1F489B90-0F98-47A4-9B14-84362F311C53}"/>
    <cellStyle name="40% - Accent6 3 3 2 4 2" xfId="34327" xr:uid="{9D142D0C-C372-4E75-947E-7B778B59ADBA}"/>
    <cellStyle name="40% - Accent6 3 3 2 5" xfId="25031" xr:uid="{7EDC1AFD-757A-4114-A7DC-6A7ED0339CB9}"/>
    <cellStyle name="40% - Accent6 3 3 3" xfId="1494" xr:uid="{22020893-16C9-4225-9DB5-3C92560E8344}"/>
    <cellStyle name="40% - Accent6 3 3 3 2" xfId="9367" xr:uid="{C2460762-1623-4445-910E-1775551404E4}"/>
    <cellStyle name="40% - Accent6 3 3 3 2 2" xfId="21325" xr:uid="{5E58C7C6-1A67-41A4-B317-636939944AD5}"/>
    <cellStyle name="40% - Accent6 3 3 3 2 2 2" xfId="41987" xr:uid="{4A138EF8-F0E0-400A-9155-437D45EA2EE2}"/>
    <cellStyle name="40% - Accent6 3 3 3 2 3" xfId="30030" xr:uid="{149877AC-131B-40EE-8BE9-7F0F34DC10E2}"/>
    <cellStyle name="40% - Accent6 3 3 3 3" xfId="17710" xr:uid="{1D97C2BC-4832-4E09-8738-4F7049F1BE5D}"/>
    <cellStyle name="40% - Accent6 3 3 3 3 2" xfId="38372" xr:uid="{29B27689-0C81-4A15-A44E-C63DE9EE9113}"/>
    <cellStyle name="40% - Accent6 3 3 3 4" xfId="13666" xr:uid="{3CD223DF-7B2A-4F1C-A8DE-B37B832823C9}"/>
    <cellStyle name="40% - Accent6 3 3 3 4 2" xfId="34328" xr:uid="{630217EA-0F8C-4A51-9DFD-DF58522E6199}"/>
    <cellStyle name="40% - Accent6 3 3 3 5" xfId="25032" xr:uid="{498ED247-070D-48EF-9708-FA51EB83652A}"/>
    <cellStyle name="40% - Accent6 3 4" xfId="1495" xr:uid="{D600B3AD-38B4-4752-9C36-E4D1DA04B06F}"/>
    <cellStyle name="40% - Accent6 3 4 2" xfId="1496" xr:uid="{0FA9F931-56A8-45BA-A836-248F80858DFC}"/>
    <cellStyle name="40% - Accent6 3 4 2 2" xfId="9369" xr:uid="{D7BC27F5-D8F0-42AA-9E0F-A6C1BA6E453E}"/>
    <cellStyle name="40% - Accent6 3 4 2 2 2" xfId="21327" xr:uid="{5D1ADD31-9395-4476-A0CF-F3EDD95BDFF5}"/>
    <cellStyle name="40% - Accent6 3 4 2 2 2 2" xfId="41989" xr:uid="{E3B8CDF4-0F73-409E-B3DE-EDBA537F2CC1}"/>
    <cellStyle name="40% - Accent6 3 4 2 2 3" xfId="30032" xr:uid="{2D337CCA-4042-4F2A-8155-A99968ED3A11}"/>
    <cellStyle name="40% - Accent6 3 4 2 3" xfId="17712" xr:uid="{1F0D80FD-4377-427B-B80A-EACC51C02386}"/>
    <cellStyle name="40% - Accent6 3 4 2 3 2" xfId="38374" xr:uid="{135DD545-8DF3-4EEB-BEFE-7740F4C7C301}"/>
    <cellStyle name="40% - Accent6 3 4 2 4" xfId="13668" xr:uid="{EE13FE5C-202F-46AA-9AEA-88C796578268}"/>
    <cellStyle name="40% - Accent6 3 4 2 4 2" xfId="34330" xr:uid="{A110F791-021A-42AC-9843-B66B658CE7A9}"/>
    <cellStyle name="40% - Accent6 3 4 2 5" xfId="25034" xr:uid="{4A29BF14-C68D-4A9C-80BA-D10B4D4F683E}"/>
    <cellStyle name="40% - Accent6 3 4 3" xfId="1497" xr:uid="{F8A4EB60-4AA9-4554-A741-7709BA047DBC}"/>
    <cellStyle name="40% - Accent6 3 4 3 2" xfId="9370" xr:uid="{4D4C178C-4D9F-40FA-9B2B-73AC7455D2F9}"/>
    <cellStyle name="40% - Accent6 3 4 3 2 2" xfId="21328" xr:uid="{60ADB1E1-4900-4A14-B780-B743DB9C83A6}"/>
    <cellStyle name="40% - Accent6 3 4 3 2 2 2" xfId="41990" xr:uid="{9256AEEB-93AA-4DE4-8DA5-61E025B12F32}"/>
    <cellStyle name="40% - Accent6 3 4 3 2 3" xfId="30033" xr:uid="{1CE10300-8B24-4A1C-8D58-DB6ED1E53EB5}"/>
    <cellStyle name="40% - Accent6 3 4 3 3" xfId="17713" xr:uid="{3516A387-4C21-4068-B2D2-D468E244D204}"/>
    <cellStyle name="40% - Accent6 3 4 3 3 2" xfId="38375" xr:uid="{B8819A53-E931-4AE0-9889-2F5E9387A4A6}"/>
    <cellStyle name="40% - Accent6 3 4 3 4" xfId="13669" xr:uid="{AF2B9930-153F-4EA3-B0E6-02118311159D}"/>
    <cellStyle name="40% - Accent6 3 4 3 4 2" xfId="34331" xr:uid="{346F0A2C-0894-40CB-847D-0EBFCBE79693}"/>
    <cellStyle name="40% - Accent6 3 4 3 5" xfId="25035" xr:uid="{8C42CB6E-ECE5-45FF-B570-ACB6838C8825}"/>
    <cellStyle name="40% - Accent6 3 4 4" xfId="9368" xr:uid="{62ABEF53-3542-4204-B422-F8DF201B3B96}"/>
    <cellStyle name="40% - Accent6 3 4 4 2" xfId="21326" xr:uid="{9730D388-93EF-48A7-8F58-98CBBD4CA7A3}"/>
    <cellStyle name="40% - Accent6 3 4 4 2 2" xfId="41988" xr:uid="{F167EC18-F38D-482C-A01A-07C96EA2F068}"/>
    <cellStyle name="40% - Accent6 3 4 4 3" xfId="30031" xr:uid="{AFCE21D1-01B6-40D3-BB16-F2399082964F}"/>
    <cellStyle name="40% - Accent6 3 4 5" xfId="17711" xr:uid="{A29747D3-30AD-40DA-ABB9-662645454B84}"/>
    <cellStyle name="40% - Accent6 3 4 5 2" xfId="38373" xr:uid="{A32DD887-1777-48B7-91AD-E6981E9950FD}"/>
    <cellStyle name="40% - Accent6 3 4 6" xfId="13667" xr:uid="{B5318A96-E77D-493B-B12D-F392DDF350B3}"/>
    <cellStyle name="40% - Accent6 3 4 6 2" xfId="34329" xr:uid="{6A7165F7-B7B3-4D06-9086-E77F517EDF6B}"/>
    <cellStyle name="40% - Accent6 3 4 7" xfId="25033" xr:uid="{A231B6A0-258B-477B-9A17-9A9F47E13A5B}"/>
    <cellStyle name="40% - Accent6 3 5" xfId="1498" xr:uid="{E6BDCCD4-9A37-4948-AD83-6CB5D18BFB34}"/>
    <cellStyle name="40% - Accent6 3 5 2" xfId="1499" xr:uid="{58884FBE-9D5F-45F2-8EF8-351BC8518619}"/>
    <cellStyle name="40% - Accent6 3 5 2 2" xfId="9372" xr:uid="{E7766EA3-088D-4CB3-A4D9-A37301E6C604}"/>
    <cellStyle name="40% - Accent6 3 5 2 2 2" xfId="21330" xr:uid="{F63ABC9F-904A-4082-8F1E-B941FA1F7029}"/>
    <cellStyle name="40% - Accent6 3 5 2 2 2 2" xfId="41992" xr:uid="{234BB201-60F8-48B1-AFA6-A01D835626F7}"/>
    <cellStyle name="40% - Accent6 3 5 2 2 3" xfId="30035" xr:uid="{D5C8F01B-C3AC-40A6-82E9-EF4C697CD0F7}"/>
    <cellStyle name="40% - Accent6 3 5 2 3" xfId="17715" xr:uid="{8D9CB5D7-D361-448F-9104-BD33ECCCF356}"/>
    <cellStyle name="40% - Accent6 3 5 2 3 2" xfId="38377" xr:uid="{31908088-B30F-450E-B303-A678E205C777}"/>
    <cellStyle name="40% - Accent6 3 5 2 4" xfId="13671" xr:uid="{A7696EF2-BFC7-4A31-8E6D-47F9DFD84B4F}"/>
    <cellStyle name="40% - Accent6 3 5 2 4 2" xfId="34333" xr:uid="{0904EE9A-5258-4BF4-8848-A5E5B0E3F7D7}"/>
    <cellStyle name="40% - Accent6 3 5 2 5" xfId="25037" xr:uid="{92C1D05F-9498-4C0A-B92B-5A07CBF8940B}"/>
    <cellStyle name="40% - Accent6 3 5 3" xfId="9371" xr:uid="{4701C6A6-4E5B-4381-A49F-8A54521B152D}"/>
    <cellStyle name="40% - Accent6 3 5 3 2" xfId="21329" xr:uid="{5D86FBED-C1A4-4C72-9F4A-11647027FDD6}"/>
    <cellStyle name="40% - Accent6 3 5 3 2 2" xfId="41991" xr:uid="{DD8DF95F-BEBC-49F1-A765-902598562F61}"/>
    <cellStyle name="40% - Accent6 3 5 3 3" xfId="30034" xr:uid="{0A603237-8F25-4448-A8CE-58B616BBA623}"/>
    <cellStyle name="40% - Accent6 3 5 4" xfId="17714" xr:uid="{FBF3640E-4580-4830-9E17-A4A710D322B2}"/>
    <cellStyle name="40% - Accent6 3 5 4 2" xfId="38376" xr:uid="{98DDC62B-C843-4970-82F9-4D11954409B2}"/>
    <cellStyle name="40% - Accent6 3 5 5" xfId="13670" xr:uid="{5A204CF5-E07B-483F-A401-0B2D0FE3E11C}"/>
    <cellStyle name="40% - Accent6 3 5 5 2" xfId="34332" xr:uid="{84B9ED1E-6018-434E-8061-7E100A23BC5D}"/>
    <cellStyle name="40% - Accent6 3 5 6" xfId="25036" xr:uid="{27284069-577D-4AFB-8FC6-13086BEC8539}"/>
    <cellStyle name="40% - Accent6 3 6" xfId="1500" xr:uid="{5633E571-0E19-4EC4-8630-B39340C403A9}"/>
    <cellStyle name="40% - Accent6 3 6 2" xfId="9373" xr:uid="{65C8FCD5-7C96-4CA4-82C3-DBEA3D8C69D0}"/>
    <cellStyle name="40% - Accent6 3 6 2 2" xfId="21331" xr:uid="{CDD6EA69-5B96-4923-ADA6-62CF8BC536C0}"/>
    <cellStyle name="40% - Accent6 3 6 2 2 2" xfId="41993" xr:uid="{3A2D6D79-37AE-439A-ACE4-F63352C439A1}"/>
    <cellStyle name="40% - Accent6 3 6 2 3" xfId="30036" xr:uid="{203D524D-FBF6-40E5-8D2E-D8965BC823E4}"/>
    <cellStyle name="40% - Accent6 3 6 3" xfId="17716" xr:uid="{7B1E053B-16D1-4B27-950A-D8A030BD0B9D}"/>
    <cellStyle name="40% - Accent6 3 6 3 2" xfId="38378" xr:uid="{B7436F51-1657-4C2B-AAD2-C94869813471}"/>
    <cellStyle name="40% - Accent6 3 6 4" xfId="13672" xr:uid="{BF5CC079-9A12-41B5-8A6C-2E4325D2930A}"/>
    <cellStyle name="40% - Accent6 3 6 4 2" xfId="34334" xr:uid="{FA1206AA-332D-442A-8F48-6EB9F432F283}"/>
    <cellStyle name="40% - Accent6 3 6 5" xfId="25038" xr:uid="{30B27D76-C827-490C-A94E-4D03B430D649}"/>
    <cellStyle name="40% - Accent6 3 7" xfId="1501" xr:uid="{0D5E3A74-FE92-4587-8D51-51C877FFC32D}"/>
    <cellStyle name="40% - Accent6 3 8" xfId="1502" xr:uid="{B692A1EE-95DC-48E8-8612-783CF95BCF6C}"/>
    <cellStyle name="40% - Accent6 3 9" xfId="1503" xr:uid="{F2187F90-F30B-43B5-8084-7A96874738F4}"/>
    <cellStyle name="40% - Accent6 4" xfId="1504" xr:uid="{69ABFD54-0CAB-4089-B775-926B4E25E224}"/>
    <cellStyle name="40% - Accent6 4 2" xfId="1505" xr:uid="{62374877-9A9C-4AB7-AED8-EDE7A56D596E}"/>
    <cellStyle name="40% - Accent6 4 2 2" xfId="1506" xr:uid="{1A0CAE3D-28F0-4515-9838-2EA420BA86F3}"/>
    <cellStyle name="40% - Accent6 4 2 2 2" xfId="1507" xr:uid="{7F151E78-B8E0-4C0D-8272-0C5062F6FD41}"/>
    <cellStyle name="40% - Accent6 4 2 2 2 2" xfId="9380" xr:uid="{54A7FF65-0A1D-4A5F-9AB7-6AD1EC0698FA}"/>
    <cellStyle name="40% - Accent6 4 2 2 2 2 2" xfId="21334" xr:uid="{41D5C6B8-36C0-44BF-9338-A9CDF5E2461B}"/>
    <cellStyle name="40% - Accent6 4 2 2 2 2 2 2" xfId="41996" xr:uid="{0F2BA680-24E6-421B-89C2-31A312B2B2BE}"/>
    <cellStyle name="40% - Accent6 4 2 2 2 2 3" xfId="30043" xr:uid="{B81F4C11-F7DD-4A0C-824D-72F8EA7ABE01}"/>
    <cellStyle name="40% - Accent6 4 2 2 2 3" xfId="17719" xr:uid="{773640FA-95F0-46E8-9D92-5FD50B433E69}"/>
    <cellStyle name="40% - Accent6 4 2 2 2 3 2" xfId="38381" xr:uid="{1AAFE792-04A9-4CD5-B0CC-7B0FF1CB9156}"/>
    <cellStyle name="40% - Accent6 4 2 2 2 4" xfId="13675" xr:uid="{14168198-00F5-4814-BE93-E6EE18F26DE7}"/>
    <cellStyle name="40% - Accent6 4 2 2 2 4 2" xfId="34337" xr:uid="{38D61931-D39B-4256-A0AD-48349375218B}"/>
    <cellStyle name="40% - Accent6 4 2 2 2 5" xfId="25041" xr:uid="{1ED7007F-BD93-485D-97EE-8C59FF982AFD}"/>
    <cellStyle name="40% - Accent6 4 2 2 3" xfId="1508" xr:uid="{B7C390ED-A652-4922-A2FB-43C69D1A2DA8}"/>
    <cellStyle name="40% - Accent6 4 2 2 3 2" xfId="9381" xr:uid="{1895DBBB-A762-460D-88E8-15F4540460F1}"/>
    <cellStyle name="40% - Accent6 4 2 2 3 2 2" xfId="21335" xr:uid="{0EAEAB81-11A6-44D9-9C0D-79AA384A5066}"/>
    <cellStyle name="40% - Accent6 4 2 2 3 2 2 2" xfId="41997" xr:uid="{D0B20E35-8281-4D6B-8482-9D73FDA1ED62}"/>
    <cellStyle name="40% - Accent6 4 2 2 3 2 3" xfId="30044" xr:uid="{4C2702B0-A5A9-45DE-B12E-9E3A5EC6EE63}"/>
    <cellStyle name="40% - Accent6 4 2 2 3 3" xfId="17720" xr:uid="{40B4B339-CBB8-4DB3-9B94-1A7CA17467EA}"/>
    <cellStyle name="40% - Accent6 4 2 2 3 3 2" xfId="38382" xr:uid="{80867579-9909-4E03-AA15-E28A20093714}"/>
    <cellStyle name="40% - Accent6 4 2 2 3 4" xfId="13676" xr:uid="{4D09CE44-390B-4AB2-BDBD-FB50115B0E07}"/>
    <cellStyle name="40% - Accent6 4 2 2 3 4 2" xfId="34338" xr:uid="{A763CE9D-3FDE-4412-A163-6570A97BB4AA}"/>
    <cellStyle name="40% - Accent6 4 2 2 3 5" xfId="25042" xr:uid="{59ADBD38-F0D9-4561-8085-1845D2B0D0B8}"/>
    <cellStyle name="40% - Accent6 4 2 2 4" xfId="9379" xr:uid="{09CE4BBE-84C6-4C79-86C6-5FC8ADF4B13E}"/>
    <cellStyle name="40% - Accent6 4 2 2 4 2" xfId="21333" xr:uid="{657DBFAF-0458-4433-B857-304292EB2605}"/>
    <cellStyle name="40% - Accent6 4 2 2 4 2 2" xfId="41995" xr:uid="{E111CAB7-2115-46D8-880D-9048DFB5BD36}"/>
    <cellStyle name="40% - Accent6 4 2 2 4 3" xfId="30042" xr:uid="{9D8CC562-7AEE-4D38-B20F-C0E300F43612}"/>
    <cellStyle name="40% - Accent6 4 2 2 5" xfId="17718" xr:uid="{66CF589B-7787-475E-9C36-31A8D7C93DDB}"/>
    <cellStyle name="40% - Accent6 4 2 2 5 2" xfId="38380" xr:uid="{4E348D44-F66A-4401-9F65-3860E4132BEF}"/>
    <cellStyle name="40% - Accent6 4 2 2 6" xfId="13674" xr:uid="{08692274-1D76-4074-85C5-67935C7F1AF7}"/>
    <cellStyle name="40% - Accent6 4 2 2 6 2" xfId="34336" xr:uid="{11EC4D06-6CAB-4574-AB1B-4E5D3152B29D}"/>
    <cellStyle name="40% - Accent6 4 2 2 7" xfId="25040" xr:uid="{1DF8F112-2728-433B-BE7B-50E5B3246A45}"/>
    <cellStyle name="40% - Accent6 4 2 3" xfId="1509" xr:uid="{42B573DC-8CA5-4FA6-8255-49B4BBB9DCCB}"/>
    <cellStyle name="40% - Accent6 4 2 3 2" xfId="9382" xr:uid="{3A2B16A5-DE7B-485E-8531-9184107F1159}"/>
    <cellStyle name="40% - Accent6 4 2 3 2 2" xfId="21336" xr:uid="{BC0B9860-DC21-4407-9BB8-5CED5B91FD1B}"/>
    <cellStyle name="40% - Accent6 4 2 3 2 2 2" xfId="41998" xr:uid="{471B0C8F-538C-4BC6-B191-D567B282CCCF}"/>
    <cellStyle name="40% - Accent6 4 2 3 2 3" xfId="30045" xr:uid="{575F873A-0D16-4628-8030-8118654450E2}"/>
    <cellStyle name="40% - Accent6 4 2 3 3" xfId="17721" xr:uid="{6E64308D-86E5-43B9-8876-07AC8EF20B45}"/>
    <cellStyle name="40% - Accent6 4 2 3 3 2" xfId="38383" xr:uid="{02C1B9C1-B16D-44AD-81CD-9B0B3FF76E58}"/>
    <cellStyle name="40% - Accent6 4 2 3 4" xfId="13677" xr:uid="{EDCF0B70-0AA9-4E36-94AE-F0CD13CC48B2}"/>
    <cellStyle name="40% - Accent6 4 2 3 4 2" xfId="34339" xr:uid="{5B6032D6-F674-4F96-BE71-6CCB27A510A9}"/>
    <cellStyle name="40% - Accent6 4 2 3 5" xfId="25043" xr:uid="{57BC37BF-A479-4300-83D0-F9FA9A9A67B2}"/>
    <cellStyle name="40% - Accent6 4 2 4" xfId="1510" xr:uid="{A03A7909-9A4E-42C1-8408-CA01C70D4DD4}"/>
    <cellStyle name="40% - Accent6 4 2 4 2" xfId="9383" xr:uid="{6AC80ECE-CC47-4635-B265-B09408A73D8F}"/>
    <cellStyle name="40% - Accent6 4 2 4 2 2" xfId="21337" xr:uid="{8935BE7A-89B0-4EA5-AF10-896A5BFDE39C}"/>
    <cellStyle name="40% - Accent6 4 2 4 2 2 2" xfId="41999" xr:uid="{096BA2CE-EE5B-4AF8-9C3E-67977D9F8062}"/>
    <cellStyle name="40% - Accent6 4 2 4 2 3" xfId="30046" xr:uid="{084639E9-3E3A-495E-8488-D086B08CDB10}"/>
    <cellStyle name="40% - Accent6 4 2 4 3" xfId="17722" xr:uid="{61D5F2ED-BE42-4D2B-B34B-03ADD51C0E22}"/>
    <cellStyle name="40% - Accent6 4 2 4 3 2" xfId="38384" xr:uid="{FFB314F2-08BD-427F-945D-C2167B631335}"/>
    <cellStyle name="40% - Accent6 4 2 4 4" xfId="13678" xr:uid="{49A81BCD-CE3A-4D6D-8536-40CE435897DB}"/>
    <cellStyle name="40% - Accent6 4 2 4 4 2" xfId="34340" xr:uid="{D70B0309-19BA-4F57-B691-194DFF6B6903}"/>
    <cellStyle name="40% - Accent6 4 2 4 5" xfId="25044" xr:uid="{74C33CCB-19AF-4EBF-815B-E36AFDAEC199}"/>
    <cellStyle name="40% - Accent6 4 2 5" xfId="9378" xr:uid="{C8A8CCEB-7DC4-4398-ADB1-C603F4FBFD33}"/>
    <cellStyle name="40% - Accent6 4 2 5 2" xfId="21332" xr:uid="{7AEC8843-C57A-4ABC-90E0-ECC69098CD43}"/>
    <cellStyle name="40% - Accent6 4 2 5 2 2" xfId="41994" xr:uid="{E9C7C1EC-3683-4263-A300-A4040EA6D831}"/>
    <cellStyle name="40% - Accent6 4 2 5 3" xfId="30041" xr:uid="{16091FD1-6774-4446-A350-026E3CC44F1B}"/>
    <cellStyle name="40% - Accent6 4 2 6" xfId="17717" xr:uid="{A8F19A67-0028-48E1-9668-691E1C42114E}"/>
    <cellStyle name="40% - Accent6 4 2 6 2" xfId="38379" xr:uid="{822D5A3B-2BD0-4112-8068-C5E5304FA392}"/>
    <cellStyle name="40% - Accent6 4 2 7" xfId="13673" xr:uid="{98579FEC-60FD-4A02-B264-B729161E8D75}"/>
    <cellStyle name="40% - Accent6 4 2 7 2" xfId="34335" xr:uid="{CA65D1E6-4906-4C1F-B67F-4E130863610E}"/>
    <cellStyle name="40% - Accent6 4 2 8" xfId="25039" xr:uid="{D114F41A-9887-406D-8057-8275263398DE}"/>
    <cellStyle name="40% - Accent6 4 3" xfId="1511" xr:uid="{F34BBFB9-B2E4-40C9-AACC-CC161A42C32B}"/>
    <cellStyle name="40% - Accent6 4 3 2" xfId="1512" xr:uid="{2C94D6B5-A474-4B8B-A2FD-7BE491DBCF35}"/>
    <cellStyle name="40% - Accent6 4 3 2 2" xfId="9385" xr:uid="{5CB0C6BB-6C7D-49D4-8ECB-A407E4648B29}"/>
    <cellStyle name="40% - Accent6 4 3 2 2 2" xfId="21339" xr:uid="{4DF4522B-858B-4BCA-BFEE-7282F7C126BB}"/>
    <cellStyle name="40% - Accent6 4 3 2 2 2 2" xfId="42001" xr:uid="{D237A51C-19F6-4047-8AAF-E7DD27055D57}"/>
    <cellStyle name="40% - Accent6 4 3 2 2 3" xfId="30048" xr:uid="{8C352D50-E0D9-4D79-8DC9-9EB58591D483}"/>
    <cellStyle name="40% - Accent6 4 3 2 3" xfId="17724" xr:uid="{368BBC77-0DE3-4A58-AB30-EE5478E8567F}"/>
    <cellStyle name="40% - Accent6 4 3 2 3 2" xfId="38386" xr:uid="{AD2EEC70-A0F2-46B7-8AB4-8EFA46DF8CF5}"/>
    <cellStyle name="40% - Accent6 4 3 2 4" xfId="13680" xr:uid="{8FCE4CC8-5E90-4770-B420-E65679914536}"/>
    <cellStyle name="40% - Accent6 4 3 2 4 2" xfId="34342" xr:uid="{1BE9AA9F-9045-4E89-B354-560480687E2F}"/>
    <cellStyle name="40% - Accent6 4 3 2 5" xfId="25046" xr:uid="{7CF90F4B-8E41-419B-96BC-B5AC8E49A9DF}"/>
    <cellStyle name="40% - Accent6 4 3 3" xfId="1513" xr:uid="{8706655E-1642-4F41-B37F-43C4713EE5C9}"/>
    <cellStyle name="40% - Accent6 4 3 3 2" xfId="9386" xr:uid="{EB03C14D-0836-47EF-8EE3-532BD4BABA48}"/>
    <cellStyle name="40% - Accent6 4 3 3 2 2" xfId="21340" xr:uid="{66ED4DBE-2B18-47C9-8DDA-A2BC025660CC}"/>
    <cellStyle name="40% - Accent6 4 3 3 2 2 2" xfId="42002" xr:uid="{C9E63E79-CC71-4508-9925-E0760D347E99}"/>
    <cellStyle name="40% - Accent6 4 3 3 2 3" xfId="30049" xr:uid="{44DDF78B-006B-4EC5-99D2-73D94F842165}"/>
    <cellStyle name="40% - Accent6 4 3 3 3" xfId="17725" xr:uid="{D1C97666-5837-4FF8-B57F-B4F0AABF0CAD}"/>
    <cellStyle name="40% - Accent6 4 3 3 3 2" xfId="38387" xr:uid="{176D33C4-B74C-4345-B6DF-8AA95A2E80AD}"/>
    <cellStyle name="40% - Accent6 4 3 3 4" xfId="13681" xr:uid="{D477AD48-E4A2-43C6-A856-2821A1DD1E84}"/>
    <cellStyle name="40% - Accent6 4 3 3 4 2" xfId="34343" xr:uid="{80AE7F65-B08C-4074-A953-990157450149}"/>
    <cellStyle name="40% - Accent6 4 3 3 5" xfId="25047" xr:uid="{F65F4712-130E-4A37-AB9B-A93B4EC7B476}"/>
    <cellStyle name="40% - Accent6 4 3 4" xfId="9384" xr:uid="{5CCD7E86-363C-4FF0-8D40-FA0D0692AC27}"/>
    <cellStyle name="40% - Accent6 4 3 4 2" xfId="21338" xr:uid="{C84CC670-7063-4EB6-A529-EE7BED923452}"/>
    <cellStyle name="40% - Accent6 4 3 4 2 2" xfId="42000" xr:uid="{C0546B8A-527F-4CC9-B492-CF877EEBE4B0}"/>
    <cellStyle name="40% - Accent6 4 3 4 3" xfId="30047" xr:uid="{9D23A622-8C93-4C86-9842-5183DBA20C13}"/>
    <cellStyle name="40% - Accent6 4 3 5" xfId="17723" xr:uid="{8422761E-A48D-4088-B6B7-EBF6AC779F39}"/>
    <cellStyle name="40% - Accent6 4 3 5 2" xfId="38385" xr:uid="{796BD380-BD7F-4306-BB4C-4E2337FD63DF}"/>
    <cellStyle name="40% - Accent6 4 3 6" xfId="13679" xr:uid="{528CF69B-A7A9-4691-9240-E1BCCE34A4B9}"/>
    <cellStyle name="40% - Accent6 4 3 6 2" xfId="34341" xr:uid="{F9D52542-0ADF-473D-B1D0-315AF20FA75B}"/>
    <cellStyle name="40% - Accent6 4 3 7" xfId="25045" xr:uid="{6A3D6EE8-647B-4EB7-A9F6-1517270B2540}"/>
    <cellStyle name="40% - Accent6 4 4" xfId="1514" xr:uid="{474CE2DF-7118-4F3D-BAF4-6A08C2B5FAD5}"/>
    <cellStyle name="40% - Accent6 4 5" xfId="1515" xr:uid="{C28C0215-1715-466C-8EBF-EB83A88699D5}"/>
    <cellStyle name="40% - Accent6 4 5 2" xfId="9388" xr:uid="{C6AA5BBF-5116-4B44-83A2-B45FC43BB26F}"/>
    <cellStyle name="40% - Accent6 4 5 2 2" xfId="21341" xr:uid="{C68A5A21-AA61-40BE-8745-C340C08E443B}"/>
    <cellStyle name="40% - Accent6 4 5 2 2 2" xfId="42003" xr:uid="{6BD200DB-CCF6-436D-8771-47627FE3C2CD}"/>
    <cellStyle name="40% - Accent6 4 5 2 3" xfId="30051" xr:uid="{4867FBF6-8889-49CD-8104-7985AB4712AC}"/>
    <cellStyle name="40% - Accent6 4 5 3" xfId="17726" xr:uid="{08E7B624-9B87-4C5D-85A6-3B488C8DB5F9}"/>
    <cellStyle name="40% - Accent6 4 5 3 2" xfId="38388" xr:uid="{3F39C8BD-7DF5-4FF1-B0C6-4449EBF52C15}"/>
    <cellStyle name="40% - Accent6 4 5 4" xfId="13682" xr:uid="{B359E412-C0A0-42E3-A4D2-DDB574D2797C}"/>
    <cellStyle name="40% - Accent6 4 5 4 2" xfId="34344" xr:uid="{FD0C87DA-29E7-4CA9-8999-55534C783376}"/>
    <cellStyle name="40% - Accent6 4 5 5" xfId="25048" xr:uid="{B2592D13-12A6-419C-8FBC-3EA03954EC31}"/>
    <cellStyle name="40% - Accent6 5" xfId="1516" xr:uid="{88912BAF-F3E3-438E-A80A-8456B53D3752}"/>
    <cellStyle name="40% - Accent6 5 2" xfId="1517" xr:uid="{F9920491-5F85-4BF9-BBC2-BC24E071330E}"/>
    <cellStyle name="40% - Accent6 5 3" xfId="1518" xr:uid="{1FE5EE30-85B1-45D3-843D-4D890B4B442F}"/>
    <cellStyle name="40% - Accent6 5 4" xfId="1519" xr:uid="{E920FCBE-76E5-4E9D-9CCC-5EE1F3F269BE}"/>
    <cellStyle name="40% - Accent6 5 5" xfId="1520" xr:uid="{688DC435-50F6-4A3A-9C76-F805D1181FE6}"/>
    <cellStyle name="40% - Accent6 6" xfId="1521" xr:uid="{A8525A8C-A474-44CC-8009-A58DCE73B8FA}"/>
    <cellStyle name="40% - Accent6 6 2" xfId="1522" xr:uid="{CC0266B3-3C84-4955-AD3D-494FD43DEFDE}"/>
    <cellStyle name="40% - Accent6 6 2 2" xfId="1523" xr:uid="{D457ABCE-A9CD-422A-B63C-5D13C209FB22}"/>
    <cellStyle name="40% - Accent6 6 2 2 2" xfId="9396" xr:uid="{ACEBA812-C95E-4807-A274-DEC70BF07467}"/>
    <cellStyle name="40% - Accent6 6 2 2 2 2" xfId="21343" xr:uid="{AA26D575-FC74-48CC-84DB-A5CE9C92D80C}"/>
    <cellStyle name="40% - Accent6 6 2 2 2 2 2" xfId="42005" xr:uid="{70595DB6-BBB7-4194-A34F-570320E80EAD}"/>
    <cellStyle name="40% - Accent6 6 2 2 2 3" xfId="30059" xr:uid="{E592154D-54ED-406B-9748-9ABDA7E6CDAB}"/>
    <cellStyle name="40% - Accent6 6 2 2 3" xfId="17728" xr:uid="{5D0F95D0-4222-4D7E-9095-356750164A6A}"/>
    <cellStyle name="40% - Accent6 6 2 2 3 2" xfId="38390" xr:uid="{9D5503EF-4039-476E-8FA7-71DE266EB4BE}"/>
    <cellStyle name="40% - Accent6 6 2 2 4" xfId="13684" xr:uid="{829CDD33-D0FF-4836-B681-CA2D7BAA4FA1}"/>
    <cellStyle name="40% - Accent6 6 2 2 4 2" xfId="34346" xr:uid="{FAE3EB77-52B1-410A-A732-327EAD8C58EE}"/>
    <cellStyle name="40% - Accent6 6 2 2 5" xfId="25050" xr:uid="{56BA6343-2F95-4EAC-A925-DD0A354B59D8}"/>
    <cellStyle name="40% - Accent6 6 2 3" xfId="1524" xr:uid="{7282707F-C98F-4055-AC17-078C4C8F9B56}"/>
    <cellStyle name="40% - Accent6 6 2 3 2" xfId="9397" xr:uid="{D6912D9A-E3C7-4BFB-A332-4C3BF7301374}"/>
    <cellStyle name="40% - Accent6 6 2 3 2 2" xfId="21344" xr:uid="{989A7CF9-5F6E-45EA-9E58-219E85A0657C}"/>
    <cellStyle name="40% - Accent6 6 2 3 2 2 2" xfId="42006" xr:uid="{3233B0BE-E0FE-42CE-904A-A222AB431370}"/>
    <cellStyle name="40% - Accent6 6 2 3 2 3" xfId="30060" xr:uid="{F5954BD6-ADBA-42A3-B975-51F5FF3241C3}"/>
    <cellStyle name="40% - Accent6 6 2 3 3" xfId="17729" xr:uid="{146931B2-D058-439F-BCDD-DC7E917B629C}"/>
    <cellStyle name="40% - Accent6 6 2 3 3 2" xfId="38391" xr:uid="{3335260B-FE66-4095-8602-9A70753D8824}"/>
    <cellStyle name="40% - Accent6 6 2 3 4" xfId="13685" xr:uid="{662E6D7C-25E3-4521-B3B8-B6BE27A36B8C}"/>
    <cellStyle name="40% - Accent6 6 2 3 4 2" xfId="34347" xr:uid="{53F6A28A-13C1-48DD-BFD1-4E12ED76D581}"/>
    <cellStyle name="40% - Accent6 6 2 3 5" xfId="25051" xr:uid="{30D996C5-3947-4ADA-BBF4-5335084C2534}"/>
    <cellStyle name="40% - Accent6 6 2 4" xfId="9395" xr:uid="{3B553A9A-F2DB-4265-9625-90D827F3B63F}"/>
    <cellStyle name="40% - Accent6 6 2 4 2" xfId="21342" xr:uid="{B231A5E4-BF40-4928-AA0D-A0BC774EA00F}"/>
    <cellStyle name="40% - Accent6 6 2 4 2 2" xfId="42004" xr:uid="{02653161-D1B3-4A37-A52F-D9BB06A39181}"/>
    <cellStyle name="40% - Accent6 6 2 4 3" xfId="30058" xr:uid="{8772108B-9E02-4BAF-8CAD-BA7E33831D9F}"/>
    <cellStyle name="40% - Accent6 6 2 5" xfId="17727" xr:uid="{FB230261-4964-43B9-8938-118623F6141E}"/>
    <cellStyle name="40% - Accent6 6 2 5 2" xfId="38389" xr:uid="{43918DCC-309D-4C96-8E7F-841B48853ED4}"/>
    <cellStyle name="40% - Accent6 6 2 6" xfId="13683" xr:uid="{758C15BB-2E8F-434E-A42C-13A9D5126C27}"/>
    <cellStyle name="40% - Accent6 6 2 6 2" xfId="34345" xr:uid="{BE241E0B-2A68-40A1-AE34-BADE381ACAEE}"/>
    <cellStyle name="40% - Accent6 6 2 7" xfId="25049" xr:uid="{876A4B16-A723-4A03-96C0-531244B102EE}"/>
    <cellStyle name="40% - Accent6 6 3" xfId="1525" xr:uid="{6BDC511E-BDF9-4972-8785-74012FECDB2D}"/>
    <cellStyle name="40% - Accent6 6 3 2" xfId="9398" xr:uid="{DDBBEA1D-3C25-4A4A-90F7-F2FC3A500FC6}"/>
    <cellStyle name="40% - Accent6 6 3 2 2" xfId="21345" xr:uid="{C56B251E-03CB-4422-A64E-2BBAC9B8559C}"/>
    <cellStyle name="40% - Accent6 6 3 2 2 2" xfId="42007" xr:uid="{6C6F075D-E29F-40C0-BE84-C5303CE17991}"/>
    <cellStyle name="40% - Accent6 6 3 2 3" xfId="30061" xr:uid="{414EEA4C-88C8-4552-8CEA-588589FFBA99}"/>
    <cellStyle name="40% - Accent6 6 3 3" xfId="17730" xr:uid="{ADD31760-981F-44F0-B8E4-0E555B8B40FE}"/>
    <cellStyle name="40% - Accent6 6 3 3 2" xfId="38392" xr:uid="{7787CBF0-DA92-4114-900F-8718AFDAB3D2}"/>
    <cellStyle name="40% - Accent6 6 3 4" xfId="13686" xr:uid="{E5B43C7C-D00B-45A4-A067-E24E46D1A742}"/>
    <cellStyle name="40% - Accent6 6 3 4 2" xfId="34348" xr:uid="{16B5B05D-0E6B-47CB-81D1-AE6E3803A01E}"/>
    <cellStyle name="40% - Accent6 6 3 5" xfId="25052" xr:uid="{5E6EF66F-3E25-4192-983D-C932DE70C94E}"/>
    <cellStyle name="40% - Accent6 6 4" xfId="1526" xr:uid="{83DC9208-5E79-45D4-9F13-4B455F52F038}"/>
    <cellStyle name="40% - Accent6 6 4 2" xfId="9399" xr:uid="{9711350A-51F3-4E17-A2A4-6A74660C0D11}"/>
    <cellStyle name="40% - Accent6 6 4 2 2" xfId="21346" xr:uid="{B7583E24-5B14-41B2-BCBB-A193E8B9DE4E}"/>
    <cellStyle name="40% - Accent6 6 4 2 2 2" xfId="42008" xr:uid="{7775DA7D-3107-424E-8497-D63E1F98C211}"/>
    <cellStyle name="40% - Accent6 6 4 2 3" xfId="30062" xr:uid="{C40C122B-5786-49E2-99DD-6B68E923ABB5}"/>
    <cellStyle name="40% - Accent6 6 4 3" xfId="17731" xr:uid="{569BE00A-BABC-4DB4-9436-0B45F10CFD67}"/>
    <cellStyle name="40% - Accent6 6 4 3 2" xfId="38393" xr:uid="{626A3821-1734-4E90-BE6C-BE7B8909D761}"/>
    <cellStyle name="40% - Accent6 6 4 4" xfId="13687" xr:uid="{94AD4979-3CE3-4496-BA98-50DAD0C9C949}"/>
    <cellStyle name="40% - Accent6 6 4 4 2" xfId="34349" xr:uid="{A327353D-DB75-4E23-88D6-23F799CB9037}"/>
    <cellStyle name="40% - Accent6 6 4 5" xfId="25053" xr:uid="{0417C810-1A78-4BE1-A07B-DAC6842BC058}"/>
    <cellStyle name="40% - Accent6 6 5" xfId="1527" xr:uid="{F7AB46DB-3DB5-48A2-9115-050694ABA004}"/>
    <cellStyle name="40% - Accent6 6 6" xfId="1528" xr:uid="{30D0920D-AAF7-4C82-BE8B-DB12BB4A6EDC}"/>
    <cellStyle name="40% - Accent6 6 6 2" xfId="9401" xr:uid="{8AA6D00F-EFDB-454E-9A20-AE5C1B8636D9}"/>
    <cellStyle name="40% - Accent6 6 6 2 2" xfId="21347" xr:uid="{6D155675-C1D0-4559-B3EE-3550192BD530}"/>
    <cellStyle name="40% - Accent6 6 6 2 2 2" xfId="42009" xr:uid="{9D9D3F5F-D235-48E0-96C4-08736F70D553}"/>
    <cellStyle name="40% - Accent6 6 6 2 3" xfId="30064" xr:uid="{AB3A6E78-16CC-4608-BCF7-EAE5F5FB91C9}"/>
    <cellStyle name="40% - Accent6 6 6 3" xfId="17732" xr:uid="{3D74E536-01B0-4543-8039-BC10792FC3C5}"/>
    <cellStyle name="40% - Accent6 6 6 3 2" xfId="38394" xr:uid="{02E770C6-3361-4FDD-A106-68CB4D06E3C6}"/>
    <cellStyle name="40% - Accent6 6 6 4" xfId="13688" xr:uid="{C070E4F7-2976-426B-9C8F-3AE8FCF8EF16}"/>
    <cellStyle name="40% - Accent6 6 6 4 2" xfId="34350" xr:uid="{EA955487-6FBE-4639-B900-F68832B70AE2}"/>
    <cellStyle name="40% - Accent6 6 6 5" xfId="25054" xr:uid="{1F6BF7E0-10BF-4AAA-839C-8E7CB488781E}"/>
    <cellStyle name="40% - Accent6 6 7" xfId="1529" xr:uid="{10DE6101-84E4-4301-A6E0-DAF6CB2E2E37}"/>
    <cellStyle name="40% - Accent6 7" xfId="1530" xr:uid="{B84E730A-EB15-46E8-B5CE-EA8AD840E712}"/>
    <cellStyle name="40% - Accent6 7 2" xfId="1531" xr:uid="{EB9BDCE9-3172-41AB-B8C4-CD1439EF328B}"/>
    <cellStyle name="40% - Accent6 7 2 2" xfId="1532" xr:uid="{760AD1D6-7C86-435A-9A98-E1DBC7AB1A03}"/>
    <cellStyle name="40% - Accent6 7 2 2 2" xfId="9405" xr:uid="{C76B3E8D-4263-4A86-B53E-CCF1486237B1}"/>
    <cellStyle name="40% - Accent6 7 2 2 2 2" xfId="21349" xr:uid="{2E048B65-8C1F-42AF-AE3D-3023F37D608F}"/>
    <cellStyle name="40% - Accent6 7 2 2 2 2 2" xfId="42011" xr:uid="{64EF0C44-0D4B-4342-A2E3-729BE1A6135E}"/>
    <cellStyle name="40% - Accent6 7 2 2 2 3" xfId="30068" xr:uid="{A39E1BE1-D079-47DC-B5D6-C0E1D3A90FAA}"/>
    <cellStyle name="40% - Accent6 7 2 2 3" xfId="17734" xr:uid="{BD84CE3F-E449-467F-BA98-53B0E0DFF273}"/>
    <cellStyle name="40% - Accent6 7 2 2 3 2" xfId="38396" xr:uid="{9C0F68B9-8138-4F69-9DEF-0448C848B167}"/>
    <cellStyle name="40% - Accent6 7 2 2 4" xfId="13690" xr:uid="{ED5F775E-7ABC-4BE5-A2BF-BD9A3DA171E8}"/>
    <cellStyle name="40% - Accent6 7 2 2 4 2" xfId="34352" xr:uid="{DF08089C-0CEC-47A9-949C-BCEB075FDEC2}"/>
    <cellStyle name="40% - Accent6 7 2 2 5" xfId="25056" xr:uid="{270825CE-4F49-4FCB-BB71-CDD1AD94F11B}"/>
    <cellStyle name="40% - Accent6 7 2 3" xfId="1533" xr:uid="{EA064070-2EF9-4FD9-AE84-AC00E12FF148}"/>
    <cellStyle name="40% - Accent6 7 2 3 2" xfId="9406" xr:uid="{F6743A43-8C99-4403-8298-81BD3796A0AE}"/>
    <cellStyle name="40% - Accent6 7 2 3 2 2" xfId="21350" xr:uid="{5B41542D-2BFB-4AB0-9F93-ED68BB0D1E78}"/>
    <cellStyle name="40% - Accent6 7 2 3 2 2 2" xfId="42012" xr:uid="{E558584F-24F6-4595-96A3-CC1D6F22EFAC}"/>
    <cellStyle name="40% - Accent6 7 2 3 2 3" xfId="30069" xr:uid="{EB6D140D-09B1-459E-9416-1D7EF494447B}"/>
    <cellStyle name="40% - Accent6 7 2 3 3" xfId="17735" xr:uid="{5A085567-2356-4ACB-B78D-7D65786DE955}"/>
    <cellStyle name="40% - Accent6 7 2 3 3 2" xfId="38397" xr:uid="{B14A8A9E-24FE-400D-859F-1972BA244830}"/>
    <cellStyle name="40% - Accent6 7 2 3 4" xfId="13691" xr:uid="{96D00813-3FDA-4F05-9693-09493A0A9B71}"/>
    <cellStyle name="40% - Accent6 7 2 3 4 2" xfId="34353" xr:uid="{C6733C5F-1230-45C7-974C-21D16678CE23}"/>
    <cellStyle name="40% - Accent6 7 2 3 5" xfId="25057" xr:uid="{801DE0D7-43FD-4765-9953-E16000D4BB66}"/>
    <cellStyle name="40% - Accent6 7 2 4" xfId="9404" xr:uid="{7BC0BB7C-2C0E-4A5D-9200-244BE03B8AB7}"/>
    <cellStyle name="40% - Accent6 7 2 4 2" xfId="21348" xr:uid="{39DE1766-796E-42AE-B890-E18B9C1AC200}"/>
    <cellStyle name="40% - Accent6 7 2 4 2 2" xfId="42010" xr:uid="{9ED2DA27-339E-4DE9-8706-3F3D9E915684}"/>
    <cellStyle name="40% - Accent6 7 2 4 3" xfId="30067" xr:uid="{A319B913-F6D5-487D-8C11-48FC178F3309}"/>
    <cellStyle name="40% - Accent6 7 2 5" xfId="17733" xr:uid="{A76AF81B-E397-4102-86FE-D859A47A5B50}"/>
    <cellStyle name="40% - Accent6 7 2 5 2" xfId="38395" xr:uid="{552180F9-DAB2-4A46-82AF-37C1D3274D9D}"/>
    <cellStyle name="40% - Accent6 7 2 6" xfId="13689" xr:uid="{FAE1683A-81A1-4887-A1A2-0DCBC952468D}"/>
    <cellStyle name="40% - Accent6 7 2 6 2" xfId="34351" xr:uid="{77F6CBD6-F2C7-4A49-91C9-2100558946F5}"/>
    <cellStyle name="40% - Accent6 7 2 7" xfId="25055" xr:uid="{6BB0F0B4-8D8B-4B68-8DEB-F0BF722C690B}"/>
    <cellStyle name="40% - Accent6 7 3" xfId="1534" xr:uid="{0E5C7379-C70D-42FF-9A2B-70F05EF7E385}"/>
    <cellStyle name="40% - Accent6 7 3 2" xfId="9407" xr:uid="{47435942-C6E8-4E85-8228-4882C01B8CA0}"/>
    <cellStyle name="40% - Accent6 7 3 2 2" xfId="21351" xr:uid="{9301344C-CAB8-4872-9972-A017FCCD213F}"/>
    <cellStyle name="40% - Accent6 7 3 2 2 2" xfId="42013" xr:uid="{18F45DF2-9DDD-49AE-8AF4-57D624D14D22}"/>
    <cellStyle name="40% - Accent6 7 3 2 3" xfId="30070" xr:uid="{2C99E075-C1FD-4440-8BB2-038F5ABA3982}"/>
    <cellStyle name="40% - Accent6 7 3 3" xfId="17736" xr:uid="{E1FDA668-68B4-47E4-BCFF-039C3C0D2A11}"/>
    <cellStyle name="40% - Accent6 7 3 3 2" xfId="38398" xr:uid="{310D8654-C68E-4AAD-8FD8-C703C015076E}"/>
    <cellStyle name="40% - Accent6 7 3 4" xfId="13692" xr:uid="{AD5F1305-7987-4120-A0C5-5562BB0D0D72}"/>
    <cellStyle name="40% - Accent6 7 3 4 2" xfId="34354" xr:uid="{3B5FF15E-A18C-454D-97FE-61DB948C3B84}"/>
    <cellStyle name="40% - Accent6 7 3 5" xfId="25058" xr:uid="{E66C89B3-0DE7-4808-8616-1C864BED5274}"/>
    <cellStyle name="40% - Accent6 7 4" xfId="1535" xr:uid="{CC2FDD1A-E1B0-42E6-A643-91199D2C0ED3}"/>
    <cellStyle name="40% - Accent6 7 4 2" xfId="9408" xr:uid="{EC235086-5E7E-4C0A-A626-8AB19FCD14B6}"/>
    <cellStyle name="40% - Accent6 7 4 2 2" xfId="21352" xr:uid="{26B97FA9-7759-4508-87BD-15D6DFBCBD5B}"/>
    <cellStyle name="40% - Accent6 7 4 2 2 2" xfId="42014" xr:uid="{034FA56D-CF69-4159-A7D8-83F833276EF9}"/>
    <cellStyle name="40% - Accent6 7 4 2 3" xfId="30071" xr:uid="{A3D91E4B-4B0F-4E39-B645-B8C08597FE60}"/>
    <cellStyle name="40% - Accent6 7 4 3" xfId="17737" xr:uid="{70B6E2AB-E4FC-45B6-AE34-36A94D203BEE}"/>
    <cellStyle name="40% - Accent6 7 4 3 2" xfId="38399" xr:uid="{868A8942-472D-4847-A8AB-A685C3A21877}"/>
    <cellStyle name="40% - Accent6 7 4 4" xfId="13693" xr:uid="{CCA83224-F127-4CDE-9000-021798496249}"/>
    <cellStyle name="40% - Accent6 7 4 4 2" xfId="34355" xr:uid="{E51AB3B1-411F-4B55-B796-BA8E23E29744}"/>
    <cellStyle name="40% - Accent6 7 4 5" xfId="25059" xr:uid="{9A724DCD-E593-4DAE-AB4A-A31C213094E8}"/>
    <cellStyle name="40% - Accent6 7 5" xfId="1536" xr:uid="{EB86E8A0-1F63-4929-A448-ACE2E7FE09EB}"/>
    <cellStyle name="40% - Accent6 7 6" xfId="1537" xr:uid="{B49594CB-0898-4C55-A639-BD6F15BA0118}"/>
    <cellStyle name="40% - Accent6 7 6 2" xfId="9410" xr:uid="{4C09828E-7C53-4004-AC4C-01D5C2BB8701}"/>
    <cellStyle name="40% - Accent6 7 6 2 2" xfId="21353" xr:uid="{52B947A9-DE0D-423B-B135-D4A264A2787C}"/>
    <cellStyle name="40% - Accent6 7 6 2 2 2" xfId="42015" xr:uid="{E244632E-2262-4458-801F-E364672726CC}"/>
    <cellStyle name="40% - Accent6 7 6 2 3" xfId="30073" xr:uid="{58EDCB7F-9D96-45F9-9BB1-53B9A043FF26}"/>
    <cellStyle name="40% - Accent6 7 6 3" xfId="17738" xr:uid="{14CEDB29-A523-465D-B9C0-08D024961C5B}"/>
    <cellStyle name="40% - Accent6 7 6 3 2" xfId="38400" xr:uid="{B176804E-3623-498C-8A18-1485606382F1}"/>
    <cellStyle name="40% - Accent6 7 6 4" xfId="13694" xr:uid="{8D585ACD-EE08-496C-BA77-5AE3D84A021D}"/>
    <cellStyle name="40% - Accent6 7 6 4 2" xfId="34356" xr:uid="{055DD7C0-7967-4344-99A2-DA693E3FFB96}"/>
    <cellStyle name="40% - Accent6 7 6 5" xfId="25060" xr:uid="{57E9175B-B991-4171-960E-0991DEB649C0}"/>
    <cellStyle name="40% - Accent6 7 7" xfId="1538" xr:uid="{12C2B60B-9B19-4A27-94F5-9AF32FBD5307}"/>
    <cellStyle name="40% - Accent6 8" xfId="1539" xr:uid="{52DA8A20-5FF2-4D67-BE03-12352D8C4BF9}"/>
    <cellStyle name="40% - Accent6 8 2" xfId="1540" xr:uid="{C887369D-3F7A-4711-9BEB-6A396B1B3952}"/>
    <cellStyle name="40% - Accent6 8 2 2" xfId="9413" xr:uid="{0B6CE52C-A7D7-4F72-8074-96E3140492B2}"/>
    <cellStyle name="40% - Accent6 8 2 2 2" xfId="21354" xr:uid="{C9B2BA01-78AE-4784-9982-D968C4EC3C66}"/>
    <cellStyle name="40% - Accent6 8 2 2 2 2" xfId="42016" xr:uid="{D0AE2040-66CF-435D-B2F3-9FB9288F028B}"/>
    <cellStyle name="40% - Accent6 8 2 2 3" xfId="30076" xr:uid="{C9954220-357F-4AA8-9D06-AC1DE29F766A}"/>
    <cellStyle name="40% - Accent6 8 2 3" xfId="17739" xr:uid="{39BE697C-68BA-4B3E-A39F-4A23F30A67B6}"/>
    <cellStyle name="40% - Accent6 8 2 3 2" xfId="38401" xr:uid="{2B92772D-E727-45B2-A8FB-C7DD7ACD7598}"/>
    <cellStyle name="40% - Accent6 8 2 4" xfId="13695" xr:uid="{17D02FC1-DE5F-4313-A528-82931017F98D}"/>
    <cellStyle name="40% - Accent6 8 2 4 2" xfId="34357" xr:uid="{4FC6F40E-442D-4509-9112-0824CB7DDCBE}"/>
    <cellStyle name="40% - Accent6 8 2 5" xfId="25061" xr:uid="{5A8D213A-176D-479A-A1BF-658FFF5629E1}"/>
    <cellStyle name="40% - Accent6 8 3" xfId="1541" xr:uid="{B99E2A13-C85B-4DA7-8F99-CE3ED97DA186}"/>
    <cellStyle name="40% - Accent6 8 3 2" xfId="9414" xr:uid="{A2E29CE0-6194-4816-ABBB-8AB5ED9F1BED}"/>
    <cellStyle name="40% - Accent6 8 3 2 2" xfId="21355" xr:uid="{CEF2B85C-90B2-4F41-A2F2-5CF0EE16853D}"/>
    <cellStyle name="40% - Accent6 8 3 2 2 2" xfId="42017" xr:uid="{E47B05D9-CFD2-4A09-832C-34211B9CBACF}"/>
    <cellStyle name="40% - Accent6 8 3 2 3" xfId="30077" xr:uid="{8DF5535B-E4FF-47AD-B405-DF81CF4610D8}"/>
    <cellStyle name="40% - Accent6 8 3 3" xfId="17740" xr:uid="{942073BF-0071-4A0E-BA32-BA236F23300D}"/>
    <cellStyle name="40% - Accent6 8 3 3 2" xfId="38402" xr:uid="{0E5CBE08-5E9E-4631-8CF7-39816EA16AE5}"/>
    <cellStyle name="40% - Accent6 8 3 4" xfId="13696" xr:uid="{4FCD6173-5559-42FD-B4FF-012C1A2438E2}"/>
    <cellStyle name="40% - Accent6 8 3 4 2" xfId="34358" xr:uid="{5D59415C-8CAC-4306-B035-7F255587765E}"/>
    <cellStyle name="40% - Accent6 8 3 5" xfId="25062" xr:uid="{7C394DAA-7E69-4DE7-9DAF-4D0D3245CB37}"/>
    <cellStyle name="40% - Accent6 8 4" xfId="1542" xr:uid="{BCD532A5-EEEE-4792-9881-71134A9AFB88}"/>
    <cellStyle name="40% - Accent6 8 5" xfId="1543" xr:uid="{2DC87DA1-AF1B-4E17-A43A-ACBF687530B4}"/>
    <cellStyle name="40% - Accent6 8 5 2" xfId="9416" xr:uid="{AE4F403D-98D8-4083-8578-7D1540DC9D07}"/>
    <cellStyle name="40% - Accent6 8 5 2 2" xfId="21356" xr:uid="{4D193B47-EA61-479C-A31B-C5B9C2D59FB3}"/>
    <cellStyle name="40% - Accent6 8 5 2 2 2" xfId="42018" xr:uid="{462F5CD0-4A63-4380-AA59-0B7F2F1BB38D}"/>
    <cellStyle name="40% - Accent6 8 5 2 3" xfId="30079" xr:uid="{CF17BB12-5092-4377-AC2E-918E766C370A}"/>
    <cellStyle name="40% - Accent6 8 5 3" xfId="17741" xr:uid="{9DEDD9DE-691D-4DA3-AB6A-16CAEF30D66E}"/>
    <cellStyle name="40% - Accent6 8 5 3 2" xfId="38403" xr:uid="{97DFE65E-A886-4D0B-AB6E-6172B2BAD21B}"/>
    <cellStyle name="40% - Accent6 8 5 4" xfId="13697" xr:uid="{00D80F3C-9BF8-4A7E-BD41-99FF8040D92A}"/>
    <cellStyle name="40% - Accent6 8 5 4 2" xfId="34359" xr:uid="{44ED0A9A-D48D-43A7-A001-380660CF6BBE}"/>
    <cellStyle name="40% - Accent6 8 5 5" xfId="25063" xr:uid="{328D6459-3E0A-44D7-BCC6-AF00F131DA07}"/>
    <cellStyle name="40% - Accent6 8 6" xfId="1544" xr:uid="{6737C09A-E2E7-4B54-ABEC-71D53DE49783}"/>
    <cellStyle name="40% - Accent6 9" xfId="1545" xr:uid="{29221A52-8692-4524-A563-5DF88312553A}"/>
    <cellStyle name="60% - Accent1 10" xfId="1546" xr:uid="{D9DD700F-7911-4B26-9D0D-4984326C9C9E}"/>
    <cellStyle name="60% - Accent1 11" xfId="1547" xr:uid="{A30D8904-24AA-4ED8-AC79-EF6C4D3D518F}"/>
    <cellStyle name="60% - Accent1 12" xfId="1548" xr:uid="{89A2B404-ABD2-4F5E-97A0-4F9F4F1206A2}"/>
    <cellStyle name="60% - Accent1 13" xfId="1549" xr:uid="{D4E0A4C1-99E1-4D66-AB31-267EEE7B8FD1}"/>
    <cellStyle name="60% - Accent1 14" xfId="1550" xr:uid="{F55A9EF1-4F06-4681-B630-BECFF437FB3E}"/>
    <cellStyle name="60% - Accent1 15" xfId="1551" xr:uid="{CDC84752-B05C-4E5A-ADE4-90C7322667E1}"/>
    <cellStyle name="60% - Accent1 2" xfId="1552" xr:uid="{FD95291B-927B-4601-93B1-EAE333F43520}"/>
    <cellStyle name="60% - Accent1 2 2" xfId="1553" xr:uid="{2D030B45-B62D-46BE-98B8-F3A34A660C9E}"/>
    <cellStyle name="60% - Accent1 2 2 2" xfId="1554" xr:uid="{E2E19AA9-0978-4831-9802-A0A948A679A5}"/>
    <cellStyle name="60% - Accent1 2 2 3" xfId="1555" xr:uid="{1957C5F4-D307-4984-941C-D065EE18FB26}"/>
    <cellStyle name="60% - Accent1 2 2 4" xfId="1556" xr:uid="{C09E6AFE-3FAC-4784-AFC5-E06D55535E77}"/>
    <cellStyle name="60% - Accent1 2 3" xfId="1557" xr:uid="{8352F007-BE84-4D8A-8D78-22A528F4C23C}"/>
    <cellStyle name="60% - Accent1 2 3 2" xfId="1558" xr:uid="{00868B62-2C3A-4CB9-AA3D-A880FE913C70}"/>
    <cellStyle name="60% - Accent1 2 4" xfId="1559" xr:uid="{F98E78DD-810B-4680-8907-F3355839AB23}"/>
    <cellStyle name="60% - Accent1 2 5" xfId="1560" xr:uid="{0E363B3C-13AC-4583-9336-88BC8B1C1281}"/>
    <cellStyle name="60% - Accent1 2 6" xfId="1561" xr:uid="{67A670D6-6FED-429B-BE4C-3B4D33C6E48C}"/>
    <cellStyle name="60% - Accent1 3" xfId="1562" xr:uid="{1FAFAB1C-936E-41B8-913F-CEE981CF1F73}"/>
    <cellStyle name="60% - Accent1 3 2" xfId="1563" xr:uid="{290D89E7-5D8A-4B45-9B47-8E10C7B34468}"/>
    <cellStyle name="60% - Accent1 3 2 2" xfId="1564" xr:uid="{D5C4AA59-3835-483B-B25F-94F035909114}"/>
    <cellStyle name="60% - Accent1 3 2 3" xfId="1565" xr:uid="{A2795CE5-F6A1-4C24-9F36-FAB0A8C2CE4D}"/>
    <cellStyle name="60% - Accent1 3 3" xfId="1566" xr:uid="{4BF96F70-799B-4325-A262-65BA38FE8508}"/>
    <cellStyle name="60% - Accent1 3 4" xfId="1567" xr:uid="{E59BDFD4-B939-4AB2-9CBF-EF9E242A4F64}"/>
    <cellStyle name="60% - Accent1 4" xfId="1568" xr:uid="{96ABED2C-0A4E-4528-8F0E-EC707B589C37}"/>
    <cellStyle name="60% - Accent1 4 2" xfId="1569" xr:uid="{9C578220-F316-46D2-800E-9933F9BB2F95}"/>
    <cellStyle name="60% - Accent1 4 3" xfId="1570" xr:uid="{DEB07FAD-5994-4485-99D6-1407FC6285F9}"/>
    <cellStyle name="60% - Accent1 4 4" xfId="1571" xr:uid="{60114257-3A98-4A8D-AAC9-C21FB4C55740}"/>
    <cellStyle name="60% - Accent1 4 5" xfId="1572" xr:uid="{29BFB376-D081-4453-9CAF-B9C6E72BA01F}"/>
    <cellStyle name="60% - Accent1 5" xfId="1573" xr:uid="{00352E39-AB55-4DE1-88E4-F8A7D9FC60C6}"/>
    <cellStyle name="60% - Accent1 6" xfId="1574" xr:uid="{3D5C3E22-2681-45A0-9D9D-17E9E60E6AB4}"/>
    <cellStyle name="60% - Accent1 7" xfId="1575" xr:uid="{63B974C5-A58A-44D7-B4AE-605D342E0A5A}"/>
    <cellStyle name="60% - Accent1 8" xfId="1576" xr:uid="{44D793FD-32E0-446D-AB53-46B3924C4A25}"/>
    <cellStyle name="60% - Accent1 9" xfId="1577" xr:uid="{F91C8478-7AFD-4636-B393-866E186143CE}"/>
    <cellStyle name="60% - Accent2 10" xfId="1578" xr:uid="{051B3930-1926-4EC0-883B-B19DD6CA8418}"/>
    <cellStyle name="60% - Accent2 11" xfId="1579" xr:uid="{FF33DD85-9EE1-4884-8FCB-7B4E03A865BC}"/>
    <cellStyle name="60% - Accent2 12" xfId="1580" xr:uid="{28384967-09EF-4DDD-A0CF-9A00DBC655B9}"/>
    <cellStyle name="60% - Accent2 13" xfId="1581" xr:uid="{680E008D-73E3-4288-91EB-A88CB7D4BFBE}"/>
    <cellStyle name="60% - Accent2 14" xfId="1582" xr:uid="{53E969F0-484A-4824-ABA0-848F4E830673}"/>
    <cellStyle name="60% - Accent2 15" xfId="1583" xr:uid="{7C8962F9-DB8F-4A54-8893-558A8365B69E}"/>
    <cellStyle name="60% - Accent2 2" xfId="1584" xr:uid="{8016E03A-A36B-4543-B8BF-92D23003A577}"/>
    <cellStyle name="60% - Accent2 2 2" xfId="1585" xr:uid="{435D0089-886D-4415-87AC-300D86C31823}"/>
    <cellStyle name="60% - Accent2 2 2 2" xfId="1586" xr:uid="{239A7752-C0BA-4A91-921B-B3FDF662C085}"/>
    <cellStyle name="60% - Accent2 2 2 3" xfId="1587" xr:uid="{02D22159-CD27-4C11-9BE6-870977280825}"/>
    <cellStyle name="60% - Accent2 2 2 4" xfId="1588" xr:uid="{155F181A-1573-44F6-826F-C17DF27A7632}"/>
    <cellStyle name="60% - Accent2 2 3" xfId="1589" xr:uid="{E3BCEA7B-95B9-4481-99B6-0FBDFA45D11C}"/>
    <cellStyle name="60% - Accent2 2 3 2" xfId="1590" xr:uid="{FEB134CB-E5C6-4882-9224-750D4BB950ED}"/>
    <cellStyle name="60% - Accent2 2 4" xfId="1591" xr:uid="{6284C15F-26E8-4DFB-BF75-893FF0122D47}"/>
    <cellStyle name="60% - Accent2 2 5" xfId="1592" xr:uid="{4F6A57B7-82E9-45A1-9001-CA4B961F3811}"/>
    <cellStyle name="60% - Accent2 2 6" xfId="1593" xr:uid="{7E16EE76-5537-40D5-B30B-42DAC57167BD}"/>
    <cellStyle name="60% - Accent2 3" xfId="1594" xr:uid="{B9A342FC-11B2-438B-9DF2-FB056F75202F}"/>
    <cellStyle name="60% - Accent2 3 2" xfId="1595" xr:uid="{DFBB69A7-B186-42A7-97E5-E79F98EA173A}"/>
    <cellStyle name="60% - Accent2 3 2 2" xfId="1596" xr:uid="{1DEAB03D-CD0B-4CD8-98EA-280594F886DF}"/>
    <cellStyle name="60% - Accent2 3 2 3" xfId="1597" xr:uid="{850F2212-DD90-4367-977F-00D46DB2A31E}"/>
    <cellStyle name="60% - Accent2 3 3" xfId="1598" xr:uid="{74ED135F-0C7B-408B-B2D7-21646B85C58F}"/>
    <cellStyle name="60% - Accent2 3 4" xfId="1599" xr:uid="{31FC38D0-525E-417C-9DE2-71818D2A0176}"/>
    <cellStyle name="60% - Accent2 4" xfId="1600" xr:uid="{74007DD0-9732-4FEF-8600-9BA16E1B0F4F}"/>
    <cellStyle name="60% - Accent2 4 2" xfId="1601" xr:uid="{9EADF4B2-ED1B-4D0C-9A62-6D5A9D906656}"/>
    <cellStyle name="60% - Accent2 4 3" xfId="1602" xr:uid="{EB937216-DEA0-423B-BB25-037F15A4FDBD}"/>
    <cellStyle name="60% - Accent2 4 4" xfId="1603" xr:uid="{8BF067B1-3D7E-4DD7-97A1-EDC7A6CBBCED}"/>
    <cellStyle name="60% - Accent2 4 5" xfId="1604" xr:uid="{604BC17A-5CA4-4270-81DA-D7711F8BEA4E}"/>
    <cellStyle name="60% - Accent2 5" xfId="1605" xr:uid="{AC4837B0-ED61-49B6-9E29-94FE38A80F97}"/>
    <cellStyle name="60% - Accent2 6" xfId="1606" xr:uid="{5AA5120E-B151-44D3-8239-8AD4FCCA7E96}"/>
    <cellStyle name="60% - Accent2 7" xfId="1607" xr:uid="{1D0C549C-2652-48E0-B083-183318D0A906}"/>
    <cellStyle name="60% - Accent2 8" xfId="1608" xr:uid="{C30C128C-7F8A-4F2A-8B6E-09C5BD2EF52F}"/>
    <cellStyle name="60% - Accent2 9" xfId="1609" xr:uid="{5F6821AD-6FB9-4FE8-92B9-B1FD6471B4EE}"/>
    <cellStyle name="60% - Accent3 10" xfId="1610" xr:uid="{E8978189-DE35-474C-B05C-3EE518D64726}"/>
    <cellStyle name="60% - Accent3 11" xfId="1611" xr:uid="{F49E1E81-1AA3-4369-BB54-9566BCC34ED2}"/>
    <cellStyle name="60% - Accent3 12" xfId="1612" xr:uid="{2AFC7EBC-4824-4B01-97CC-740794FD1677}"/>
    <cellStyle name="60% - Accent3 13" xfId="1613" xr:uid="{A966BCAB-3F37-48B5-84AA-D279287523DA}"/>
    <cellStyle name="60% - Accent3 14" xfId="1614" xr:uid="{FBB70AC5-E343-438E-B8BD-F351CEA928D5}"/>
    <cellStyle name="60% - Accent3 15" xfId="1615" xr:uid="{AA1A4ADE-1644-4401-8E1A-0A378D61E297}"/>
    <cellStyle name="60% - Accent3 2" xfId="1616" xr:uid="{9F363E93-CD90-4254-BBC8-3C926946A739}"/>
    <cellStyle name="60% - Accent3 2 2" xfId="1617" xr:uid="{C16332F0-9AD3-474E-8328-5A0D81689246}"/>
    <cellStyle name="60% - Accent3 2 2 2" xfId="1618" xr:uid="{4223AF82-FC5C-4468-B633-B6A179CE33E1}"/>
    <cellStyle name="60% - Accent3 2 2 3" xfId="1619" xr:uid="{3E0CFA50-B11E-4C67-909E-D79E35F4528D}"/>
    <cellStyle name="60% - Accent3 2 2 4" xfId="1620" xr:uid="{4520F68E-4491-4AF3-8DFC-87B2605097BC}"/>
    <cellStyle name="60% - Accent3 2 3" xfId="1621" xr:uid="{B512B811-20D5-43A8-BDFD-9CEA712B16AC}"/>
    <cellStyle name="60% - Accent3 2 3 2" xfId="1622" xr:uid="{4F432089-3809-498D-99DE-F5F84D64410B}"/>
    <cellStyle name="60% - Accent3 2 4" xfId="1623" xr:uid="{480C0483-DF4B-477D-9EE7-DF006FFCC84F}"/>
    <cellStyle name="60% - Accent3 2 5" xfId="1624" xr:uid="{EE733231-96AA-4C29-983F-315310F2B9A2}"/>
    <cellStyle name="60% - Accent3 2 6" xfId="1625" xr:uid="{1B4EAF89-1EF0-4DC5-8A54-30EB038E2144}"/>
    <cellStyle name="60% - Accent3 3" xfId="1626" xr:uid="{C290B839-4226-40FA-9772-5E054343CD11}"/>
    <cellStyle name="60% - Accent3 3 2" xfId="1627" xr:uid="{445B34A5-4279-4B1D-8B74-3F19866036A3}"/>
    <cellStyle name="60% - Accent3 3 2 2" xfId="1628" xr:uid="{679C34CB-DF1E-459F-9B4F-764FAC50AA70}"/>
    <cellStyle name="60% - Accent3 3 2 3" xfId="1629" xr:uid="{5533CA68-0B83-49B9-84C2-C086F94C1D82}"/>
    <cellStyle name="60% - Accent3 3 3" xfId="1630" xr:uid="{46F6201D-1938-4D7B-91CC-CE5C582A7ACC}"/>
    <cellStyle name="60% - Accent3 3 4" xfId="1631" xr:uid="{778B14C4-A471-454E-B027-9E09D0741B71}"/>
    <cellStyle name="60% - Accent3 4" xfId="1632" xr:uid="{4F34D866-FF11-44DF-8F5D-4D0C6F5C83D0}"/>
    <cellStyle name="60% - Accent3 4 2" xfId="1633" xr:uid="{29063F88-2497-4E91-9262-5EDF450A384D}"/>
    <cellStyle name="60% - Accent3 4 3" xfId="1634" xr:uid="{ED8761B0-7575-4A8D-B658-CF1259D24E46}"/>
    <cellStyle name="60% - Accent3 4 4" xfId="1635" xr:uid="{730BF0F5-9B8C-4100-B703-E3A8AC85A914}"/>
    <cellStyle name="60% - Accent3 4 5" xfId="1636" xr:uid="{AF9D7795-0161-42B7-A8F9-56163305BD37}"/>
    <cellStyle name="60% - Accent3 5" xfId="1637" xr:uid="{E222102D-508C-45C1-83CD-21C57A4A435A}"/>
    <cellStyle name="60% - Accent3 6" xfId="1638" xr:uid="{06095692-4B97-48C4-A236-5F4955404BF8}"/>
    <cellStyle name="60% - Accent3 7" xfId="1639" xr:uid="{447A2A53-7534-4A04-B1CD-C85A5032D95F}"/>
    <cellStyle name="60% - Accent3 8" xfId="1640" xr:uid="{C5B6A742-0B17-412C-A29A-CBCBBAAD39FF}"/>
    <cellStyle name="60% - Accent3 9" xfId="1641" xr:uid="{6E76A92A-07A4-4FAE-BACC-DCA8E3E475ED}"/>
    <cellStyle name="60% - Accent4 10" xfId="1642" xr:uid="{E0498B08-B7DC-4869-8E05-8C3DF35DEFE9}"/>
    <cellStyle name="60% - Accent4 11" xfId="1643" xr:uid="{8627EFC4-4C34-4FD7-B1CF-29A6199EAA5C}"/>
    <cellStyle name="60% - Accent4 12" xfId="1644" xr:uid="{431D44CB-2E31-4921-9A4F-4DC7FC71286F}"/>
    <cellStyle name="60% - Accent4 13" xfId="1645" xr:uid="{1C3BFDCA-E756-4947-ABFA-DAA4550FB921}"/>
    <cellStyle name="60% - Accent4 14" xfId="1646" xr:uid="{E3B26903-63AA-4C21-A478-282790B5AAA3}"/>
    <cellStyle name="60% - Accent4 15" xfId="1647" xr:uid="{496ED198-167F-4544-919A-543DB7BCC193}"/>
    <cellStyle name="60% - Accent4 2" xfId="1648" xr:uid="{14B15EFA-7D34-479E-9AC1-A1B3E39DCE69}"/>
    <cellStyle name="60% - Accent4 2 2" xfId="1649" xr:uid="{3BEEA0C6-4E43-42A9-8DCC-ECAB2FF78799}"/>
    <cellStyle name="60% - Accent4 2 2 2" xfId="1650" xr:uid="{7F8EFFE1-CAEF-44A0-8192-8B666D768060}"/>
    <cellStyle name="60% - Accent4 2 2 3" xfId="1651" xr:uid="{FD0D4CFF-36EA-4595-8A82-7CAECC3A57F4}"/>
    <cellStyle name="60% - Accent4 2 2 4" xfId="1652" xr:uid="{8B5D0C0A-D316-4256-B1D4-06AE049BBB04}"/>
    <cellStyle name="60% - Accent4 2 3" xfId="1653" xr:uid="{97CA87D9-7A06-4DE1-8149-70DC69DC3C0D}"/>
    <cellStyle name="60% - Accent4 2 3 2" xfId="1654" xr:uid="{2BB7F018-7589-4AC9-8D4E-1B2A0C989865}"/>
    <cellStyle name="60% - Accent4 2 4" xfId="1655" xr:uid="{623C7B52-9E87-4006-B593-EFBF180BB3E0}"/>
    <cellStyle name="60% - Accent4 2 5" xfId="1656" xr:uid="{49E6B967-16B2-4AE5-8FEE-3BDA822B56E8}"/>
    <cellStyle name="60% - Accent4 2 6" xfId="1657" xr:uid="{794D488C-4C22-463E-9FC3-A09E4733B239}"/>
    <cellStyle name="60% - Accent4 3" xfId="1658" xr:uid="{C22B7F08-6AEF-4AA3-BA1D-F4BDD19843F3}"/>
    <cellStyle name="60% - Accent4 3 2" xfId="1659" xr:uid="{DDB302AD-C0CA-4C77-9182-AEB57FC69554}"/>
    <cellStyle name="60% - Accent4 3 2 2" xfId="1660" xr:uid="{ED0030E5-F51A-4E60-84DB-68FA655CBA0A}"/>
    <cellStyle name="60% - Accent4 3 2 3" xfId="1661" xr:uid="{2B3B2C49-405E-44C4-9BA1-E433731E92D1}"/>
    <cellStyle name="60% - Accent4 3 3" xfId="1662" xr:uid="{7C01019C-1320-4FCD-8CB5-24D7A5F93748}"/>
    <cellStyle name="60% - Accent4 3 4" xfId="1663" xr:uid="{1CC55A7A-AC1A-450A-80D4-3E4DB406A325}"/>
    <cellStyle name="60% - Accent4 4" xfId="1664" xr:uid="{AFF56A7F-47FC-424D-AB84-92E139686697}"/>
    <cellStyle name="60% - Accent4 4 2" xfId="1665" xr:uid="{27D2C6B0-C388-4F25-9870-2BD50FCED740}"/>
    <cellStyle name="60% - Accent4 4 3" xfId="1666" xr:uid="{CE9B27AE-2AF7-44DC-AFD3-D389061F719D}"/>
    <cellStyle name="60% - Accent4 4 4" xfId="1667" xr:uid="{C2402964-20A7-4428-81AF-736BAC5BB047}"/>
    <cellStyle name="60% - Accent4 4 5" xfId="1668" xr:uid="{D581BCD7-EEC9-4AED-A185-29A2FD300CE2}"/>
    <cellStyle name="60% - Accent4 5" xfId="1669" xr:uid="{6528AAF0-6D64-4A19-9DD5-F3814FE2A8F5}"/>
    <cellStyle name="60% - Accent4 6" xfId="1670" xr:uid="{4402AFE6-29B7-4B81-9F9D-F54A57E3D876}"/>
    <cellStyle name="60% - Accent4 7" xfId="1671" xr:uid="{6C392B3E-711D-4892-B15D-2189187D999C}"/>
    <cellStyle name="60% - Accent4 8" xfId="1672" xr:uid="{E8510359-DBB4-4093-AFF5-6B4F7CF259E9}"/>
    <cellStyle name="60% - Accent4 9" xfId="1673" xr:uid="{AA24ED7A-2C4B-4601-AEA1-BC6A286F95A5}"/>
    <cellStyle name="60% - Accent5 10" xfId="1674" xr:uid="{FA6FAFD3-493B-434C-B5A2-8D8FBE6B8FA8}"/>
    <cellStyle name="60% - Accent5 11" xfId="1675" xr:uid="{D42FA7B2-BC44-4E85-A051-DD3A0FFC02A8}"/>
    <cellStyle name="60% - Accent5 12" xfId="1676" xr:uid="{5B46A593-14F8-476A-8864-B2AE2EC453D1}"/>
    <cellStyle name="60% - Accent5 13" xfId="1677" xr:uid="{B32DF45F-6598-4217-ADB5-08BBA70B11A8}"/>
    <cellStyle name="60% - Accent5 14" xfId="1678" xr:uid="{B600581A-5E6F-4774-82C0-0EA5EF6535E7}"/>
    <cellStyle name="60% - Accent5 15" xfId="1679" xr:uid="{3C6FE74D-B203-4F93-B0C9-66CDC8630F5F}"/>
    <cellStyle name="60% - Accent5 2" xfId="1680" xr:uid="{467FF971-E611-4D58-9CCC-4E0ED8FFD02C}"/>
    <cellStyle name="60% - Accent5 2 2" xfId="1681" xr:uid="{7292E518-83AD-4C90-8448-B6D604CAB6DE}"/>
    <cellStyle name="60% - Accent5 2 2 2" xfId="1682" xr:uid="{18A41F40-DA56-4EC8-B692-D547694A5E02}"/>
    <cellStyle name="60% - Accent5 2 2 3" xfId="1683" xr:uid="{A89C67A8-4242-4845-A292-7019B9FAAB37}"/>
    <cellStyle name="60% - Accent5 2 2 4" xfId="1684" xr:uid="{1A5D065B-9D8B-4001-9A99-B4DCF026FD75}"/>
    <cellStyle name="60% - Accent5 2 3" xfId="1685" xr:uid="{CE2871A1-E7A6-4A48-85D9-9493518899F5}"/>
    <cellStyle name="60% - Accent5 2 3 2" xfId="1686" xr:uid="{5DF5004A-8658-4DD5-964A-1026E9581F63}"/>
    <cellStyle name="60% - Accent5 2 4" xfId="1687" xr:uid="{D7627C42-B875-4FC8-A039-171F9C90BF80}"/>
    <cellStyle name="60% - Accent5 2 5" xfId="1688" xr:uid="{0B94F40C-DC24-4C51-A04C-1288E7650344}"/>
    <cellStyle name="60% - Accent5 2 6" xfId="1689" xr:uid="{5F03995A-BC66-46C1-8C07-CE32F581624F}"/>
    <cellStyle name="60% - Accent5 3" xfId="1690" xr:uid="{B0B7C763-83C6-4065-82D5-70B456F7D2CD}"/>
    <cellStyle name="60% - Accent5 3 2" xfId="1691" xr:uid="{C3D85C9C-F890-47E4-9615-2F4137831EB4}"/>
    <cellStyle name="60% - Accent5 3 2 2" xfId="1692" xr:uid="{A6BD705B-4904-47FD-9254-C70B2254C2D7}"/>
    <cellStyle name="60% - Accent5 3 2 3" xfId="1693" xr:uid="{B0D8C232-C13F-451B-9DB5-8C1E8C42981D}"/>
    <cellStyle name="60% - Accent5 3 3" xfId="1694" xr:uid="{D2038EA3-8E55-48E2-83B4-8B78FFA958B3}"/>
    <cellStyle name="60% - Accent5 3 4" xfId="1695" xr:uid="{E1F7A339-3CCD-4F07-943F-752865CC5661}"/>
    <cellStyle name="60% - Accent5 4" xfId="1696" xr:uid="{6D4A86BF-F78E-4A5C-B606-B7742171D2F9}"/>
    <cellStyle name="60% - Accent5 4 2" xfId="1697" xr:uid="{1BA349EB-8295-449A-8260-28876D964F43}"/>
    <cellStyle name="60% - Accent5 4 3" xfId="1698" xr:uid="{0A096107-46AC-4A9D-AB23-00C15B01621A}"/>
    <cellStyle name="60% - Accent5 4 4" xfId="1699" xr:uid="{7E3CAF7D-8F6F-4027-9B6A-3BF1F9801E47}"/>
    <cellStyle name="60% - Accent5 4 5" xfId="1700" xr:uid="{40C81360-AD87-4628-9BF3-A9CE9B5537D8}"/>
    <cellStyle name="60% - Accent5 5" xfId="1701" xr:uid="{9904FBCC-D5BA-4B34-ABD9-32E89A19FFB3}"/>
    <cellStyle name="60% - Accent5 6" xfId="1702" xr:uid="{D120D8F7-4BA2-40B3-A8A6-995CE71C77E6}"/>
    <cellStyle name="60% - Accent5 7" xfId="1703" xr:uid="{DE84C0AC-6ABD-4F52-8417-3B1210B83720}"/>
    <cellStyle name="60% - Accent5 8" xfId="1704" xr:uid="{55DCA8BB-FCA4-49DD-A74F-9B98B67BDF78}"/>
    <cellStyle name="60% - Accent5 9" xfId="1705" xr:uid="{C19DAB26-D555-46C8-A274-FD653F4ED452}"/>
    <cellStyle name="60% - Accent6 10" xfId="1706" xr:uid="{9E47B9CA-900B-4417-BED5-98EFF6392712}"/>
    <cellStyle name="60% - Accent6 11" xfId="1707" xr:uid="{377D0814-3C28-423D-A0FF-E7708A39FBBC}"/>
    <cellStyle name="60% - Accent6 12" xfId="1708" xr:uid="{642E795A-F462-41D9-ABB1-E54E88807BC3}"/>
    <cellStyle name="60% - Accent6 13" xfId="1709" xr:uid="{E57C0987-7A46-49FD-A3A1-BED455576ECA}"/>
    <cellStyle name="60% - Accent6 14" xfId="1710" xr:uid="{F1FA189B-1E97-4BF8-B96A-079F03C04F19}"/>
    <cellStyle name="60% - Accent6 15" xfId="1711" xr:uid="{02BCCEBC-5E6F-49B5-BAAA-2236231DA3F1}"/>
    <cellStyle name="60% - Accent6 2" xfId="1712" xr:uid="{5B361EBD-A480-40EA-865D-D38F8549D650}"/>
    <cellStyle name="60% - Accent6 2 2" xfId="1713" xr:uid="{5C947E35-0C71-446B-A099-443FAEEBEC94}"/>
    <cellStyle name="60% - Accent6 2 2 2" xfId="1714" xr:uid="{E94832E3-0BF7-48EE-8528-484C007B5096}"/>
    <cellStyle name="60% - Accent6 2 2 3" xfId="1715" xr:uid="{71DC67EF-D24A-4265-A514-F4474CF35EC2}"/>
    <cellStyle name="60% - Accent6 2 2 4" xfId="1716" xr:uid="{49BCC547-1C71-4D8E-A827-B8C9417E4F3D}"/>
    <cellStyle name="60% - Accent6 2 3" xfId="1717" xr:uid="{410A2C49-E0F8-4D57-9B79-8482BF819CB7}"/>
    <cellStyle name="60% - Accent6 2 3 2" xfId="1718" xr:uid="{635B8E92-EA34-4D1C-9169-440A907FEA70}"/>
    <cellStyle name="60% - Accent6 2 4" xfId="1719" xr:uid="{E19EDCD6-DD41-4DEF-BE79-0B601AB68DBE}"/>
    <cellStyle name="60% - Accent6 2 5" xfId="1720" xr:uid="{676322D0-E251-44BB-BDFC-0392D3619A73}"/>
    <cellStyle name="60% - Accent6 2 6" xfId="1721" xr:uid="{8DE3D99C-C123-4EA2-B3A4-48E0E95741A0}"/>
    <cellStyle name="60% - Accent6 3" xfId="1722" xr:uid="{58A45F95-0572-4F08-A341-CE73CAA04FE0}"/>
    <cellStyle name="60% - Accent6 3 2" xfId="1723" xr:uid="{C74E30D0-3358-40E4-AF4D-EA1CED389C34}"/>
    <cellStyle name="60% - Accent6 3 2 2" xfId="1724" xr:uid="{0F78E317-BF7F-4BD6-BF19-39AA4B86722E}"/>
    <cellStyle name="60% - Accent6 3 2 3" xfId="1725" xr:uid="{81FEE7AF-F7FA-4626-9739-A8046A7852BB}"/>
    <cellStyle name="60% - Accent6 3 3" xfId="1726" xr:uid="{7DA06FFF-2173-4735-8334-5B76D820038F}"/>
    <cellStyle name="60% - Accent6 3 4" xfId="1727" xr:uid="{53B8C368-0AA5-4A6C-AC7C-74BE170F947A}"/>
    <cellStyle name="60% - Accent6 4" xfId="1728" xr:uid="{7D237E35-4E6B-456E-B2DC-67E0D953AAFE}"/>
    <cellStyle name="60% - Accent6 4 2" xfId="1729" xr:uid="{09EA02A9-712A-4D9C-A5A9-AA3BA55874D5}"/>
    <cellStyle name="60% - Accent6 4 3" xfId="1730" xr:uid="{A65178E1-8AEA-460B-B7DF-0B65F09DD9C0}"/>
    <cellStyle name="60% - Accent6 4 4" xfId="1731" xr:uid="{1C1C45FA-83E7-4FCE-9BDC-1C822D39638D}"/>
    <cellStyle name="60% - Accent6 4 5" xfId="1732" xr:uid="{EA62FA5B-5C5E-4067-9BBB-9FEB4826E1D3}"/>
    <cellStyle name="60% - Accent6 5" xfId="1733" xr:uid="{0D767473-B86B-43A8-9115-1D26E18708C6}"/>
    <cellStyle name="60% - Accent6 6" xfId="1734" xr:uid="{54AF3EB1-6A2B-498C-AB80-42B57989CFA0}"/>
    <cellStyle name="60% - Accent6 7" xfId="1735" xr:uid="{DBB5850A-A0B8-4E3C-8FAB-64E65B94A5A2}"/>
    <cellStyle name="60% - Accent6 8" xfId="1736" xr:uid="{2C8EA45E-B75A-43C8-862C-EDED59C1D832}"/>
    <cellStyle name="60% - Accent6 9" xfId="1737" xr:uid="{A143986D-EA78-4720-A344-14885A1BA6F7}"/>
    <cellStyle name="Accent1 10" xfId="1738" xr:uid="{4D9B4A71-903F-4CFD-B0B6-BD2D848E1FE0}"/>
    <cellStyle name="Accent1 11" xfId="1739" xr:uid="{DCDFBF44-87F6-4507-BC07-7F80B2AA58E0}"/>
    <cellStyle name="Accent1 12" xfId="1740" xr:uid="{62D9CFC6-C57A-4E61-AD2D-30031D74DF2C}"/>
    <cellStyle name="Accent1 13" xfId="1741" xr:uid="{208A7B54-A2CE-4D18-8196-5A2474185D44}"/>
    <cellStyle name="Accent1 14" xfId="1742" xr:uid="{408AE269-2355-44F7-8886-6852B941003E}"/>
    <cellStyle name="Accent1 15" xfId="1743" xr:uid="{799CB0C3-F928-4463-912D-EE907176F4E3}"/>
    <cellStyle name="Accent1 2" xfId="1744" xr:uid="{56B5CBC7-3555-40C4-98CD-AE48CEFD50F0}"/>
    <cellStyle name="Accent1 2 2" xfId="1745" xr:uid="{A5A10BBD-2A95-4ECD-A8FD-73D4E040EA75}"/>
    <cellStyle name="Accent1 2 2 2" xfId="1746" xr:uid="{B2B7E3D7-5A48-4522-BA5F-2EAF43C96C13}"/>
    <cellStyle name="Accent1 2 2 3" xfId="1747" xr:uid="{645F4F40-6F04-4902-87E4-D29EF7BA4526}"/>
    <cellStyle name="Accent1 2 2 4" xfId="1748" xr:uid="{180F6B7A-91A7-4294-ACAA-651D4415C35E}"/>
    <cellStyle name="Accent1 2 3" xfId="1749" xr:uid="{1B5DEAE7-A182-42ED-87AC-A7C1E5822B6C}"/>
    <cellStyle name="Accent1 2 3 2" xfId="1750" xr:uid="{A6A1C17B-A4EF-484F-823C-C66E3696C4D3}"/>
    <cellStyle name="Accent1 2 4" xfId="1751" xr:uid="{0C7C2C20-B7CD-43C6-9CA4-328792D67A69}"/>
    <cellStyle name="Accent1 2 5" xfId="1752" xr:uid="{B1787D56-790C-4155-869B-82275C88B622}"/>
    <cellStyle name="Accent1 2 6" xfId="1753" xr:uid="{9E8ACF92-183C-4741-BFBB-6BFE9CF5CD43}"/>
    <cellStyle name="Accent1 3" xfId="1754" xr:uid="{E628E98F-BDAB-4B6C-BA9D-5A164C9E0633}"/>
    <cellStyle name="Accent1 3 2" xfId="1755" xr:uid="{71470E68-AE5F-4256-9452-24E22F45302C}"/>
    <cellStyle name="Accent1 3 2 2" xfId="1756" xr:uid="{A8A1225D-1DD1-4E27-8DDC-745F28BB6A56}"/>
    <cellStyle name="Accent1 3 2 3" xfId="1757" xr:uid="{2E9881FB-453B-472C-9A68-C10136C91890}"/>
    <cellStyle name="Accent1 3 3" xfId="1758" xr:uid="{DE87433B-991A-4341-905C-DBA6F5522326}"/>
    <cellStyle name="Accent1 3 4" xfId="1759" xr:uid="{A0F7085B-68B1-448F-9E3F-DCA29F456167}"/>
    <cellStyle name="Accent1 4" xfId="1760" xr:uid="{BC9A7CBF-8BE7-4930-908F-F7289AA9CDE7}"/>
    <cellStyle name="Accent1 4 2" xfId="1761" xr:uid="{7C240988-D975-43E7-A323-8A63B68E6271}"/>
    <cellStyle name="Accent1 4 3" xfId="1762" xr:uid="{51F42AC5-D639-4F2B-9B83-B4855E7D0CB7}"/>
    <cellStyle name="Accent1 4 4" xfId="1763" xr:uid="{A8172F48-498C-4700-BB09-31381AF96E49}"/>
    <cellStyle name="Accent1 4 5" xfId="1764" xr:uid="{11E64445-4210-41ED-80FB-96D3B313582D}"/>
    <cellStyle name="Accent1 5" xfId="1765" xr:uid="{16C7DDF2-ABFA-48DB-B380-2514EC10C947}"/>
    <cellStyle name="Accent1 6" xfId="1766" xr:uid="{6E207886-9A1D-4F89-9CB0-40F2898EE1BC}"/>
    <cellStyle name="Accent1 7" xfId="1767" xr:uid="{FD4A689D-68FA-4491-B3D9-AC12F3EB0938}"/>
    <cellStyle name="Accent1 8" xfId="1768" xr:uid="{3D3ECE55-AAE6-4E9F-9AFF-73B57D8FA85C}"/>
    <cellStyle name="Accent1 9" xfId="1769" xr:uid="{B84CC17A-AD97-418D-B4A4-9CC879C7921D}"/>
    <cellStyle name="Accent2 10" xfId="1770" xr:uid="{15E4B615-EB03-4C3B-8E9A-EC2088DFE56D}"/>
    <cellStyle name="Accent2 11" xfId="1771" xr:uid="{2BEB7AB4-AE59-458B-BE86-379E1FC8CFB6}"/>
    <cellStyle name="Accent2 12" xfId="1772" xr:uid="{4AC1DA9E-1C1F-4162-A628-78F2E782400E}"/>
    <cellStyle name="Accent2 13" xfId="1773" xr:uid="{592CB838-0562-4F80-BB74-1A6E2653D4CA}"/>
    <cellStyle name="Accent2 14" xfId="1774" xr:uid="{A07A2A76-F02B-44D8-99B1-319FFE68EC99}"/>
    <cellStyle name="Accent2 15" xfId="1775" xr:uid="{DAB6DC6E-7E1C-4A32-8722-26F0CC1228FB}"/>
    <cellStyle name="Accent2 2" xfId="1776" xr:uid="{FA5AE866-41CE-49DE-A1D0-7E518F03B9E5}"/>
    <cellStyle name="Accent2 2 2" xfId="1777" xr:uid="{2FC793A2-2603-4BD9-89C4-DB35338E4BC5}"/>
    <cellStyle name="Accent2 2 2 2" xfId="1778" xr:uid="{AA0674D6-1001-4EB3-8291-5D7E7759707D}"/>
    <cellStyle name="Accent2 2 2 3" xfId="1779" xr:uid="{94823597-1C9A-4008-9295-39C264009CD4}"/>
    <cellStyle name="Accent2 2 2 4" xfId="1780" xr:uid="{1765077D-EBA0-4712-A9C2-0749A82CBE22}"/>
    <cellStyle name="Accent2 2 3" xfId="1781" xr:uid="{FE55CE48-F979-43B2-97C3-1064D3EC6B19}"/>
    <cellStyle name="Accent2 2 3 2" xfId="1782" xr:uid="{F5F502F2-EFA9-40F1-8421-DAC9BDB26D41}"/>
    <cellStyle name="Accent2 2 4" xfId="1783" xr:uid="{BE829A64-4C42-4A4F-8EEC-6458F495C1D5}"/>
    <cellStyle name="Accent2 2 5" xfId="1784" xr:uid="{95EF8189-C633-40D5-96B8-7467AD007809}"/>
    <cellStyle name="Accent2 2 6" xfId="1785" xr:uid="{DFABFFF9-87EF-4552-B421-80139037AB97}"/>
    <cellStyle name="Accent2 3" xfId="1786" xr:uid="{5BC7C92E-0FA0-4B1F-8259-4972098AEDA8}"/>
    <cellStyle name="Accent2 3 2" xfId="1787" xr:uid="{D977D4D6-90D1-4A38-BA43-34BF35415117}"/>
    <cellStyle name="Accent2 3 2 2" xfId="1788" xr:uid="{4DEA2274-64F5-4938-861E-65150708E09E}"/>
    <cellStyle name="Accent2 3 2 3" xfId="1789" xr:uid="{ED007C8F-630B-4644-9CB7-0FC9788A2044}"/>
    <cellStyle name="Accent2 3 3" xfId="1790" xr:uid="{D1AF5432-9F30-4579-975B-20888264EF2E}"/>
    <cellStyle name="Accent2 3 4" xfId="1791" xr:uid="{55988BE8-EC96-495F-9EF8-C59A0B4DEE2B}"/>
    <cellStyle name="Accent2 4" xfId="1792" xr:uid="{11760876-6B2D-44DD-ABE7-7282E77102AB}"/>
    <cellStyle name="Accent2 4 2" xfId="1793" xr:uid="{718881CF-B666-4F81-BC64-C9FECBE47568}"/>
    <cellStyle name="Accent2 4 3" xfId="1794" xr:uid="{3D996E5E-2FAC-4311-8129-5E4C736932A3}"/>
    <cellStyle name="Accent2 4 4" xfId="1795" xr:uid="{A0021C95-4FB7-49B0-A09C-5673E278FF86}"/>
    <cellStyle name="Accent2 4 5" xfId="1796" xr:uid="{BCF10EBF-6432-4B2E-AB98-0966D9239EA2}"/>
    <cellStyle name="Accent2 5" xfId="1797" xr:uid="{4B18B967-A7E1-4E42-A3CE-E51D21A1F6AC}"/>
    <cellStyle name="Accent2 6" xfId="1798" xr:uid="{284F31C8-A756-4A2B-97C3-00380AE65B15}"/>
    <cellStyle name="Accent2 7" xfId="1799" xr:uid="{1D5AFA5D-8651-429D-87A1-29796C6476C6}"/>
    <cellStyle name="Accent2 8" xfId="1800" xr:uid="{0EDF7A25-7611-49AE-830A-3588C927A32B}"/>
    <cellStyle name="Accent2 9" xfId="1801" xr:uid="{7C9A6F23-10E3-4819-B8E9-E2F2E9B7484F}"/>
    <cellStyle name="Accent3 10" xfId="1802" xr:uid="{7EAEA9A4-B731-47F8-A9A6-55ED5708DD84}"/>
    <cellStyle name="Accent3 11" xfId="1803" xr:uid="{3E39DEAF-D7D3-4E04-8386-E8A55D1E163E}"/>
    <cellStyle name="Accent3 12" xfId="1804" xr:uid="{E03EE1B5-8E0A-4A8F-B592-DB78B17C39DD}"/>
    <cellStyle name="Accent3 13" xfId="1805" xr:uid="{4CBF527C-E4A9-46FF-9FA6-22C93EA8DA36}"/>
    <cellStyle name="Accent3 14" xfId="1806" xr:uid="{EB8F8547-6524-4A3C-9B29-1B95DF213064}"/>
    <cellStyle name="Accent3 15" xfId="1807" xr:uid="{BB8B2148-4ED5-4759-90B3-AF2CC01E9FFF}"/>
    <cellStyle name="Accent3 2" xfId="1808" xr:uid="{D01343F3-948B-47D7-B30D-1E0E64F15B7D}"/>
    <cellStyle name="Accent3 2 2" xfId="1809" xr:uid="{5F14C8D5-92F2-4BD6-880D-0E6D6BB11D0E}"/>
    <cellStyle name="Accent3 2 2 2" xfId="1810" xr:uid="{26824F02-6761-43FC-9CEB-E49A5F15BB9D}"/>
    <cellStyle name="Accent3 2 2 3" xfId="1811" xr:uid="{C277DAC1-CE11-4E68-B635-4728320C046E}"/>
    <cellStyle name="Accent3 2 2 4" xfId="1812" xr:uid="{B850BE08-59F9-438B-AE50-5986D2B7F6B3}"/>
    <cellStyle name="Accent3 2 3" xfId="1813" xr:uid="{FAFCBCF7-D0B1-4B37-ACEE-35A85DECC613}"/>
    <cellStyle name="Accent3 2 3 2" xfId="1814" xr:uid="{9E0949D4-C9BA-4C9C-A342-9F58B3C0A092}"/>
    <cellStyle name="Accent3 2 4" xfId="1815" xr:uid="{88DFE79E-5A1C-40C3-B09B-51CBDA1CF894}"/>
    <cellStyle name="Accent3 2 5" xfId="1816" xr:uid="{8C6EBFA6-A074-4CE7-8F2C-13A937BFE074}"/>
    <cellStyle name="Accent3 2 6" xfId="1817" xr:uid="{35A68B97-BC97-443E-8371-513E81A2A160}"/>
    <cellStyle name="Accent3 3" xfId="1818" xr:uid="{C84E1167-2B33-4B0E-9681-D7D9E99BB106}"/>
    <cellStyle name="Accent3 3 2" xfId="1819" xr:uid="{BBA4E593-25C3-4CEF-A438-DCA76A9AD4EC}"/>
    <cellStyle name="Accent3 3 2 2" xfId="1820" xr:uid="{DEF80A55-C18A-4D1C-B464-AF3A9B851C47}"/>
    <cellStyle name="Accent3 3 2 3" xfId="1821" xr:uid="{65EE00EA-6BC7-43F6-9C54-53D0DE060083}"/>
    <cellStyle name="Accent3 3 3" xfId="1822" xr:uid="{CFAD7D63-ACE8-4DAE-B486-E7020A4CB21E}"/>
    <cellStyle name="Accent3 3 4" xfId="1823" xr:uid="{12651AD4-3DDA-40D1-98B7-77EAD92A50EE}"/>
    <cellStyle name="Accent3 4" xfId="1824" xr:uid="{7D9C3241-379C-49B7-ACEF-1526FE6F37CA}"/>
    <cellStyle name="Accent3 4 2" xfId="1825" xr:uid="{BAF9B1F2-00D3-492A-967D-71F9BD30E426}"/>
    <cellStyle name="Accent3 4 3" xfId="1826" xr:uid="{DBE524AF-A9C4-4E61-A76D-616C6DFBE49A}"/>
    <cellStyle name="Accent3 4 4" xfId="1827" xr:uid="{84D6753B-7A26-414C-956C-586C5A671438}"/>
    <cellStyle name="Accent3 4 5" xfId="1828" xr:uid="{D0C820BD-37FA-4D99-9DE9-A526F56C4BE2}"/>
    <cellStyle name="Accent3 5" xfId="1829" xr:uid="{2ADA7E6E-6A9B-4C1E-A82D-B26E67DE2733}"/>
    <cellStyle name="Accent3 6" xfId="1830" xr:uid="{71E994F2-50B1-483D-BBEB-CE062CD4251C}"/>
    <cellStyle name="Accent3 7" xfId="1831" xr:uid="{B808D70E-8E30-410A-98EE-55D822B4F75A}"/>
    <cellStyle name="Accent3 8" xfId="1832" xr:uid="{7DA99408-BB4D-456E-89A0-1EB927A7254A}"/>
    <cellStyle name="Accent3 9" xfId="1833" xr:uid="{AB5587A7-4CAB-4758-8891-E8F6F5E0B7B4}"/>
    <cellStyle name="Accent4 10" xfId="1834" xr:uid="{35B99E29-76F3-42BA-BCEE-254AC1249589}"/>
    <cellStyle name="Accent4 11" xfId="1835" xr:uid="{4FA78981-BA07-4913-97D0-0B1BD08400CE}"/>
    <cellStyle name="Accent4 12" xfId="1836" xr:uid="{C6640725-D7FB-4D32-8AAE-5076ADDC8ED5}"/>
    <cellStyle name="Accent4 13" xfId="1837" xr:uid="{1556ABC0-6847-45AC-B1A9-FA2D1BE80603}"/>
    <cellStyle name="Accent4 14" xfId="1838" xr:uid="{63DB6FFB-6E29-49EB-99DA-23918D9BA098}"/>
    <cellStyle name="Accent4 15" xfId="1839" xr:uid="{D3E2D35C-EA5A-4800-95E0-CEF97B1F8EA1}"/>
    <cellStyle name="Accent4 2" xfId="1840" xr:uid="{9E820C8C-3507-4FEA-A2DF-C3F5442F13B3}"/>
    <cellStyle name="Accent4 2 2" xfId="1841" xr:uid="{5034A474-0B6F-406F-9A53-B7D2713FA62D}"/>
    <cellStyle name="Accent4 2 2 2" xfId="1842" xr:uid="{9329AB33-8985-42CE-B0B8-F3ABA142ECAE}"/>
    <cellStyle name="Accent4 2 2 3" xfId="1843" xr:uid="{7102706E-2DC3-4819-9299-458E4E9F2CCD}"/>
    <cellStyle name="Accent4 2 2 4" xfId="1844" xr:uid="{084F0A91-F6A2-40A7-BDD2-77E65BDAACED}"/>
    <cellStyle name="Accent4 2 3" xfId="1845" xr:uid="{00A928A7-806B-46E5-9FEF-B330A87D8CFE}"/>
    <cellStyle name="Accent4 2 3 2" xfId="1846" xr:uid="{01218EC3-4FBB-411F-A56E-DC2BC0BBB90B}"/>
    <cellStyle name="Accent4 2 4" xfId="1847" xr:uid="{99177E5B-AB85-4B21-A20E-E779BE3AAA1C}"/>
    <cellStyle name="Accent4 2 5" xfId="1848" xr:uid="{9150F82F-AF3E-448E-BAFA-20FDB6CC79E9}"/>
    <cellStyle name="Accent4 2 6" xfId="1849" xr:uid="{41B80F8A-027B-4E3B-9CB8-C521664F68D1}"/>
    <cellStyle name="Accent4 3" xfId="1850" xr:uid="{EC678A96-5442-4524-AC61-80BDF3588D6D}"/>
    <cellStyle name="Accent4 3 2" xfId="1851" xr:uid="{A206D159-F778-449B-81F4-148452A51C96}"/>
    <cellStyle name="Accent4 3 2 2" xfId="1852" xr:uid="{24E0DD19-CBBA-4D61-8F3A-639E701B750B}"/>
    <cellStyle name="Accent4 3 2 3" xfId="1853" xr:uid="{C37715C3-FE86-427E-91FA-7A27025A4612}"/>
    <cellStyle name="Accent4 3 3" xfId="1854" xr:uid="{FE193AD7-5A4B-4823-94FD-0041BD4834E4}"/>
    <cellStyle name="Accent4 3 4" xfId="1855" xr:uid="{8081738E-EF86-446C-AE13-8DA1782AFF07}"/>
    <cellStyle name="Accent4 4" xfId="1856" xr:uid="{2C191334-0A3A-45D5-A5F6-B36825E410CC}"/>
    <cellStyle name="Accent4 4 2" xfId="1857" xr:uid="{BD7A35B5-951B-4795-9B76-E5B4D1B0C388}"/>
    <cellStyle name="Accent4 4 3" xfId="1858" xr:uid="{D075089C-FD51-44EA-A5D7-2B390D42111F}"/>
    <cellStyle name="Accent4 4 4" xfId="1859" xr:uid="{8386D56A-C877-4F13-B3EE-EF2A66F4702A}"/>
    <cellStyle name="Accent4 4 5" xfId="1860" xr:uid="{D0DB0659-39E7-4FB6-A449-2877900C5651}"/>
    <cellStyle name="Accent4 5" xfId="1861" xr:uid="{B80177E4-EB5F-408F-81B9-E86F4D7A3AA5}"/>
    <cellStyle name="Accent4 6" xfId="1862" xr:uid="{4BA73C83-0B5B-48C0-B633-088C6DCFE0D1}"/>
    <cellStyle name="Accent4 7" xfId="1863" xr:uid="{DF9C3EB9-AE1A-440C-A61D-9CAEB856011D}"/>
    <cellStyle name="Accent4 8" xfId="1864" xr:uid="{4593F7C9-F0C1-408D-BB61-F6380008BC15}"/>
    <cellStyle name="Accent4 9" xfId="1865" xr:uid="{474EB285-F9A2-408A-A436-870E148736FB}"/>
    <cellStyle name="Accent5 10" xfId="1866" xr:uid="{CDF6CC2A-DDC2-4418-A64E-1308815AAE69}"/>
    <cellStyle name="Accent5 11" xfId="1867" xr:uid="{D766DD6B-26A3-4021-9BBB-BB2992FEB0FF}"/>
    <cellStyle name="Accent5 12" xfId="1868" xr:uid="{78FC4706-28FC-4A22-95C9-DD6E9AEAD078}"/>
    <cellStyle name="Accent5 13" xfId="1869" xr:uid="{F7197AC3-438B-4B5B-AE22-B4B2BB937D59}"/>
    <cellStyle name="Accent5 14" xfId="1870" xr:uid="{96AC0BB5-5195-405A-9CBB-8B2D5479FA2E}"/>
    <cellStyle name="Accent5 15" xfId="1871" xr:uid="{926012BD-E492-40EB-843F-FC1556AEB9B3}"/>
    <cellStyle name="Accent5 2" xfId="1872" xr:uid="{939FE435-8B75-4832-AD38-816AB49777BD}"/>
    <cellStyle name="Accent5 2 2" xfId="1873" xr:uid="{C89B318C-02A5-43B4-9669-55C8842E8CA1}"/>
    <cellStyle name="Accent5 2 2 2" xfId="1874" xr:uid="{9A8BA69C-16E6-46BB-A42B-9EDE3098F82D}"/>
    <cellStyle name="Accent5 2 2 3" xfId="1875" xr:uid="{C7CCD4AA-44BB-438D-B612-2492970ECF2C}"/>
    <cellStyle name="Accent5 2 2 4" xfId="1876" xr:uid="{8906A7B2-5E61-4194-B252-43B73697DC06}"/>
    <cellStyle name="Accent5 2 3" xfId="1877" xr:uid="{1C19D20D-4DB0-42F8-9AE9-5710346EE148}"/>
    <cellStyle name="Accent5 2 3 2" xfId="1878" xr:uid="{F0030AEF-F91E-4551-A220-40F746E4DE41}"/>
    <cellStyle name="Accent5 2 4" xfId="1879" xr:uid="{791EABE1-E812-4D5B-94D1-76DFBF61D4D8}"/>
    <cellStyle name="Accent5 2 5" xfId="1880" xr:uid="{5C0B4AA1-E1DE-4AD4-827B-23E20DA58D48}"/>
    <cellStyle name="Accent5 2 6" xfId="1881" xr:uid="{B82CF120-6843-49BB-9002-4CF593A8C26A}"/>
    <cellStyle name="Accent5 3" xfId="1882" xr:uid="{F539AF8B-EB07-4169-B671-5821B412B3EE}"/>
    <cellStyle name="Accent5 3 2" xfId="1883" xr:uid="{D68C2505-915D-48DA-A138-3008ACF8F596}"/>
    <cellStyle name="Accent5 3 2 2" xfId="1884" xr:uid="{768207E2-01B1-4559-B120-F2329A302830}"/>
    <cellStyle name="Accent5 3 2 3" xfId="1885" xr:uid="{3196BD21-2AB5-4858-80DC-19A6731D594B}"/>
    <cellStyle name="Accent5 3 3" xfId="1886" xr:uid="{7FA50890-CBAD-4E14-9115-FC8B7BB4ABAE}"/>
    <cellStyle name="Accent5 3 4" xfId="1887" xr:uid="{7D9D26C9-EAEC-4955-964E-72542CE8BAAA}"/>
    <cellStyle name="Accent5 4" xfId="1888" xr:uid="{02A2FD98-FDC4-4A0F-9245-97B6B43A2F70}"/>
    <cellStyle name="Accent5 4 2" xfId="1889" xr:uid="{06011809-7822-41F6-8874-A79B0D255ED9}"/>
    <cellStyle name="Accent5 4 3" xfId="1890" xr:uid="{775F515C-C6A1-4490-AAC1-FEB4501BF17E}"/>
    <cellStyle name="Accent5 4 4" xfId="1891" xr:uid="{C3D8868D-72BA-444F-9F6C-4F87F66B49D0}"/>
    <cellStyle name="Accent5 4 5" xfId="1892" xr:uid="{8098B0F7-11D8-4178-9124-CC8CA81605A4}"/>
    <cellStyle name="Accent5 5" xfId="1893" xr:uid="{651B033F-868D-417D-A0F8-F9D9C3D0F99B}"/>
    <cellStyle name="Accent5 6" xfId="1894" xr:uid="{8CCBC70A-A62D-4541-BDB7-4FD9D2FCD6FB}"/>
    <cellStyle name="Accent5 7" xfId="1895" xr:uid="{E289553A-C2B5-49CE-9E45-80D433B12215}"/>
    <cellStyle name="Accent5 8" xfId="1896" xr:uid="{465E30DA-1A21-416D-93B6-2594B39F5878}"/>
    <cellStyle name="Accent5 9" xfId="1897" xr:uid="{E54A7CB4-C455-49AF-B06D-4512754F49B5}"/>
    <cellStyle name="Accent6 10" xfId="1898" xr:uid="{D4391A90-6A34-4C70-A904-6C4FAD812356}"/>
    <cellStyle name="Accent6 11" xfId="1899" xr:uid="{A9F01D48-BE57-40B6-8BF8-561C43E9612A}"/>
    <cellStyle name="Accent6 12" xfId="1900" xr:uid="{62B202DA-BB5A-4119-A256-34D4B690BE0B}"/>
    <cellStyle name="Accent6 13" xfId="1901" xr:uid="{AD9E7A90-7F62-408C-BCA5-48EBCFB44149}"/>
    <cellStyle name="Accent6 14" xfId="1902" xr:uid="{DE48CEA7-094A-4CC3-801E-2BE338F80C69}"/>
    <cellStyle name="Accent6 15" xfId="1903" xr:uid="{29000017-6CEA-47FF-8E61-023AE8A2719E}"/>
    <cellStyle name="Accent6 2" xfId="1904" xr:uid="{F7F66F23-4218-4B76-977A-046F3016E153}"/>
    <cellStyle name="Accent6 2 2" xfId="1905" xr:uid="{1BC7019F-EBEE-4662-A550-199FA8283973}"/>
    <cellStyle name="Accent6 2 2 2" xfId="1906" xr:uid="{E326C2B6-6788-465D-B473-24104A07092F}"/>
    <cellStyle name="Accent6 2 2 3" xfId="1907" xr:uid="{D494817E-12EF-4C07-8F5D-811E4250D492}"/>
    <cellStyle name="Accent6 2 2 4" xfId="1908" xr:uid="{7BC85EA6-451B-4A1C-AE19-DAF43C472513}"/>
    <cellStyle name="Accent6 2 3" xfId="1909" xr:uid="{E3DCCEF8-42C3-4D98-92A6-9BA823D3D1D9}"/>
    <cellStyle name="Accent6 2 3 2" xfId="1910" xr:uid="{0B334D2C-FC1D-4479-AFC0-A51736AB2C16}"/>
    <cellStyle name="Accent6 2 4" xfId="1911" xr:uid="{FF544978-E4D8-40C8-832E-7EBEA9532FE0}"/>
    <cellStyle name="Accent6 2 5" xfId="1912" xr:uid="{65759054-31F2-4630-A8A0-2DAFA10A540A}"/>
    <cellStyle name="Accent6 2 6" xfId="1913" xr:uid="{7FFB979D-B2D9-45AD-AF97-44DB3FDCB081}"/>
    <cellStyle name="Accent6 3" xfId="1914" xr:uid="{0B6F1EAF-96D8-49CC-958D-8D5350F99732}"/>
    <cellStyle name="Accent6 3 2" xfId="1915" xr:uid="{003ED418-3E26-4D8A-894A-2D601A276DE7}"/>
    <cellStyle name="Accent6 3 2 2" xfId="1916" xr:uid="{985B9197-B311-4FCA-88DF-0161017E3319}"/>
    <cellStyle name="Accent6 3 2 3" xfId="1917" xr:uid="{DE2F83D0-0AEC-4C94-9DC8-8B61B67BCB40}"/>
    <cellStyle name="Accent6 3 3" xfId="1918" xr:uid="{5D92CFFB-244E-457A-82CE-78B0BFBA819A}"/>
    <cellStyle name="Accent6 3 4" xfId="1919" xr:uid="{E793869D-67A5-448C-85EB-E49E8FF01C2F}"/>
    <cellStyle name="Accent6 4" xfId="1920" xr:uid="{0870AA80-7DBC-4FCD-BE6B-BA76C629F7C0}"/>
    <cellStyle name="Accent6 4 2" xfId="1921" xr:uid="{F9B94946-82BB-43B4-B711-4B73748D7740}"/>
    <cellStyle name="Accent6 4 3" xfId="1922" xr:uid="{7EF69BBB-39C1-4045-A1D3-86CD8756F204}"/>
    <cellStyle name="Accent6 4 4" xfId="1923" xr:uid="{51DFFE47-FF85-474B-A438-99B4E0BAD907}"/>
    <cellStyle name="Accent6 4 5" xfId="1924" xr:uid="{43F840F7-A084-47FC-B68B-768B21C640BB}"/>
    <cellStyle name="Accent6 5" xfId="1925" xr:uid="{6BCDB186-39C9-42A9-8F74-CDAE30AA7A25}"/>
    <cellStyle name="Accent6 6" xfId="1926" xr:uid="{4B2F1F22-B8E5-4C39-8AF1-93A5C655A832}"/>
    <cellStyle name="Accent6 7" xfId="1927" xr:uid="{CD10E8B3-58EB-476A-8D6A-8C5A092D604F}"/>
    <cellStyle name="Accent6 8" xfId="1928" xr:uid="{37A2AC70-9E21-418D-A51F-CADD5B0CADBC}"/>
    <cellStyle name="Accent6 9" xfId="1929" xr:uid="{03598133-7BE9-4EAD-86E9-6A97149DCF49}"/>
    <cellStyle name="AS Input Middle Currency" xfId="1930" xr:uid="{00C5BAB8-A228-4A27-B7E1-0ED457515765}"/>
    <cellStyle name="AS Input Middle Currency 2" xfId="1931" xr:uid="{089C1EE6-67B0-4F94-8057-B812C35BA615}"/>
    <cellStyle name="AS Input Middle Currency 2 2" xfId="1932" xr:uid="{09CA9849-8484-464D-8189-7453EA10536C}"/>
    <cellStyle name="AS Input Middle Currency 2 2 2" xfId="13700" xr:uid="{F375500F-5843-4BB1-BB78-70977049469C}"/>
    <cellStyle name="AS Input Middle Currency 2 2 2 2" xfId="34362" xr:uid="{F6D1440C-01E6-4540-89ED-09C9B90D51F4}"/>
    <cellStyle name="AS Input Middle Currency 2 2 3" xfId="25066" xr:uid="{5E26CB1A-99C7-4543-8607-E10B9C1FB3F7}"/>
    <cellStyle name="AS Input Middle Currency 2 3" xfId="13699" xr:uid="{85BD12E5-F49A-457B-8670-8E264109A86C}"/>
    <cellStyle name="AS Input Middle Currency 2 3 2" xfId="34361" xr:uid="{79DCB291-1E62-4FD1-8186-4804DB3CB190}"/>
    <cellStyle name="AS Input Middle Currency 2 4" xfId="25065" xr:uid="{DFBE2AAC-7D94-455B-ABB7-363C0FE8BA3C}"/>
    <cellStyle name="AS Input Middle Currency 3" xfId="13698" xr:uid="{D1D36A33-1E33-4285-A360-B0C07A4663B6}"/>
    <cellStyle name="AS Input Middle Currency 3 2" xfId="34360" xr:uid="{F21F7691-7419-41D3-989F-3C182D096A69}"/>
    <cellStyle name="AS Input Middle Currency 4" xfId="25064" xr:uid="{96D938DF-38FA-4FD7-AAA3-B0B87D593FAE}"/>
    <cellStyle name="AS Input Middle Date" xfId="1933" xr:uid="{CC8829C7-C0AD-43CF-B8A2-0B4315CEAB01}"/>
    <cellStyle name="AS Input Middle Date 2" xfId="1934" xr:uid="{FD218B35-6A22-48ED-BB6B-9A561281CCBB}"/>
    <cellStyle name="AS Input Middle Date 2 2" xfId="1935" xr:uid="{E2B3870C-6122-4588-97C6-9EDAEDB8D34D}"/>
    <cellStyle name="AS Input Middle Multiple" xfId="1936" xr:uid="{05B06F40-ED9E-4D85-929F-469556FAFB6E}"/>
    <cellStyle name="AS Input Middle Multiple 2" xfId="1937" xr:uid="{68264BC4-79B0-42D0-81CF-331D133779AD}"/>
    <cellStyle name="AS Input Middle Multiple 2 2" xfId="1938" xr:uid="{78388467-F8D9-4430-8CC8-40D0DC2FAA1B}"/>
    <cellStyle name="AS Input Middle Number" xfId="1939" xr:uid="{4A7BAFA2-1F1F-4F95-9748-4E7403402CB0}"/>
    <cellStyle name="AS Input Middle Number 2" xfId="1940" xr:uid="{4695AF06-5031-4294-B2AF-7CAE02FA3EBC}"/>
    <cellStyle name="AS Input Middle Number 2 2" xfId="1941" xr:uid="{0EABE8FC-6913-4494-98F6-6963BED623B6}"/>
    <cellStyle name="AS Input Middle Number 2 2 2" xfId="1942" xr:uid="{222AAE28-86D1-4497-B2A7-2020430BCB22}"/>
    <cellStyle name="AS Input Middle Number 2 3" xfId="1943" xr:uid="{33252293-6739-4D2E-821B-501C15F55DEF}"/>
    <cellStyle name="AS Input Middle Number 3" xfId="1944" xr:uid="{AD3538A0-5825-4A9F-9432-CDBD6C005E07}"/>
    <cellStyle name="AS Input Middle Percentage" xfId="1945" xr:uid="{14495094-7043-46A2-8A19-0E291128FA9F}"/>
    <cellStyle name="AS Input Middle Percentage 2" xfId="1946" xr:uid="{8364493E-F8C2-49AE-837C-433E4BFC0398}"/>
    <cellStyle name="AS Input Middle Percentage 2 2" xfId="1947" xr:uid="{53C95695-B63C-4CEB-BC4D-3CE82A2DC0EC}"/>
    <cellStyle name="AS Input Middle Title / Name" xfId="1948" xr:uid="{BFBEBEC5-33A8-411A-BDBB-14106E626ACC}"/>
    <cellStyle name="AS Input Middle Title / Name 2" xfId="1949" xr:uid="{15572C59-EA8E-4E01-A0D2-B7E56F79D3DF}"/>
    <cellStyle name="AS Input Middle Title / Name 2 2" xfId="1950" xr:uid="{4486D429-C3FC-485B-B13C-220678C3E715}"/>
    <cellStyle name="AS Input Middle Year" xfId="1951" xr:uid="{8596FC30-5312-4711-8CFC-C1C84027B19D}"/>
    <cellStyle name="AS Input Middle Year 2" xfId="1952" xr:uid="{A0FA005A-515F-4D8E-8187-93AB800FA18B}"/>
    <cellStyle name="AS Input Middle Year 2 2" xfId="1953" xr:uid="{BA2A9512-759C-480C-9BDF-09C701E16125}"/>
    <cellStyle name="Assumptions Center Currency" xfId="1954" xr:uid="{02FF95C1-7F5F-4725-B7B7-5886A1F226B6}"/>
    <cellStyle name="Assumptions Center Currency 2" xfId="1955" xr:uid="{90C0ADFB-4FD5-4D4D-A9F3-81FC3307C47E}"/>
    <cellStyle name="Assumptions Center Currency 2 2" xfId="1956" xr:uid="{81DC4A86-2562-461A-AEFA-C1F744200ACE}"/>
    <cellStyle name="Assumptions Center Currency 3" xfId="1957" xr:uid="{3CA6342B-4F03-4E36-A7EA-E483596E08BD}"/>
    <cellStyle name="Assumptions Center Date" xfId="1958" xr:uid="{5C683405-3814-44F5-8F35-E4D43DA272EB}"/>
    <cellStyle name="Assumptions Center Date 2" xfId="1959" xr:uid="{36A15D30-1BA0-4B0C-AD15-697B93FDC852}"/>
    <cellStyle name="Assumptions Center Date 2 2" xfId="1960" xr:uid="{0C16F720-6A82-4132-B87A-AE8BF0176F78}"/>
    <cellStyle name="Assumptions Center Date 3" xfId="1961" xr:uid="{F72B3FCA-9A86-4BE5-962F-E82887946050}"/>
    <cellStyle name="Assumptions Center Multiple" xfId="1962" xr:uid="{6CBFBC98-FD85-4F80-83B4-97BC3B01D00E}"/>
    <cellStyle name="Assumptions Center Multiple 2" xfId="1963" xr:uid="{F7958296-C0D5-4245-9D5C-C104BA2C3C1E}"/>
    <cellStyle name="Assumptions Center Multiple 2 2" xfId="1964" xr:uid="{37E01039-82D1-4D03-BD0A-CE2F40D27E14}"/>
    <cellStyle name="Assumptions Center Multiple 3" xfId="1965" xr:uid="{CDE7069B-6747-430E-8A75-1F02B2E46C29}"/>
    <cellStyle name="Assumptions Center Number" xfId="1966" xr:uid="{728779DA-DAA5-4642-9804-36CDE39963AE}"/>
    <cellStyle name="Assumptions Center Number 2" xfId="1967" xr:uid="{4B906089-80BF-43A8-A6B6-95BC50828A9C}"/>
    <cellStyle name="Assumptions Center Number 2 2" xfId="1968" xr:uid="{8DD81D46-C71A-4C25-8D0C-FB86DE1EBEC1}"/>
    <cellStyle name="Assumptions Center Number 3" xfId="1969" xr:uid="{CCAFFEE0-D041-4BC3-80E7-09E21406E0BB}"/>
    <cellStyle name="Assumptions Center Percentage" xfId="1970" xr:uid="{4099FA70-43FC-4388-B0C3-E8BC703AE44B}"/>
    <cellStyle name="Assumptions Center Percentage 2" xfId="1971" xr:uid="{747CF01F-7CF1-4C17-9DCE-F4B549535855}"/>
    <cellStyle name="Assumptions Center Percentage 2 2" xfId="1972" xr:uid="{0BBD53C7-CAF1-4CE5-B708-3617AF168BE7}"/>
    <cellStyle name="Assumptions Center Percentage 3" xfId="1973" xr:uid="{B93E27D7-1F11-4B40-BE71-DC1FEFF6141C}"/>
    <cellStyle name="Assumptions Center Year" xfId="1974" xr:uid="{1372B844-B83A-4BEC-94BE-E77FBDE1408C}"/>
    <cellStyle name="Assumptions Center Year 2" xfId="1975" xr:uid="{9C371085-739C-4C75-9434-FCE4965C83DF}"/>
    <cellStyle name="Assumptions Center Year 2 2" xfId="1976" xr:uid="{68796051-5BC0-41F5-92F6-995CFE79A442}"/>
    <cellStyle name="Assumptions Center Year 3" xfId="1977" xr:uid="{DEF4880F-C569-4B3D-8DA3-F4E1AB2BAA49}"/>
    <cellStyle name="Assumptions Heading" xfId="1978" xr:uid="{8FF230DD-DE67-4973-9413-9678DA7F0E2A}"/>
    <cellStyle name="Assumptions Heading 2" xfId="1979" xr:uid="{3E61D669-76D7-4613-9C24-5F4988C206C4}"/>
    <cellStyle name="Assumptions Heading 2 2" xfId="1980" xr:uid="{1506EDC2-11A6-405F-A5A4-EBF856B95714}"/>
    <cellStyle name="Assumptions Heading 3" xfId="1981" xr:uid="{845F940C-49F1-4644-AEEC-EB72A6293942}"/>
    <cellStyle name="Assumptions Right Currency" xfId="1982" xr:uid="{1BDD36B0-1A9C-471E-8125-C254FE69D80C}"/>
    <cellStyle name="Assumptions Right Currency 2" xfId="1983" xr:uid="{21EB95F4-7AC9-4C11-98A2-8F1785CC516A}"/>
    <cellStyle name="Assumptions Right Currency 2 2" xfId="1984" xr:uid="{884D6B0C-AB1C-4126-978C-2080591FFD5F}"/>
    <cellStyle name="Assumptions Right Currency 3" xfId="1985" xr:uid="{05F936B1-D52D-4871-BE6E-025BC29C8FDB}"/>
    <cellStyle name="Assumptions Right Date" xfId="1986" xr:uid="{D921CDEE-F5DF-45EE-B920-992D2215EA53}"/>
    <cellStyle name="Assumptions Right Date 2" xfId="1987" xr:uid="{0B5AA630-DDA9-4FE8-BAB1-907C816B5933}"/>
    <cellStyle name="Assumptions Right Date 2 2" xfId="1988" xr:uid="{A1DC3BA6-2D37-47D3-8B73-2150306C1977}"/>
    <cellStyle name="Assumptions Right Date 3" xfId="1989" xr:uid="{395A3576-E5CA-415B-9F00-15907F5201E1}"/>
    <cellStyle name="Assumptions Right Multiple" xfId="1990" xr:uid="{C2522E32-B599-4165-83E3-6D16FCA57B96}"/>
    <cellStyle name="Assumptions Right Multiple 2" xfId="1991" xr:uid="{48C02147-8707-413A-9301-B0439F457D1F}"/>
    <cellStyle name="Assumptions Right Multiple 2 2" xfId="1992" xr:uid="{45580C6C-2742-4C56-971A-339232897455}"/>
    <cellStyle name="Assumptions Right Multiple 3" xfId="1993" xr:uid="{50C7D6BE-F672-4894-BE60-575F6AF26A76}"/>
    <cellStyle name="Assumptions Right Number" xfId="1994" xr:uid="{93B36D63-400B-48F3-9138-62591D5CA688}"/>
    <cellStyle name="Assumptions Right Number 2" xfId="1995" xr:uid="{226DC694-816A-40BF-948C-9BE5D860C603}"/>
    <cellStyle name="Assumptions Right Number 2 2" xfId="1996" xr:uid="{C1308F3F-9446-45F7-B972-F64C4989ED90}"/>
    <cellStyle name="Assumptions Right Number 3" xfId="1997" xr:uid="{504E32C6-9A55-4168-AC02-88D0F4F8A42D}"/>
    <cellStyle name="Assumptions Right Percentage" xfId="1998" xr:uid="{29C00A19-478C-4825-AF6E-6DCA22707FC3}"/>
    <cellStyle name="Assumptions Right Percentage 2" xfId="1999" xr:uid="{0459950B-89D0-433F-AF61-E892CA9D1910}"/>
    <cellStyle name="Assumptions Right Percentage 2 2" xfId="2000" xr:uid="{4B8CC891-8C61-490F-AFE6-933D1C4D5E74}"/>
    <cellStyle name="Assumptions Right Percentage 3" xfId="2001" xr:uid="{8B524CD0-056E-4FB7-AFC3-F54785BCD4F5}"/>
    <cellStyle name="Assumptions Right Year" xfId="2002" xr:uid="{A8B7F431-2180-475D-8F92-83BEA8B9DDA5}"/>
    <cellStyle name="Assumptions Right Year 2" xfId="2003" xr:uid="{DEDAC8CD-0DC2-4F6E-9E26-5F4D97F79EDA}"/>
    <cellStyle name="Assumptions Right Year 2 2" xfId="2004" xr:uid="{BE217937-4B92-458B-B2AC-D24DFDE321CF}"/>
    <cellStyle name="Assumptions Right Year 3" xfId="2005" xr:uid="{A1B0BD29-92A4-4554-8BF4-D2A31635CEC2}"/>
    <cellStyle name="AVERAGE" xfId="3" xr:uid="{8BB78117-8268-4FAA-819E-32D56408C0D5}"/>
    <cellStyle name="Bad 10" xfId="2006" xr:uid="{AF47C1F3-C8E4-4807-BC59-7A6B09D39C3D}"/>
    <cellStyle name="Bad 11" xfId="2007" xr:uid="{B4D09698-154B-44B7-A003-675D36F5AEF9}"/>
    <cellStyle name="Bad 12" xfId="2008" xr:uid="{95555109-8B52-47CF-8DD3-E4FA944C0AD6}"/>
    <cellStyle name="Bad 13" xfId="2009" xr:uid="{352B469E-D7D1-4BEE-8EA0-00296C96D4C3}"/>
    <cellStyle name="Bad 14" xfId="2010" xr:uid="{1691CE94-078A-4C2B-968D-B1F380B06CC3}"/>
    <cellStyle name="Bad 15" xfId="2011" xr:uid="{11C877E7-62E8-4A5E-95E6-9C1CAE31B02A}"/>
    <cellStyle name="Bad 2" xfId="2012" xr:uid="{EFFF69AE-03B1-4ACC-A17B-99C1FBE8FD42}"/>
    <cellStyle name="Bad 2 2" xfId="2013" xr:uid="{D3C17F1F-715F-48C4-9856-2F69C2BFD323}"/>
    <cellStyle name="Bad 2 2 2" xfId="2014" xr:uid="{CEE20DF2-41BB-40AB-882B-91897A3A315C}"/>
    <cellStyle name="Bad 2 2 3" xfId="2015" xr:uid="{ACD169D0-1128-442D-AB15-7F20530B4C78}"/>
    <cellStyle name="Bad 2 3" xfId="2016" xr:uid="{6AB11518-2659-49B1-BBDF-4366A9314436}"/>
    <cellStyle name="Bad 2 3 2" xfId="2017" xr:uid="{DB641B7F-0981-47FD-B660-4B805CC434B9}"/>
    <cellStyle name="Bad 2 4" xfId="2018" xr:uid="{62E1892E-C10B-4C11-9F7D-7814F493F121}"/>
    <cellStyle name="Bad 2 5" xfId="2019" xr:uid="{F505D592-3FB2-4D48-AFE8-9643812C0D29}"/>
    <cellStyle name="Bad 2 6" xfId="2020" xr:uid="{A2437426-D79D-4166-BD34-5566EE27340D}"/>
    <cellStyle name="Bad 3" xfId="2021" xr:uid="{865052CB-16BF-48E0-A464-5CE50AD37552}"/>
    <cellStyle name="Bad 3 2" xfId="2022" xr:uid="{55CF4EA7-693C-4143-820E-D377F5427F45}"/>
    <cellStyle name="Bad 3 2 2" xfId="2023" xr:uid="{1D94C987-B278-4553-87F4-87099BF6400F}"/>
    <cellStyle name="Bad 3 2 3" xfId="2024" xr:uid="{7D7816A0-EE33-4518-A9DB-FBA682F635F0}"/>
    <cellStyle name="Bad 3 3" xfId="2025" xr:uid="{2713A95C-58E6-4359-833E-34A45BAE9562}"/>
    <cellStyle name="Bad 3 4" xfId="2026" xr:uid="{E9C85806-9408-478A-A61D-8ECA2FBD3E6E}"/>
    <cellStyle name="Bad 4" xfId="2027" xr:uid="{D0708EA9-079D-43FB-B172-7633D9539499}"/>
    <cellStyle name="Bad 4 2" xfId="2028" xr:uid="{790F0D56-146D-4CB8-8CFB-7297FEAC4DA8}"/>
    <cellStyle name="Bad 4 3" xfId="2029" xr:uid="{B2CF06EC-B035-46F9-A32F-B26A16F663DE}"/>
    <cellStyle name="Bad 4 4" xfId="2030" xr:uid="{9BECE443-BA9A-4E03-9055-9D107BDAF294}"/>
    <cellStyle name="Bad 4 5" xfId="2031" xr:uid="{F387BE28-BF7E-43C5-9A9E-E1DC409F5F67}"/>
    <cellStyle name="Bad 5" xfId="2032" xr:uid="{D3C604F3-96F9-43C7-A683-EA338968A9BE}"/>
    <cellStyle name="Bad 6" xfId="2033" xr:uid="{6611918D-FB93-486E-8983-2E0AA4E41B92}"/>
    <cellStyle name="Bad 7" xfId="2034" xr:uid="{324FD279-26D5-4492-872E-48DEC838B973}"/>
    <cellStyle name="Bad 8" xfId="2035" xr:uid="{74F5FA92-A379-43DB-AF9F-BA37496E3C52}"/>
    <cellStyle name="Bad 9" xfId="2036" xr:uid="{BD4E4B10-31FA-4366-B6A8-104E0A826966}"/>
    <cellStyle name="Calculation 10" xfId="2037" xr:uid="{16B8432F-94E8-4930-995C-9012473E28F3}"/>
    <cellStyle name="Calculation 10 2" xfId="2038" xr:uid="{BD6392B9-080C-400E-9311-05B7A7A8C3AF}"/>
    <cellStyle name="Calculation 10 2 2" xfId="12673" xr:uid="{BBC1E50A-5689-45F5-B6D1-F2676CC3238B}"/>
    <cellStyle name="Calculation 10 2 2 2" xfId="33336" xr:uid="{5B2257FD-ABC5-4889-BE89-ADE17953A645}"/>
    <cellStyle name="Calculation 10 2 3" xfId="25068" xr:uid="{F3450AB5-A844-49F3-B47D-F53AB0417F19}"/>
    <cellStyle name="Calculation 10 3" xfId="12674" xr:uid="{379C1E5F-DB63-470D-87C7-14D1EBDBE8DB}"/>
    <cellStyle name="Calculation 10 3 2" xfId="33337" xr:uid="{2F65B4A8-2211-4D22-9137-F81643C21D9F}"/>
    <cellStyle name="Calculation 10 4" xfId="25067" xr:uid="{0F7BB599-C8B7-4557-A5B4-E0B5BCD1522B}"/>
    <cellStyle name="Calculation 11" xfId="2039" xr:uid="{513BEE4C-C34C-43F3-937A-235086AC8D0C}"/>
    <cellStyle name="Calculation 11 2" xfId="2040" xr:uid="{A32542CD-006A-4A2F-B8BC-CBCB6BCA2090}"/>
    <cellStyle name="Calculation 11 2 2" xfId="12671" xr:uid="{FA7E82F6-5D9D-4008-8668-3BF5D44E8380}"/>
    <cellStyle name="Calculation 11 2 2 2" xfId="33334" xr:uid="{35F4635E-7C2F-49A8-9AA1-41AC4D802E12}"/>
    <cellStyle name="Calculation 11 2 3" xfId="25070" xr:uid="{C635CD95-E5F3-4336-9F86-C390E75FDC12}"/>
    <cellStyle name="Calculation 11 3" xfId="12672" xr:uid="{D531AFB3-4B7A-4ADE-BD41-C84C0F0FF712}"/>
    <cellStyle name="Calculation 11 3 2" xfId="33335" xr:uid="{360E765A-0991-4687-9397-137A91ADA259}"/>
    <cellStyle name="Calculation 11 4" xfId="25069" xr:uid="{8E528CDB-F4DE-4B96-B684-60C1EF7D18B6}"/>
    <cellStyle name="Calculation 12" xfId="2041" xr:uid="{32DA2311-0765-4C30-9407-B5B080D86195}"/>
    <cellStyle name="Calculation 12 2" xfId="2042" xr:uid="{ECDEC8D4-D46B-4D34-8A30-2CA88BC5F884}"/>
    <cellStyle name="Calculation 12 2 2" xfId="12669" xr:uid="{23846F73-AF41-4D6F-9395-6C2654D3B0DC}"/>
    <cellStyle name="Calculation 12 2 2 2" xfId="33332" xr:uid="{175456A8-B483-426C-AFCA-79B032807646}"/>
    <cellStyle name="Calculation 12 2 3" xfId="25072" xr:uid="{B0F7F53D-3129-4CE9-8E38-F22BF6A0C210}"/>
    <cellStyle name="Calculation 12 3" xfId="12670" xr:uid="{5FA2D944-7F56-4E0E-B822-F9626F18EA74}"/>
    <cellStyle name="Calculation 12 3 2" xfId="33333" xr:uid="{C45BC45F-CCEC-4C71-B35C-AF6A22678746}"/>
    <cellStyle name="Calculation 12 4" xfId="25071" xr:uid="{B7FEEEBC-1D49-46D5-B680-A91628E1FC07}"/>
    <cellStyle name="Calculation 13" xfId="2043" xr:uid="{ED2F9079-959A-4E5B-BB2A-9F0240673936}"/>
    <cellStyle name="Calculation 14" xfId="2044" xr:uid="{2E4F853D-55AA-4127-B292-F62A058DC9F5}"/>
    <cellStyle name="Calculation 15" xfId="2045" xr:uid="{DB4BD4C0-8073-4954-98D8-794CD50273FE}"/>
    <cellStyle name="Calculation 15 2" xfId="12668" xr:uid="{B68E5A91-BE8B-4899-9478-02C5430971A7}"/>
    <cellStyle name="Calculation 15 2 2" xfId="33331" xr:uid="{64A49BAA-3AA4-403F-8690-FE0B606303D0}"/>
    <cellStyle name="Calculation 15 3" xfId="25073" xr:uid="{25EF5A81-D1B2-4B2E-9C66-3C66C0FD7B41}"/>
    <cellStyle name="Calculation 2" xfId="2046" xr:uid="{BB4684D6-333C-483B-BA76-00F0DC475988}"/>
    <cellStyle name="Calculation 2 10" xfId="2047" xr:uid="{A8748F54-70DF-41EA-847A-3DF3A482959D}"/>
    <cellStyle name="Calculation 2 11" xfId="2048" xr:uid="{64E3C18C-AC35-4836-9613-091C088A87BA}"/>
    <cellStyle name="Calculation 2 11 2" xfId="12666" xr:uid="{DAA52AA8-5C00-47C5-9229-4BE1B35E64B6}"/>
    <cellStyle name="Calculation 2 11 2 2" xfId="33329" xr:uid="{1C028DF4-5A61-41C0-B556-055A637C2A87}"/>
    <cellStyle name="Calculation 2 11 3" xfId="25075" xr:uid="{83C6AF87-CBDA-47D9-8D92-6B3B1E98EA77}"/>
    <cellStyle name="Calculation 2 12" xfId="12667" xr:uid="{4EC58111-C594-49C7-9A48-D5000207FFB6}"/>
    <cellStyle name="Calculation 2 12 2" xfId="33330" xr:uid="{01163143-C37E-4375-B0F1-1AFA617641CE}"/>
    <cellStyle name="Calculation 2 13" xfId="25074" xr:uid="{A845FD57-6D14-4B6C-AC46-4C7CAD728B95}"/>
    <cellStyle name="Calculation 2 2" xfId="2049" xr:uid="{822B8DF5-EA48-401F-B509-AD31F1285287}"/>
    <cellStyle name="Calculation 2 2 10" xfId="2050" xr:uid="{8FA945E8-A869-44C9-A926-7264271F84A2}"/>
    <cellStyle name="Calculation 2 2 10 2" xfId="12664" xr:uid="{5E1267D1-958A-4756-AB92-5E22646C5C0A}"/>
    <cellStyle name="Calculation 2 2 10 2 2" xfId="33327" xr:uid="{60A6E24B-3D87-4C4D-BF03-2E018701E18E}"/>
    <cellStyle name="Calculation 2 2 10 3" xfId="25077" xr:uid="{787B3130-A2BD-4172-A3C2-E4A56AE637EE}"/>
    <cellStyle name="Calculation 2 2 11" xfId="12665" xr:uid="{CB23905E-192F-42F5-A721-3BEF2278DB50}"/>
    <cellStyle name="Calculation 2 2 11 2" xfId="33328" xr:uid="{9D6594F8-CDDA-4E17-B6C4-1759718A7B81}"/>
    <cellStyle name="Calculation 2 2 12" xfId="25076" xr:uid="{562CA05D-DA98-4130-B112-84DD770BB29A}"/>
    <cellStyle name="Calculation 2 2 2" xfId="2051" xr:uid="{028A9641-D85F-40C0-8017-557B31A48789}"/>
    <cellStyle name="Calculation 2 2 2 2" xfId="2052" xr:uid="{9DB8B068-E342-409A-9FF6-BCBD04DF2E54}"/>
    <cellStyle name="Calculation 2 2 2 2 2" xfId="2053" xr:uid="{1B277B3D-3D81-4B36-A633-0307C48AE1AC}"/>
    <cellStyle name="Calculation 2 2 2 2 2 2" xfId="2054" xr:uid="{644D1DDF-1790-4A69-BD78-788D3AC35BB1}"/>
    <cellStyle name="Calculation 2 2 2 2 2 2 2" xfId="12660" xr:uid="{5F3D233F-6923-4021-B38D-160494EF0B20}"/>
    <cellStyle name="Calculation 2 2 2 2 2 2 2 2" xfId="33323" xr:uid="{D81CFB01-F72E-483A-98D8-FE6E502D8F05}"/>
    <cellStyle name="Calculation 2 2 2 2 2 2 3" xfId="25081" xr:uid="{803AB944-257F-45E0-8BD1-B2B463EBBA46}"/>
    <cellStyle name="Calculation 2 2 2 2 2 3" xfId="12661" xr:uid="{D611843F-C959-4A45-AE63-2EF1EEA20134}"/>
    <cellStyle name="Calculation 2 2 2 2 2 3 2" xfId="33324" xr:uid="{4EE6BD9B-8E4E-4503-96C2-EDABDB1695F5}"/>
    <cellStyle name="Calculation 2 2 2 2 2 4" xfId="25080" xr:uid="{803880AE-0984-441B-8555-24C1CB6E5DE2}"/>
    <cellStyle name="Calculation 2 2 2 2 3" xfId="2055" xr:uid="{613C0631-0884-4B86-82DB-E9845F39F769}"/>
    <cellStyle name="Calculation 2 2 2 2 3 2" xfId="2056" xr:uid="{4CBD8BD4-9B68-4222-B6F0-1B781E3CA58B}"/>
    <cellStyle name="Calculation 2 2 2 2 3 2 2" xfId="12658" xr:uid="{F7D45576-8E00-4026-81A6-67C532E5AD51}"/>
    <cellStyle name="Calculation 2 2 2 2 3 2 2 2" xfId="33321" xr:uid="{6D5F5ECF-4AB3-4F91-B901-E3AC5131C2D1}"/>
    <cellStyle name="Calculation 2 2 2 2 3 2 3" xfId="25083" xr:uid="{7AC70D48-398A-4640-8860-E794DD4E9D2C}"/>
    <cellStyle name="Calculation 2 2 2 2 3 3" xfId="12659" xr:uid="{90A8C4F9-31B5-4468-BCA5-49A3877F0B1C}"/>
    <cellStyle name="Calculation 2 2 2 2 3 3 2" xfId="33322" xr:uid="{67AF8563-7648-4520-BC10-B098B0A4C1E8}"/>
    <cellStyle name="Calculation 2 2 2 2 3 4" xfId="25082" xr:uid="{16D1B6B2-52A9-4CFD-9355-41FE1669A3C0}"/>
    <cellStyle name="Calculation 2 2 2 2 4" xfId="2057" xr:uid="{1400CCE5-E51C-44B3-AF69-332A88F9A09F}"/>
    <cellStyle name="Calculation 2 2 2 2 4 2" xfId="12657" xr:uid="{BB66F031-BE0E-4231-AE54-184AD2C55ED5}"/>
    <cellStyle name="Calculation 2 2 2 2 4 2 2" xfId="33320" xr:uid="{057F6D18-EB84-4568-B3D0-097A626F00D5}"/>
    <cellStyle name="Calculation 2 2 2 2 4 3" xfId="25084" xr:uid="{8110776C-B024-4FFA-8D12-B39EF8FE72AA}"/>
    <cellStyle name="Calculation 2 2 2 2 5" xfId="12662" xr:uid="{09E571FC-AC32-43DE-81CF-3FF35FCB67F1}"/>
    <cellStyle name="Calculation 2 2 2 2 5 2" xfId="33325" xr:uid="{4CAD5134-B0D8-4E14-B2BF-B3E4D7224B25}"/>
    <cellStyle name="Calculation 2 2 2 2 6" xfId="25079" xr:uid="{A535FFBD-7E44-4DC1-941D-60E4B4F84064}"/>
    <cellStyle name="Calculation 2 2 2 3" xfId="2058" xr:uid="{BA21D685-5DDF-4283-A947-0251ED94F46E}"/>
    <cellStyle name="Calculation 2 2 2 3 2" xfId="2059" xr:uid="{19A1435A-323E-407F-A3A3-90323CD43F55}"/>
    <cellStyle name="Calculation 2 2 2 3 2 2" xfId="12655" xr:uid="{E2F6BBD3-B566-4B39-A8C8-18F5B79B8E0E}"/>
    <cellStyle name="Calculation 2 2 2 3 2 2 2" xfId="33318" xr:uid="{F611FA0A-5CBA-4F7D-AE8E-8A010F5A67EB}"/>
    <cellStyle name="Calculation 2 2 2 3 2 3" xfId="25086" xr:uid="{F46B8782-0A34-4424-AC91-9C2E83163187}"/>
    <cellStyle name="Calculation 2 2 2 3 3" xfId="12656" xr:uid="{E23D446B-44E8-4C1C-94E9-90F0E3D7020C}"/>
    <cellStyle name="Calculation 2 2 2 3 3 2" xfId="33319" xr:uid="{2B8E4D90-A528-40D4-A2A1-1B95E71DAFD6}"/>
    <cellStyle name="Calculation 2 2 2 3 4" xfId="25085" xr:uid="{217E9705-5BFD-47E0-9319-96640B14AF51}"/>
    <cellStyle name="Calculation 2 2 2 4" xfId="2060" xr:uid="{FF779E9A-B6DC-4453-991F-3EE56B88BE9A}"/>
    <cellStyle name="Calculation 2 2 2 4 2" xfId="2061" xr:uid="{804F3C21-8CCB-433B-A8C1-24511C8809D4}"/>
    <cellStyle name="Calculation 2 2 2 4 2 2" xfId="12653" xr:uid="{282C31C1-6DDD-4F12-897B-5173A655C8A6}"/>
    <cellStyle name="Calculation 2 2 2 4 2 2 2" xfId="33316" xr:uid="{08F05423-45F8-4C4C-BF86-B86A2C60F5E8}"/>
    <cellStyle name="Calculation 2 2 2 4 2 3" xfId="25088" xr:uid="{61563199-79D0-40FF-9A9B-97ED60B8E130}"/>
    <cellStyle name="Calculation 2 2 2 4 3" xfId="12654" xr:uid="{25513204-2591-4132-982B-76861F7B7DE0}"/>
    <cellStyle name="Calculation 2 2 2 4 3 2" xfId="33317" xr:uid="{EA36B930-314C-4425-AC18-A628A4182BE2}"/>
    <cellStyle name="Calculation 2 2 2 4 4" xfId="25087" xr:uid="{C5C3D8CB-6CB4-4A26-8A48-9C53033A1303}"/>
    <cellStyle name="Calculation 2 2 2 5" xfId="2062" xr:uid="{29164527-0AB7-4BCC-9F35-5EBF3F0E5AAA}"/>
    <cellStyle name="Calculation 2 2 2 5 2" xfId="12652" xr:uid="{89A49C46-716E-4ED6-9FDF-D332A2DEE404}"/>
    <cellStyle name="Calculation 2 2 2 5 2 2" xfId="33315" xr:uid="{147C6038-9622-4B05-8885-A19A29D4744C}"/>
    <cellStyle name="Calculation 2 2 2 5 3" xfId="25089" xr:uid="{D2BAB518-50F5-49C6-A575-73A7CA652A96}"/>
    <cellStyle name="Calculation 2 2 2 6" xfId="12663" xr:uid="{F304B48D-8C80-44E2-85AB-9E84A113D52E}"/>
    <cellStyle name="Calculation 2 2 2 6 2" xfId="33326" xr:uid="{A4BE36B0-0611-4B65-BCFA-D8BF0BD2F4B1}"/>
    <cellStyle name="Calculation 2 2 2 7" xfId="25078" xr:uid="{434957C2-2147-41E3-93BA-095D7C90B88B}"/>
    <cellStyle name="Calculation 2 2 3" xfId="2063" xr:uid="{6D14B2A6-8893-4C81-8DF5-B4D2FE5DB1C9}"/>
    <cellStyle name="Calculation 2 2 3 2" xfId="2064" xr:uid="{F0169DFA-7DDF-4B10-BD5E-447047009B02}"/>
    <cellStyle name="Calculation 2 2 3 2 2" xfId="2065" xr:uid="{395E7055-ECDB-451A-91D5-77657D54F64F}"/>
    <cellStyle name="Calculation 2 2 3 2 2 2" xfId="2066" xr:uid="{A606E5E0-D46B-41F4-B354-9F499407EF68}"/>
    <cellStyle name="Calculation 2 2 3 2 2 2 2" xfId="12648" xr:uid="{8FC0BA98-ED24-4801-80F2-5728C38FBD19}"/>
    <cellStyle name="Calculation 2 2 3 2 2 2 2 2" xfId="33311" xr:uid="{D76D4FE1-3FB0-41DA-BBC4-33D279BE1199}"/>
    <cellStyle name="Calculation 2 2 3 2 2 2 3" xfId="25093" xr:uid="{8ECF25F5-93A7-46A3-BD55-14290760D061}"/>
    <cellStyle name="Calculation 2 2 3 2 2 3" xfId="12649" xr:uid="{7D63B89B-B077-4633-B0F1-F2CB8E8BBB60}"/>
    <cellStyle name="Calculation 2 2 3 2 2 3 2" xfId="33312" xr:uid="{1A4C6366-45C7-4398-9034-45335E8BEA6A}"/>
    <cellStyle name="Calculation 2 2 3 2 2 4" xfId="25092" xr:uid="{192FA8A2-03BE-4CE1-9135-17E72C943A2C}"/>
    <cellStyle name="Calculation 2 2 3 2 3" xfId="2067" xr:uid="{B0E03A3A-6547-4697-B44A-1FF6EC81280B}"/>
    <cellStyle name="Calculation 2 2 3 2 3 2" xfId="12647" xr:uid="{7D661A56-BBEE-4F9B-A24D-E0D53F0A4307}"/>
    <cellStyle name="Calculation 2 2 3 2 3 2 2" xfId="33310" xr:uid="{06DFDCF7-2347-4BCE-B60F-260B245656E7}"/>
    <cellStyle name="Calculation 2 2 3 2 3 3" xfId="25094" xr:uid="{41029295-A603-4E7F-82A5-6701A76F62F1}"/>
    <cellStyle name="Calculation 2 2 3 2 4" xfId="12650" xr:uid="{4A02970E-3E1F-4A53-9A8D-54C5F7A1DE31}"/>
    <cellStyle name="Calculation 2 2 3 2 4 2" xfId="33313" xr:uid="{399C22DD-59FD-40F3-8EDB-EE10B0133DF1}"/>
    <cellStyle name="Calculation 2 2 3 2 5" xfId="25091" xr:uid="{0BEDD95C-7CBB-42BC-99F4-8DF43EFA58FA}"/>
    <cellStyle name="Calculation 2 2 3 3" xfId="2068" xr:uid="{BBB4F702-A624-41D3-A022-28DE586AAF8D}"/>
    <cellStyle name="Calculation 2 2 3 3 2" xfId="2069" xr:uid="{6A2F5146-2F9F-4C41-AB86-D5381C0A0211}"/>
    <cellStyle name="Calculation 2 2 3 3 2 2" xfId="12645" xr:uid="{1722115F-1283-44D9-AE08-911C948D910A}"/>
    <cellStyle name="Calculation 2 2 3 3 2 2 2" xfId="33308" xr:uid="{83EE60CA-BE95-4550-A801-653A4DDDC9E4}"/>
    <cellStyle name="Calculation 2 2 3 3 2 3" xfId="25096" xr:uid="{A546F368-C148-4ED8-B166-4414055C6DCA}"/>
    <cellStyle name="Calculation 2 2 3 3 3" xfId="12646" xr:uid="{9FF4BB8D-DDCE-4E54-87B3-B2AE615BB151}"/>
    <cellStyle name="Calculation 2 2 3 3 3 2" xfId="33309" xr:uid="{B3873F9B-2851-4331-9978-E99D2205B00E}"/>
    <cellStyle name="Calculation 2 2 3 3 4" xfId="25095" xr:uid="{A5EEC0D3-8BD0-455C-B0F9-E4969F1E62D1}"/>
    <cellStyle name="Calculation 2 2 3 4" xfId="2070" xr:uid="{CB0902F8-C8CF-4B52-896F-3CFEC7A31A9A}"/>
    <cellStyle name="Calculation 2 2 3 4 2" xfId="12644" xr:uid="{64E7FA17-8970-4F31-AFC2-0930D98F1B05}"/>
    <cellStyle name="Calculation 2 2 3 4 2 2" xfId="33307" xr:uid="{FC1AD07C-C0A3-438C-9418-AEE1BC9C896B}"/>
    <cellStyle name="Calculation 2 2 3 4 3" xfId="25097" xr:uid="{EB949733-0EF7-4AA8-BF17-92DB37EB896D}"/>
    <cellStyle name="Calculation 2 2 3 5" xfId="12651" xr:uid="{565758B2-6F7A-48A1-BD13-CC3CC465B0D9}"/>
    <cellStyle name="Calculation 2 2 3 5 2" xfId="33314" xr:uid="{2620AC15-3B69-4C67-89FD-2FE4F8083DE6}"/>
    <cellStyle name="Calculation 2 2 3 6" xfId="25090" xr:uid="{E60D5C2F-EBEB-4A56-81AF-3C0A35D3A183}"/>
    <cellStyle name="Calculation 2 2 4" xfId="2071" xr:uid="{5C69F80B-ACFC-4E19-A3E3-CD6ECA080ED0}"/>
    <cellStyle name="Calculation 2 2 4 2" xfId="2072" xr:uid="{CAE200CA-A980-49CF-BBD5-7F63628FBEC6}"/>
    <cellStyle name="Calculation 2 2 4 2 2" xfId="2073" xr:uid="{F8F22BED-CA1F-4934-B37E-F6BA9180E6D4}"/>
    <cellStyle name="Calculation 2 2 4 2 2 2" xfId="2074" xr:uid="{01501492-3DDF-43FD-9FD7-B9B0EBCA0726}"/>
    <cellStyle name="Calculation 2 2 4 2 2 2 2" xfId="12640" xr:uid="{97DB2D8B-A1E8-45D7-9976-CC67F7C92ECD}"/>
    <cellStyle name="Calculation 2 2 4 2 2 2 2 2" xfId="33303" xr:uid="{B9023182-E354-4206-9A0D-BAAA4EF2D4FC}"/>
    <cellStyle name="Calculation 2 2 4 2 2 2 3" xfId="25101" xr:uid="{AF4EB876-D457-4E25-B2B2-1F970E6E66FE}"/>
    <cellStyle name="Calculation 2 2 4 2 2 3" xfId="12641" xr:uid="{8797785D-7DCF-4091-859E-B3A3823B4B6A}"/>
    <cellStyle name="Calculation 2 2 4 2 2 3 2" xfId="33304" xr:uid="{377F5DAE-BEAB-4F12-8715-B746974889DF}"/>
    <cellStyle name="Calculation 2 2 4 2 2 4" xfId="25100" xr:uid="{BCA15A66-7C8D-493C-A2E6-353A45E4FECA}"/>
    <cellStyle name="Calculation 2 2 4 2 3" xfId="2075" xr:uid="{67CF0363-0068-4F61-AAA9-D2772A9AB0AC}"/>
    <cellStyle name="Calculation 2 2 4 2 3 2" xfId="12639" xr:uid="{731B9B24-DE1A-4CF6-9BFE-B9701C3E26D6}"/>
    <cellStyle name="Calculation 2 2 4 2 3 2 2" xfId="33302" xr:uid="{D2600AC1-8653-4A73-A354-E9543B94C414}"/>
    <cellStyle name="Calculation 2 2 4 2 3 3" xfId="25102" xr:uid="{30CCC68C-EC76-4E0B-918D-12CF16C6619B}"/>
    <cellStyle name="Calculation 2 2 4 2 4" xfId="12642" xr:uid="{5780C689-A872-4FA4-8E1E-2E2F717EDC4E}"/>
    <cellStyle name="Calculation 2 2 4 2 4 2" xfId="33305" xr:uid="{B72D7CDA-1AD8-46FC-B479-0C57756EE623}"/>
    <cellStyle name="Calculation 2 2 4 2 5" xfId="25099" xr:uid="{166DD934-4D6E-4F2E-8563-BC41254875BB}"/>
    <cellStyle name="Calculation 2 2 4 3" xfId="2076" xr:uid="{4E223652-CDD8-47CE-B9B5-41D7ABB12163}"/>
    <cellStyle name="Calculation 2 2 4 3 2" xfId="2077" xr:uid="{448F5862-D5B7-4984-93E7-741CF69012FF}"/>
    <cellStyle name="Calculation 2 2 4 3 2 2" xfId="12637" xr:uid="{8F667616-6AAF-430B-9191-9DC3CEF56132}"/>
    <cellStyle name="Calculation 2 2 4 3 2 2 2" xfId="33300" xr:uid="{3C6A29A8-9071-4A5A-8B62-5BA4F2A089A6}"/>
    <cellStyle name="Calculation 2 2 4 3 2 3" xfId="25104" xr:uid="{6D1CB8DE-A348-46E4-AF07-DDB68359FEE5}"/>
    <cellStyle name="Calculation 2 2 4 3 3" xfId="12638" xr:uid="{76A0BF7D-9DBD-4501-ADEB-1B524FC5E21B}"/>
    <cellStyle name="Calculation 2 2 4 3 3 2" xfId="33301" xr:uid="{E49E9E0C-335D-440A-8B3A-2D6E2BD9BEE0}"/>
    <cellStyle name="Calculation 2 2 4 3 4" xfId="25103" xr:uid="{0E96DE46-2869-4004-BDFD-63F1B77590C4}"/>
    <cellStyle name="Calculation 2 2 4 4" xfId="2078" xr:uid="{EADA96C2-DCEF-44E9-B6C2-A8431E4A8AE0}"/>
    <cellStyle name="Calculation 2 2 4 4 2" xfId="12636" xr:uid="{02E408B5-07BE-46AC-9636-13AC8D60745A}"/>
    <cellStyle name="Calculation 2 2 4 4 2 2" xfId="33299" xr:uid="{58DB9C83-2393-407E-8E25-F7F171C55E70}"/>
    <cellStyle name="Calculation 2 2 4 4 3" xfId="25105" xr:uid="{5950794F-BB14-486F-B5A8-6E2FE6555F67}"/>
    <cellStyle name="Calculation 2 2 4 5" xfId="12643" xr:uid="{A52F2D1D-07E8-4E77-9F41-E5A497BBCA1A}"/>
    <cellStyle name="Calculation 2 2 4 5 2" xfId="33306" xr:uid="{476A9BFB-0C6A-49DA-AA90-299911004DCB}"/>
    <cellStyle name="Calculation 2 2 4 6" xfId="25098" xr:uid="{AA4322ED-2099-433E-9728-A97015E0A441}"/>
    <cellStyle name="Calculation 2 2 5" xfId="2079" xr:uid="{217E9651-E7D5-4EC8-97C2-BCD9246C9637}"/>
    <cellStyle name="Calculation 2 2 5 2" xfId="2080" xr:uid="{1683AA89-F112-4BF9-A677-1D4C7FA90913}"/>
    <cellStyle name="Calculation 2 2 5 2 2" xfId="2081" xr:uid="{02954B14-A8EF-404B-9E10-5440E65EB7A3}"/>
    <cellStyle name="Calculation 2 2 5 2 2 2" xfId="12633" xr:uid="{22284371-FFC2-4278-AD26-35C38FDFF035}"/>
    <cellStyle name="Calculation 2 2 5 2 2 2 2" xfId="33296" xr:uid="{78D35020-829A-4994-8AB3-4B43C8C29E93}"/>
    <cellStyle name="Calculation 2 2 5 2 2 3" xfId="25108" xr:uid="{3E578F4A-F4D0-44A5-A274-EC010EE740E0}"/>
    <cellStyle name="Calculation 2 2 5 2 3" xfId="12634" xr:uid="{E4CECA32-3DB1-4583-A5B4-1211D77D73B4}"/>
    <cellStyle name="Calculation 2 2 5 2 3 2" xfId="33297" xr:uid="{067E627B-EA2E-4254-834E-CAAFF1DC978B}"/>
    <cellStyle name="Calculation 2 2 5 2 4" xfId="25107" xr:uid="{E1A1B36A-175B-4654-A0AE-9BB63C87C4C9}"/>
    <cellStyle name="Calculation 2 2 5 3" xfId="2082" xr:uid="{6D6B1BA0-B2B7-430B-8A3A-F5F55DC61A0B}"/>
    <cellStyle name="Calculation 2 2 5 3 2" xfId="2083" xr:uid="{E6695462-C853-4D91-8918-6D18A2B8974B}"/>
    <cellStyle name="Calculation 2 2 5 3 2 2" xfId="12631" xr:uid="{C5DC1CFB-0F0E-4EBB-A505-99C6FD09190A}"/>
    <cellStyle name="Calculation 2 2 5 3 2 2 2" xfId="33294" xr:uid="{5599DCBF-068E-443D-B0AB-C1ACB9E3627E}"/>
    <cellStyle name="Calculation 2 2 5 3 2 3" xfId="25110" xr:uid="{2A587610-D266-468A-8E79-3AFFECBCF441}"/>
    <cellStyle name="Calculation 2 2 5 3 3" xfId="12632" xr:uid="{3FA032DE-CB99-4BA3-ADE0-1931D495C077}"/>
    <cellStyle name="Calculation 2 2 5 3 3 2" xfId="33295" xr:uid="{23DAA6A0-E32E-4112-852C-4A0DE5E0FC9B}"/>
    <cellStyle name="Calculation 2 2 5 3 4" xfId="25109" xr:uid="{1388D6DE-41C5-48F8-8EFD-32C79E06A50B}"/>
    <cellStyle name="Calculation 2 2 5 4" xfId="2084" xr:uid="{C0584F03-B54A-4989-A772-A1823CE90271}"/>
    <cellStyle name="Calculation 2 2 5 4 2" xfId="12630" xr:uid="{EE3BB4F5-BF54-4949-BF6A-BA3523AC14CC}"/>
    <cellStyle name="Calculation 2 2 5 4 2 2" xfId="33293" xr:uid="{626416CD-4980-427E-8813-0053F6DDAD20}"/>
    <cellStyle name="Calculation 2 2 5 4 3" xfId="25111" xr:uid="{0F8F2025-052F-4AEE-8D01-9252D88CECF9}"/>
    <cellStyle name="Calculation 2 2 5 5" xfId="12635" xr:uid="{ED390B13-0B12-4483-8C2E-908638ADB6DD}"/>
    <cellStyle name="Calculation 2 2 5 5 2" xfId="33298" xr:uid="{34A0D0A2-EA07-4CAD-9F3B-79E0B67CBF1D}"/>
    <cellStyle name="Calculation 2 2 5 6" xfId="25106" xr:uid="{302CFB3E-0B89-4B93-B52E-932925E870EE}"/>
    <cellStyle name="Calculation 2 2 6" xfId="2085" xr:uid="{224E9311-57EF-4D83-9D83-DB68BE45C9FE}"/>
    <cellStyle name="Calculation 2 2 6 2" xfId="2086" xr:uid="{6D6CBB7B-AE1D-4CB8-AD2D-5EEF16504AE9}"/>
    <cellStyle name="Calculation 2 2 6 2 2" xfId="2087" xr:uid="{3DAA784B-3BC9-433C-ACA4-C870443408CD}"/>
    <cellStyle name="Calculation 2 2 6 2 2 2" xfId="12627" xr:uid="{0C30DB11-4D7C-4FC0-A81B-38F4171C353B}"/>
    <cellStyle name="Calculation 2 2 6 2 2 2 2" xfId="33290" xr:uid="{DB852064-3F2C-49E6-8B93-740E5C8014F7}"/>
    <cellStyle name="Calculation 2 2 6 2 2 3" xfId="25114" xr:uid="{FDE82E25-100F-42C4-8980-FE8A84C05A98}"/>
    <cellStyle name="Calculation 2 2 6 2 3" xfId="12628" xr:uid="{777D67B4-9291-4E29-9146-5765DB66A362}"/>
    <cellStyle name="Calculation 2 2 6 2 3 2" xfId="33291" xr:uid="{FC5EBC76-9C80-44D6-B24D-AF267EDCBE46}"/>
    <cellStyle name="Calculation 2 2 6 2 4" xfId="25113" xr:uid="{8BE42786-7A1C-407F-A46D-5446079F9525}"/>
    <cellStyle name="Calculation 2 2 6 3" xfId="2088" xr:uid="{2D9984A3-DC79-411C-BA75-707852A1288A}"/>
    <cellStyle name="Calculation 2 2 6 3 2" xfId="12626" xr:uid="{786BD6CC-BF4B-4C84-91BF-A35E417FA94E}"/>
    <cellStyle name="Calculation 2 2 6 3 2 2" xfId="33289" xr:uid="{998F440E-252B-42A8-9384-ECB1AA23027A}"/>
    <cellStyle name="Calculation 2 2 6 3 3" xfId="25115" xr:uid="{C8A9C350-7357-4EC1-8881-7AC814FF2AB9}"/>
    <cellStyle name="Calculation 2 2 6 4" xfId="12629" xr:uid="{936CB967-3EF0-41EF-8F7D-38CF46B22B49}"/>
    <cellStyle name="Calculation 2 2 6 4 2" xfId="33292" xr:uid="{68AFF4E0-7BBF-4DD6-8EE6-73DE9545BFFF}"/>
    <cellStyle name="Calculation 2 2 6 5" xfId="25112" xr:uid="{20F99628-0953-43F8-8CAD-CBEFA186A9FE}"/>
    <cellStyle name="Calculation 2 2 7" xfId="2089" xr:uid="{9EB8BA7B-A045-4E5D-A56E-26C52E4431E7}"/>
    <cellStyle name="Calculation 2 2 7 2" xfId="2090" xr:uid="{0911FB5D-32D2-43E7-93A5-9CCA1E48BDF1}"/>
    <cellStyle name="Calculation 2 2 7 2 2" xfId="12624" xr:uid="{F57F7002-40B0-470A-93FC-844290C2D9BF}"/>
    <cellStyle name="Calculation 2 2 7 2 2 2" xfId="33287" xr:uid="{4FFF8E85-D9AA-4DBF-8631-6EB7BB992E22}"/>
    <cellStyle name="Calculation 2 2 7 2 3" xfId="25117" xr:uid="{B8917AF6-E354-4000-A474-6CA423D318BE}"/>
    <cellStyle name="Calculation 2 2 7 3" xfId="12625" xr:uid="{0FF586B3-CC12-444C-8463-767621959986}"/>
    <cellStyle name="Calculation 2 2 7 3 2" xfId="33288" xr:uid="{77089D54-4DEA-43AA-90EB-34B4CF47577A}"/>
    <cellStyle name="Calculation 2 2 7 4" xfId="25116" xr:uid="{6AF38537-7AD1-4027-9313-7C33CF99E1FA}"/>
    <cellStyle name="Calculation 2 2 8" xfId="2091" xr:uid="{BADAE9EF-6405-4832-84EF-108475FF9AE6}"/>
    <cellStyle name="Calculation 2 2 8 2" xfId="2092" xr:uid="{8FC09E4B-8027-4ACC-B99E-83F11F72A297}"/>
    <cellStyle name="Calculation 2 2 8 2 2" xfId="12622" xr:uid="{6441EBE2-1D37-40EA-8B7D-49AAD1433C8D}"/>
    <cellStyle name="Calculation 2 2 8 2 2 2" xfId="33285" xr:uid="{48B4D7AA-F3F4-461E-8402-95EF7F1C1ED3}"/>
    <cellStyle name="Calculation 2 2 8 2 3" xfId="25119" xr:uid="{199C9237-83CE-4CBC-8948-37DE4DF05619}"/>
    <cellStyle name="Calculation 2 2 8 3" xfId="12623" xr:uid="{DB9ABDFD-365E-49B5-A631-E16C47C5DECD}"/>
    <cellStyle name="Calculation 2 2 8 3 2" xfId="33286" xr:uid="{60F00698-7E94-465D-9F7C-BE9E82349EB6}"/>
    <cellStyle name="Calculation 2 2 8 4" xfId="25118" xr:uid="{1EE53713-1B00-4429-B934-1E5900C1C212}"/>
    <cellStyle name="Calculation 2 2 9" xfId="2093" xr:uid="{D9451FB7-4A94-47B3-A7FC-90B904025F6B}"/>
    <cellStyle name="Calculation 2 2 9 2" xfId="12621" xr:uid="{95506E75-86DF-43EA-90A2-E01F0C161C79}"/>
    <cellStyle name="Calculation 2 2 9 2 2" xfId="33284" xr:uid="{6A85F325-268D-42CF-8491-493738C22DE1}"/>
    <cellStyle name="Calculation 2 2 9 3" xfId="25120" xr:uid="{1A9FC65B-F53C-4EA7-99AB-62D7E6F8B9B8}"/>
    <cellStyle name="Calculation 2 3" xfId="2094" xr:uid="{6CF999A1-98D6-414C-B6E4-B7B4B98B236B}"/>
    <cellStyle name="Calculation 2 3 10" xfId="25121" xr:uid="{F73A0FF0-E316-49E4-B3F4-E2385B73451F}"/>
    <cellStyle name="Calculation 2 3 2" xfId="2095" xr:uid="{C574A42B-CD85-4C7F-8176-1E123D868E29}"/>
    <cellStyle name="Calculation 2 3 2 2" xfId="2096" xr:uid="{033CD3CC-20E0-4026-8390-B050FE951F48}"/>
    <cellStyle name="Calculation 2 3 2 2 2" xfId="2097" xr:uid="{6B2CAA29-697A-44BB-AA30-3C7004E1DBD2}"/>
    <cellStyle name="Calculation 2 3 2 2 2 2" xfId="12618" xr:uid="{CD147FE5-CC50-4E55-B5B0-BC8C01CE10B0}"/>
    <cellStyle name="Calculation 2 3 2 2 2 2 2" xfId="33281" xr:uid="{78C2E11C-F49E-4015-B829-99836B37EE30}"/>
    <cellStyle name="Calculation 2 3 2 2 2 3" xfId="25124" xr:uid="{654B67CF-B18E-4678-9EAD-13CAEBE7614D}"/>
    <cellStyle name="Calculation 2 3 2 2 3" xfId="12454" xr:uid="{EDF29AC6-634A-4B87-9549-443F1D322598}"/>
    <cellStyle name="Calculation 2 3 2 2 3 2" xfId="33117" xr:uid="{855E9008-E6BE-4CE6-BB40-AAABF255072F}"/>
    <cellStyle name="Calculation 2 3 2 2 4" xfId="25123" xr:uid="{ADBFB147-98E6-4450-B47A-01AB34867499}"/>
    <cellStyle name="Calculation 2 3 2 3" xfId="2098" xr:uid="{327F6B4A-8C82-4B96-9F84-CFC68F7D1AA9}"/>
    <cellStyle name="Calculation 2 3 2 3 2" xfId="12617" xr:uid="{D5558FC9-212D-4C27-B52A-78459A118339}"/>
    <cellStyle name="Calculation 2 3 2 3 2 2" xfId="33280" xr:uid="{17E40886-036E-4FDF-A521-E881644F7D86}"/>
    <cellStyle name="Calculation 2 3 2 3 3" xfId="25125" xr:uid="{82E9AD60-D1DA-40BF-A0C6-B02C4E096FE4}"/>
    <cellStyle name="Calculation 2 3 2 4" xfId="12619" xr:uid="{6FB82B3A-FFCA-4594-A567-BAE7B2A8FEF2}"/>
    <cellStyle name="Calculation 2 3 2 4 2" xfId="33282" xr:uid="{D2F96D42-9B83-4845-8053-A3A9D7E87316}"/>
    <cellStyle name="Calculation 2 3 2 5" xfId="25122" xr:uid="{03FF6FF7-2E04-4DEF-AE3C-1F610B202FAE}"/>
    <cellStyle name="Calculation 2 3 3" xfId="2099" xr:uid="{F3400F09-BC09-4EFC-A856-7A76C525167E}"/>
    <cellStyle name="Calculation 2 3 3 2" xfId="2100" xr:uid="{132D7965-80B2-46B8-9AEC-4CE3B351F8B3}"/>
    <cellStyle name="Calculation 2 3 3 2 2" xfId="2101" xr:uid="{FFEF48E5-B28C-4BC0-B90A-4F986F2F86EF}"/>
    <cellStyle name="Calculation 2 3 3 2 2 2" xfId="12614" xr:uid="{FF7AD39F-A0C4-4008-A8EA-77DCEAFA5729}"/>
    <cellStyle name="Calculation 2 3 3 2 2 2 2" xfId="33277" xr:uid="{18AFE73B-90F7-4748-9EE8-92014C8ADB86}"/>
    <cellStyle name="Calculation 2 3 3 2 2 3" xfId="25128" xr:uid="{0A314230-6594-42A7-BE35-F9B654DC8962}"/>
    <cellStyle name="Calculation 2 3 3 2 3" xfId="12615" xr:uid="{BC5891FD-B2C3-439E-9285-8439F8B4497C}"/>
    <cellStyle name="Calculation 2 3 3 2 3 2" xfId="33278" xr:uid="{3A0F8AA3-ED55-4C91-9B2F-967A15FBB271}"/>
    <cellStyle name="Calculation 2 3 3 2 4" xfId="25127" xr:uid="{319B665A-3C14-456D-B055-CC3C68D1C371}"/>
    <cellStyle name="Calculation 2 3 3 3" xfId="2102" xr:uid="{FF7F47B8-07A3-4700-8675-58E88C98C12B}"/>
    <cellStyle name="Calculation 2 3 3 3 2" xfId="12613" xr:uid="{1821DB42-6713-4404-819F-9A89D112498D}"/>
    <cellStyle name="Calculation 2 3 3 3 2 2" xfId="33276" xr:uid="{235CA7E3-68A1-4283-AC0E-3AD50A227D27}"/>
    <cellStyle name="Calculation 2 3 3 3 3" xfId="25129" xr:uid="{3FE6D5AC-2683-4B85-B203-5030E97DD534}"/>
    <cellStyle name="Calculation 2 3 3 4" xfId="12616" xr:uid="{AA04C818-8606-40EC-995E-B6253143D215}"/>
    <cellStyle name="Calculation 2 3 3 4 2" xfId="33279" xr:uid="{DD41A9BE-B904-4CBB-AAF4-E3CC2B43A451}"/>
    <cellStyle name="Calculation 2 3 3 5" xfId="25126" xr:uid="{CDE67478-4ADA-4E08-BC7A-1EE11C678399}"/>
    <cellStyle name="Calculation 2 3 4" xfId="2103" xr:uid="{627FAAA2-1B17-49F5-9216-8DB888B50C97}"/>
    <cellStyle name="Calculation 2 3 4 2" xfId="2104" xr:uid="{5BD60A63-09E4-43BE-A75D-57067728F7AD}"/>
    <cellStyle name="Calculation 2 3 4 2 2" xfId="2105" xr:uid="{89DF4C29-DA78-47ED-8458-4B464E62A048}"/>
    <cellStyle name="Calculation 2 3 4 2 2 2" xfId="12610" xr:uid="{349EB9FD-1D1C-4B9A-A13C-84942B296BF5}"/>
    <cellStyle name="Calculation 2 3 4 2 2 2 2" xfId="33273" xr:uid="{59CC2509-7544-4AC1-AB82-BB3D6C8C69F5}"/>
    <cellStyle name="Calculation 2 3 4 2 2 3" xfId="25132" xr:uid="{2F8440AE-6BB7-45FC-BA99-DEF8B0A790CB}"/>
    <cellStyle name="Calculation 2 3 4 2 3" xfId="12611" xr:uid="{A0137FCA-D8F1-4ACC-A0D5-343A13F532C5}"/>
    <cellStyle name="Calculation 2 3 4 2 3 2" xfId="33274" xr:uid="{2C185B24-D5A7-4D3E-84BE-CB27C927519E}"/>
    <cellStyle name="Calculation 2 3 4 2 4" xfId="25131" xr:uid="{F1E2DBFF-562E-414F-9203-640D3AE38C1B}"/>
    <cellStyle name="Calculation 2 3 4 3" xfId="2106" xr:uid="{006D5078-55F5-4197-8EF2-334D9E9C9EE8}"/>
    <cellStyle name="Calculation 2 3 4 3 2" xfId="12609" xr:uid="{38F42493-3486-46D3-A802-AE7A4051B935}"/>
    <cellStyle name="Calculation 2 3 4 3 2 2" xfId="33272" xr:uid="{33F87E7A-757D-48C2-BE88-1C80076AA65E}"/>
    <cellStyle name="Calculation 2 3 4 3 3" xfId="25133" xr:uid="{FAA818C1-7438-4ECE-A0E1-CA8C78D3680B}"/>
    <cellStyle name="Calculation 2 3 4 4" xfId="12612" xr:uid="{C61CE71C-B97C-45E9-A690-064EDCDAE1EC}"/>
    <cellStyle name="Calculation 2 3 4 4 2" xfId="33275" xr:uid="{3749A59E-DA46-47AF-BEE1-E31B8863A9EC}"/>
    <cellStyle name="Calculation 2 3 4 5" xfId="25130" xr:uid="{702FA3FF-2E0B-4A07-8338-E6328E9BF157}"/>
    <cellStyle name="Calculation 2 3 5" xfId="2107" xr:uid="{ECE9F430-832C-49F9-A7CA-854070634B74}"/>
    <cellStyle name="Calculation 2 3 5 2" xfId="2108" xr:uid="{5D7898EA-6DEF-4888-B41A-6980CD100EAA}"/>
    <cellStyle name="Calculation 2 3 5 2 2" xfId="2109" xr:uid="{283F24E6-9732-440E-B6A6-DC3682D570B7}"/>
    <cellStyle name="Calculation 2 3 5 2 2 2" xfId="12606" xr:uid="{C64E705D-81A9-48B1-B160-26E71D1ABE7A}"/>
    <cellStyle name="Calculation 2 3 5 2 2 2 2" xfId="33269" xr:uid="{FD065B16-1DDB-4180-8651-52866B11019F}"/>
    <cellStyle name="Calculation 2 3 5 2 2 3" xfId="25136" xr:uid="{D89A6EA8-AB3A-4C66-B2D9-71D749B32447}"/>
    <cellStyle name="Calculation 2 3 5 2 3" xfId="12607" xr:uid="{5801AC33-121F-4A2A-96E2-B15196D5AEFA}"/>
    <cellStyle name="Calculation 2 3 5 2 3 2" xfId="33270" xr:uid="{119E110E-4173-4A09-BD5F-E377C3534764}"/>
    <cellStyle name="Calculation 2 3 5 2 4" xfId="25135" xr:uid="{53888453-77DD-4886-99A4-4018966BFA2E}"/>
    <cellStyle name="Calculation 2 3 5 3" xfId="2110" xr:uid="{28F64270-28D8-4AA1-8EAA-2B9774407B20}"/>
    <cellStyle name="Calculation 2 3 5 3 2" xfId="12605" xr:uid="{DBCC2729-D537-4E08-B828-A93F57BDE46E}"/>
    <cellStyle name="Calculation 2 3 5 3 2 2" xfId="33268" xr:uid="{C9008FFB-86C5-4D7F-8B12-3A0762E0E3A9}"/>
    <cellStyle name="Calculation 2 3 5 3 3" xfId="25137" xr:uid="{16883963-2830-458F-906F-3DDF15BB42F9}"/>
    <cellStyle name="Calculation 2 3 5 4" xfId="12608" xr:uid="{7C025862-4559-4254-B189-32A721AF0BFF}"/>
    <cellStyle name="Calculation 2 3 5 4 2" xfId="33271" xr:uid="{859B37D2-B25F-4B9B-9D0F-A0E5CD7492C2}"/>
    <cellStyle name="Calculation 2 3 5 5" xfId="25134" xr:uid="{15B80BD8-EEF9-496C-84F6-3F27402292C0}"/>
    <cellStyle name="Calculation 2 3 6" xfId="2111" xr:uid="{F6130C62-2388-4FEE-9F10-E43F5C46A070}"/>
    <cellStyle name="Calculation 2 3 6 2" xfId="2112" xr:uid="{8CFDD720-AC2D-4123-AB7B-DCD0044D3952}"/>
    <cellStyle name="Calculation 2 3 6 2 2" xfId="2113" xr:uid="{A63992D8-8D8A-46BB-8256-336E59CAA884}"/>
    <cellStyle name="Calculation 2 3 6 2 2 2" xfId="12602" xr:uid="{CDE684F0-B363-4CAC-B70F-9EF18CC99535}"/>
    <cellStyle name="Calculation 2 3 6 2 2 2 2" xfId="33265" xr:uid="{095E907E-4553-416B-A627-96CDFB219FBB}"/>
    <cellStyle name="Calculation 2 3 6 2 2 3" xfId="25140" xr:uid="{C73399F5-A8C6-4AF9-AB2B-D07BA80A5C2E}"/>
    <cellStyle name="Calculation 2 3 6 2 3" xfId="12603" xr:uid="{BCCB6D93-DA00-457E-8CB6-445F060981B3}"/>
    <cellStyle name="Calculation 2 3 6 2 3 2" xfId="33266" xr:uid="{95E759CB-8556-42EE-B7BC-68E35F9F71A4}"/>
    <cellStyle name="Calculation 2 3 6 2 4" xfId="25139" xr:uid="{E78B8F6E-DF7A-4BA8-83A3-927204505E44}"/>
    <cellStyle name="Calculation 2 3 6 3" xfId="2114" xr:uid="{7E7D9C9E-2141-41E9-BB5F-BB9385CB8695}"/>
    <cellStyle name="Calculation 2 3 6 3 2" xfId="12601" xr:uid="{25E2FA9C-2906-444E-B10F-C3CB394ACBE8}"/>
    <cellStyle name="Calculation 2 3 6 3 2 2" xfId="33264" xr:uid="{972BA258-27F0-40A8-94A8-981CB5ADE6F7}"/>
    <cellStyle name="Calculation 2 3 6 3 3" xfId="25141" xr:uid="{1A70E47B-1CE9-4201-87D6-2C11D9224A9D}"/>
    <cellStyle name="Calculation 2 3 6 4" xfId="12604" xr:uid="{6359493D-9839-4142-97A1-96450D6A728B}"/>
    <cellStyle name="Calculation 2 3 6 4 2" xfId="33267" xr:uid="{6C99E493-E7DD-43EA-93EB-9DD1028CA2EE}"/>
    <cellStyle name="Calculation 2 3 6 5" xfId="25138" xr:uid="{B423FE0A-B79C-4226-9C59-DF00BBB5473D}"/>
    <cellStyle name="Calculation 2 3 7" xfId="2115" xr:uid="{08355AE5-C1FC-4E7B-B266-24DA7AE7701B}"/>
    <cellStyle name="Calculation 2 3 7 2" xfId="2116" xr:uid="{834CE865-D3B2-46BF-A65B-FA45DC746344}"/>
    <cellStyle name="Calculation 2 3 7 2 2" xfId="12599" xr:uid="{E1A6365A-060E-4BF4-9D35-DFE6010DAB48}"/>
    <cellStyle name="Calculation 2 3 7 2 2 2" xfId="33262" xr:uid="{DBB9A341-0E0D-4822-9BE6-8C9C4634D604}"/>
    <cellStyle name="Calculation 2 3 7 2 3" xfId="25143" xr:uid="{CA87C253-7608-4124-97FA-DCB9C04DD727}"/>
    <cellStyle name="Calculation 2 3 7 3" xfId="12600" xr:uid="{6822A0EC-0A44-4D66-9FEE-42038E7DD584}"/>
    <cellStyle name="Calculation 2 3 7 3 2" xfId="33263" xr:uid="{1BD754E7-D923-4BA8-960B-53C07689B407}"/>
    <cellStyle name="Calculation 2 3 7 4" xfId="25142" xr:uid="{DE625E76-C1F7-472E-8682-2D43A8700B87}"/>
    <cellStyle name="Calculation 2 3 8" xfId="2117" xr:uid="{BFA7B1C5-A70C-4B7C-9D08-CCA125E1EC38}"/>
    <cellStyle name="Calculation 2 3 9" xfId="12620" xr:uid="{4EEA364B-2FC5-44A0-8D5B-A0C3B95CB4BF}"/>
    <cellStyle name="Calculation 2 3 9 2" xfId="33283" xr:uid="{C47E339C-1E47-4C8A-BEB8-F5033BA68332}"/>
    <cellStyle name="Calculation 2 4" xfId="2118" xr:uid="{9988817A-2A94-400F-B7B6-96E5C3C5C0FD}"/>
    <cellStyle name="Calculation 2 4 2" xfId="2119" xr:uid="{EF074B02-909F-459D-9BC8-EE2154698454}"/>
    <cellStyle name="Calculation 2 4 2 2" xfId="2120" xr:uid="{134F2202-AEF8-4B2A-8B26-4689621BB331}"/>
    <cellStyle name="Calculation 2 4 2 2 2" xfId="12596" xr:uid="{32CC4C6B-2825-4985-BE7F-4DB91FC3E4FE}"/>
    <cellStyle name="Calculation 2 4 2 2 2 2" xfId="33259" xr:uid="{0952C45B-0ACC-4EFA-8651-66BD5CDE4B45}"/>
    <cellStyle name="Calculation 2 4 2 2 3" xfId="25146" xr:uid="{6B4C3CEF-1D05-4F56-ABEF-A11B8ABD52A5}"/>
    <cellStyle name="Calculation 2 4 2 3" xfId="12597" xr:uid="{1A07262B-2F1B-44A6-BFF9-59794D2549C2}"/>
    <cellStyle name="Calculation 2 4 2 3 2" xfId="33260" xr:uid="{67C086C4-3C33-4C2A-B7F7-F25677AC5A1E}"/>
    <cellStyle name="Calculation 2 4 2 4" xfId="25145" xr:uid="{BA084E38-CB76-45AC-94CB-321ABB1094E5}"/>
    <cellStyle name="Calculation 2 4 3" xfId="2121" xr:uid="{13472F70-ACF6-4593-BAB2-00082B53D3AE}"/>
    <cellStyle name="Calculation 2 4 3 2" xfId="12595" xr:uid="{A915E610-B8E6-4A0E-90B4-8D2B48C71065}"/>
    <cellStyle name="Calculation 2 4 3 2 2" xfId="33258" xr:uid="{839A054B-2944-44DC-840C-AD6D975AE2EF}"/>
    <cellStyle name="Calculation 2 4 3 3" xfId="25147" xr:uid="{3F03F53F-FA86-4E90-B90E-5351EC98D24F}"/>
    <cellStyle name="Calculation 2 4 4" xfId="12598" xr:uid="{997905BA-611C-4239-BFCB-AE7865A91204}"/>
    <cellStyle name="Calculation 2 4 4 2" xfId="33261" xr:uid="{65B6FB39-FAFD-4663-84DD-CFE310BFD8BA}"/>
    <cellStyle name="Calculation 2 4 5" xfId="25144" xr:uid="{4A4A4A78-A76E-4F5B-A93C-182B74396494}"/>
    <cellStyle name="Calculation 2 5" xfId="2122" xr:uid="{524BCAC4-BFD5-4733-8F0F-9E9DCC57A989}"/>
    <cellStyle name="Calculation 2 5 2" xfId="2123" xr:uid="{68C5268E-1B91-4A46-A9E8-2C5184AB39E7}"/>
    <cellStyle name="Calculation 2 5 2 2" xfId="2124" xr:uid="{23E7B3ED-0714-42D0-8824-C254C0E7F695}"/>
    <cellStyle name="Calculation 2 5 2 2 2" xfId="12449" xr:uid="{43D85943-9122-4EF7-BC28-3BC1F6BBC0EA}"/>
    <cellStyle name="Calculation 2 5 2 2 2 2" xfId="33112" xr:uid="{170600E6-7154-48BB-8B19-BCE75DF5F2E1}"/>
    <cellStyle name="Calculation 2 5 2 2 3" xfId="25150" xr:uid="{8144F232-75AD-4FD1-AABD-A7C0B3AD4D9D}"/>
    <cellStyle name="Calculation 2 5 2 3" xfId="12593" xr:uid="{253933BD-0EE4-421F-9630-DE43502E9498}"/>
    <cellStyle name="Calculation 2 5 2 3 2" xfId="33256" xr:uid="{917A91A4-4421-44CE-A413-6EFBF47EFA59}"/>
    <cellStyle name="Calculation 2 5 2 4" xfId="25149" xr:uid="{2D7512A1-94E3-4BE1-95A4-0F2832A4E158}"/>
    <cellStyle name="Calculation 2 5 3" xfId="2125" xr:uid="{596D465D-1307-4B70-BDCE-88571E38F63C}"/>
    <cellStyle name="Calculation 2 5 3 2" xfId="12592" xr:uid="{B668C064-403D-439F-ADFC-12E46DA000BD}"/>
    <cellStyle name="Calculation 2 5 3 2 2" xfId="33255" xr:uid="{73C148A6-C211-4A5D-90A4-899107763312}"/>
    <cellStyle name="Calculation 2 5 3 3" xfId="25151" xr:uid="{3E5EE654-51C6-4DAA-82E8-964659B4A9EA}"/>
    <cellStyle name="Calculation 2 5 4" xfId="12594" xr:uid="{8B88543B-64A8-4FA3-A9B4-C8A69B1630FA}"/>
    <cellStyle name="Calculation 2 5 4 2" xfId="33257" xr:uid="{8D3AB979-31CE-4AFF-9BA8-776E1663301B}"/>
    <cellStyle name="Calculation 2 5 5" xfId="25148" xr:uid="{E7234F36-7462-4751-B961-0091DF3CB538}"/>
    <cellStyle name="Calculation 2 6" xfId="2126" xr:uid="{7EE25A49-167C-40DC-9864-322DB87C4613}"/>
    <cellStyle name="Calculation 2 6 2" xfId="2127" xr:uid="{8C488B86-17F6-42DE-9AA0-4E78FD3D7F4C}"/>
    <cellStyle name="Calculation 2 6 2 2" xfId="2128" xr:uid="{D9AA1A94-706E-453D-A3B5-5FFD53294086}"/>
    <cellStyle name="Calculation 2 6 2 2 2" xfId="12589" xr:uid="{C558946C-2742-440B-9C88-0D9FD0DE57CE}"/>
    <cellStyle name="Calculation 2 6 2 2 2 2" xfId="33252" xr:uid="{1AB5B91C-EC45-414F-BBB0-DB83D96391DD}"/>
    <cellStyle name="Calculation 2 6 2 2 3" xfId="25154" xr:uid="{FEB39E2E-E716-4DA4-A4B3-A6CA7E625576}"/>
    <cellStyle name="Calculation 2 6 2 3" xfId="12590" xr:uid="{23F5BC97-4777-40EE-B5C7-66B86D399BE2}"/>
    <cellStyle name="Calculation 2 6 2 3 2" xfId="33253" xr:uid="{E476AFAC-342E-466A-B464-4E4098626AD3}"/>
    <cellStyle name="Calculation 2 6 2 4" xfId="25153" xr:uid="{74BAB90E-230D-4007-A47A-583507DBFC86}"/>
    <cellStyle name="Calculation 2 6 3" xfId="2129" xr:uid="{33A04754-9591-4F94-A537-44E030F4FFC2}"/>
    <cellStyle name="Calculation 2 6 3 2" xfId="12588" xr:uid="{61EE9CE6-FF70-48E6-BD3C-C4153E5703EC}"/>
    <cellStyle name="Calculation 2 6 3 2 2" xfId="33251" xr:uid="{C5FA3837-0730-41BD-9C2B-FB996BB7CB16}"/>
    <cellStyle name="Calculation 2 6 3 3" xfId="25155" xr:uid="{77650344-1993-4FA8-9113-2A3016344F9D}"/>
    <cellStyle name="Calculation 2 6 4" xfId="12591" xr:uid="{5DD7CE5F-6739-4ACC-9406-2BAC6D3766CA}"/>
    <cellStyle name="Calculation 2 6 4 2" xfId="33254" xr:uid="{81B5FAAF-2F3E-452F-8FDE-B89380BE81A2}"/>
    <cellStyle name="Calculation 2 6 5" xfId="25152" xr:uid="{666CF08E-066D-49B0-A39B-651155097C14}"/>
    <cellStyle name="Calculation 2 7" xfId="2130" xr:uid="{B78AED7B-6A8B-414D-A6AB-AF94505B08A0}"/>
    <cellStyle name="Calculation 2 7 2" xfId="2131" xr:uid="{32AB43A7-53D0-4667-A698-423132C06229}"/>
    <cellStyle name="Calculation 2 7 2 2" xfId="2132" xr:uid="{253C94D4-171A-45DE-BC05-1AC1C0BDE3DD}"/>
    <cellStyle name="Calculation 2 7 2 2 2" xfId="12585" xr:uid="{6F576C36-103E-453A-A24B-E70AD21B9F99}"/>
    <cellStyle name="Calculation 2 7 2 2 2 2" xfId="33248" xr:uid="{39EB5642-0E79-459C-AC4E-7BEDF4F9A6C6}"/>
    <cellStyle name="Calculation 2 7 2 2 3" xfId="25158" xr:uid="{D80BA340-ABE8-4048-BB23-18D0554CC882}"/>
    <cellStyle name="Calculation 2 7 2 3" xfId="12586" xr:uid="{6CFB17DE-23BD-4688-8892-2B337975D292}"/>
    <cellStyle name="Calculation 2 7 2 3 2" xfId="33249" xr:uid="{9EC6AA22-CC94-4750-BC54-2237E32ACA89}"/>
    <cellStyle name="Calculation 2 7 2 4" xfId="25157" xr:uid="{70B6BCC0-903F-4386-BC5D-C395643D5054}"/>
    <cellStyle name="Calculation 2 7 3" xfId="2133" xr:uid="{3C12DBEC-4E3C-48AD-9BA5-E531BA0600E0}"/>
    <cellStyle name="Calculation 2 7 3 2" xfId="12584" xr:uid="{93AABF5C-8778-444F-A67E-8A90A216E2B5}"/>
    <cellStyle name="Calculation 2 7 3 2 2" xfId="33247" xr:uid="{18FA4508-E898-44A4-AE9D-8B92C40BD6DC}"/>
    <cellStyle name="Calculation 2 7 3 3" xfId="25159" xr:uid="{B53684CD-6FB7-41BA-826A-697860A3DDB9}"/>
    <cellStyle name="Calculation 2 7 4" xfId="12587" xr:uid="{439A601A-06AC-4904-A382-94D243244E6C}"/>
    <cellStyle name="Calculation 2 7 4 2" xfId="33250" xr:uid="{11C7558A-B673-4FE4-BF6A-AC7AC23451AF}"/>
    <cellStyle name="Calculation 2 7 5" xfId="25156" xr:uid="{7BE87445-5ECE-4A80-85EC-7C7CD0BD71F7}"/>
    <cellStyle name="Calculation 2 8" xfId="2134" xr:uid="{58D54F10-4BAA-4D40-BC1B-E73CE52073A2}"/>
    <cellStyle name="Calculation 2 8 2" xfId="2135" xr:uid="{662E061E-B325-4297-9FB3-E7B986A60AE9}"/>
    <cellStyle name="Calculation 2 8 2 2" xfId="2136" xr:uid="{97C71601-F004-4BE9-A60B-8D6DB7CF419D}"/>
    <cellStyle name="Calculation 2 8 2 2 2" xfId="12581" xr:uid="{BEA11381-5717-4940-913F-8E2789C90E7A}"/>
    <cellStyle name="Calculation 2 8 2 2 2 2" xfId="33244" xr:uid="{0A82E8AB-6201-4D5D-A688-9ABE7679DAF8}"/>
    <cellStyle name="Calculation 2 8 2 2 3" xfId="25162" xr:uid="{85A35015-C79F-4996-A459-A435E771A9E8}"/>
    <cellStyle name="Calculation 2 8 2 3" xfId="12582" xr:uid="{0A20331F-2D6B-4E79-876C-41849294203D}"/>
    <cellStyle name="Calculation 2 8 2 3 2" xfId="33245" xr:uid="{8B3632D8-F715-4849-80E6-9714AA2F95B0}"/>
    <cellStyle name="Calculation 2 8 2 4" xfId="25161" xr:uid="{D27E4813-1451-4925-AEB5-3728C6E60B2D}"/>
    <cellStyle name="Calculation 2 8 3" xfId="2137" xr:uid="{FA5A3C5C-8D07-4122-9171-46A7AF42B3B9}"/>
    <cellStyle name="Calculation 2 8 3 2" xfId="12580" xr:uid="{A9441DB3-92D7-4574-BD0A-E4D26700EB80}"/>
    <cellStyle name="Calculation 2 8 3 2 2" xfId="33243" xr:uid="{704980DE-BECA-4385-AA81-F6269E8889C3}"/>
    <cellStyle name="Calculation 2 8 3 3" xfId="25163" xr:uid="{3155385A-DA57-4FD6-B1AA-0C55C66FB1C8}"/>
    <cellStyle name="Calculation 2 8 4" xfId="12583" xr:uid="{4E23A6BB-20A9-4C0A-A67E-8190957F0123}"/>
    <cellStyle name="Calculation 2 8 4 2" xfId="33246" xr:uid="{3B61B3A9-BFB5-4595-A2D6-75C262B15D55}"/>
    <cellStyle name="Calculation 2 8 5" xfId="25160" xr:uid="{B4490072-82CE-45A6-854D-01A77823001E}"/>
    <cellStyle name="Calculation 2 9" xfId="2138" xr:uid="{D3B4E725-693C-4A32-888B-E2B50C975631}"/>
    <cellStyle name="Calculation 2 9 2" xfId="2139" xr:uid="{EA6E6088-095D-422E-903A-B319AF47BA46}"/>
    <cellStyle name="Calculation 2 9 2 2" xfId="12579" xr:uid="{3620273A-D243-40BD-9370-B359F01E6D24}"/>
    <cellStyle name="Calculation 2 9 2 2 2" xfId="33242" xr:uid="{5B2091EE-C35F-4BF2-B21A-69CD54967EC0}"/>
    <cellStyle name="Calculation 2 9 2 3" xfId="25164" xr:uid="{E7964CD6-1BE3-4211-964D-05736967C2DE}"/>
    <cellStyle name="Calculation 2_FS Budget Received" xfId="2140" xr:uid="{E1DBD178-0109-4891-A349-97198DE6770A}"/>
    <cellStyle name="Calculation 3" xfId="2141" xr:uid="{38F6379B-4887-4ED4-98EF-56EA2887848E}"/>
    <cellStyle name="Calculation 3 10" xfId="12578" xr:uid="{5B88F402-9CA1-49AC-B76E-A8525892F3BB}"/>
    <cellStyle name="Calculation 3 10 2" xfId="33241" xr:uid="{19ED1363-8B73-4E3B-B9D7-2D7A96B62167}"/>
    <cellStyle name="Calculation 3 11" xfId="25165" xr:uid="{9FB59E21-C670-47F2-AB66-7F62BA9C9C85}"/>
    <cellStyle name="Calculation 3 2" xfId="2142" xr:uid="{A7614A1A-1D01-4F12-825A-465D4131B314}"/>
    <cellStyle name="Calculation 3 2 10" xfId="12577" xr:uid="{15C51D21-75A4-4057-B06A-4787ACA72E62}"/>
    <cellStyle name="Calculation 3 2 10 2" xfId="33240" xr:uid="{A907277D-264A-47F9-BFE0-80828BD39EC8}"/>
    <cellStyle name="Calculation 3 2 11" xfId="25166" xr:uid="{1095A198-CF09-4F08-BEE9-6A10E94DDB9F}"/>
    <cellStyle name="Calculation 3 2 2" xfId="2143" xr:uid="{F20238CD-D386-4FF4-B295-06F7E72C11D8}"/>
    <cellStyle name="Calculation 3 2 2 2" xfId="2144" xr:uid="{A7905CA5-14D8-4BB2-AE4B-83AC932D9EE9}"/>
    <cellStyle name="Calculation 3 2 2 2 2" xfId="2145" xr:uid="{F99037FC-2A69-458B-AA32-84CBC4B4DBF1}"/>
    <cellStyle name="Calculation 3 2 2 2 2 2" xfId="2146" xr:uid="{7D15BFFD-8961-4D9F-912E-F9EB0AA1B287}"/>
    <cellStyle name="Calculation 3 2 2 2 2 2 2" xfId="12573" xr:uid="{ED4240C9-4752-4B81-9ED7-ADDD2773DEE0}"/>
    <cellStyle name="Calculation 3 2 2 2 2 2 2 2" xfId="33236" xr:uid="{D7F5D94E-A727-47DD-BA51-3A9EEC235D81}"/>
    <cellStyle name="Calculation 3 2 2 2 2 2 3" xfId="25170" xr:uid="{D5AC063B-A257-4705-BF23-4D00BF02222C}"/>
    <cellStyle name="Calculation 3 2 2 2 2 3" xfId="12574" xr:uid="{C894DCD5-E251-4ACA-A807-F5C33954615F}"/>
    <cellStyle name="Calculation 3 2 2 2 2 3 2" xfId="33237" xr:uid="{219427CC-B0EB-4447-91CC-24FA2B3230D5}"/>
    <cellStyle name="Calculation 3 2 2 2 2 4" xfId="25169" xr:uid="{CF5CD113-F283-48A2-A310-6FE93F352FE6}"/>
    <cellStyle name="Calculation 3 2 2 2 3" xfId="2147" xr:uid="{556BA44E-7DC7-4F15-95FF-F6ACBE310733}"/>
    <cellStyle name="Calculation 3 2 2 2 3 2" xfId="12572" xr:uid="{41483D16-51B6-47A6-8BDA-830E688A8F8B}"/>
    <cellStyle name="Calculation 3 2 2 2 3 2 2" xfId="33235" xr:uid="{6F8999B6-0B8D-4221-9A6B-96A03A6B533A}"/>
    <cellStyle name="Calculation 3 2 2 2 3 3" xfId="25171" xr:uid="{7FD38C42-3BFF-45DC-9F80-0FB009743906}"/>
    <cellStyle name="Calculation 3 2 2 2 4" xfId="12575" xr:uid="{0147E750-A683-4B0A-8638-08FC087A7E01}"/>
    <cellStyle name="Calculation 3 2 2 2 4 2" xfId="33238" xr:uid="{37DF206E-7C63-49A0-92C2-6ECD5D24BFD7}"/>
    <cellStyle name="Calculation 3 2 2 2 5" xfId="25168" xr:uid="{6127CC48-5601-461C-92FC-D568EB01B97A}"/>
    <cellStyle name="Calculation 3 2 2 3" xfId="2148" xr:uid="{5546E825-AA99-4E62-AC67-9FB372EEBC01}"/>
    <cellStyle name="Calculation 3 2 2 3 2" xfId="2149" xr:uid="{9982A5BF-DFBE-4118-90CB-400E7BA0047A}"/>
    <cellStyle name="Calculation 3 2 2 3 2 2" xfId="12570" xr:uid="{AD53A398-87AB-4F19-BC6D-CCE66B0BB77C}"/>
    <cellStyle name="Calculation 3 2 2 3 2 2 2" xfId="33233" xr:uid="{15DB54B1-D14E-48E9-B208-C0144D8458E2}"/>
    <cellStyle name="Calculation 3 2 2 3 2 3" xfId="25173" xr:uid="{185CBB54-4866-4C61-B3E8-3C469A9F756D}"/>
    <cellStyle name="Calculation 3 2 2 3 3" xfId="12571" xr:uid="{67D3E381-722C-47C5-9691-96D1C15A285A}"/>
    <cellStyle name="Calculation 3 2 2 3 3 2" xfId="33234" xr:uid="{A9B06C58-8F9B-4B0F-8499-4895484B8A25}"/>
    <cellStyle name="Calculation 3 2 2 3 4" xfId="25172" xr:uid="{E26783A3-AF97-4D94-8296-C7A791B507F5}"/>
    <cellStyle name="Calculation 3 2 2 4" xfId="2150" xr:uid="{64AE706F-988B-4BF7-B5B9-09542A287623}"/>
    <cellStyle name="Calculation 3 2 2 4 2" xfId="2151" xr:uid="{B1F61D63-398C-47E6-B38E-F5805EE06B8B}"/>
    <cellStyle name="Calculation 3 2 2 4 2 2" xfId="12568" xr:uid="{90C21716-9B4C-48A3-A6E0-40123C560D6F}"/>
    <cellStyle name="Calculation 3 2 2 4 2 2 2" xfId="33231" xr:uid="{C8FAE509-C3DC-4F46-BC54-941E6B570A04}"/>
    <cellStyle name="Calculation 3 2 2 4 2 3" xfId="25175" xr:uid="{F008E641-64B2-4E04-AC12-1B77317FAE4A}"/>
    <cellStyle name="Calculation 3 2 2 4 3" xfId="12569" xr:uid="{5F7B2812-31CC-4968-BE81-DC471EAE8279}"/>
    <cellStyle name="Calculation 3 2 2 4 3 2" xfId="33232" xr:uid="{16586210-566C-4C2D-A0E0-83C2ADB5E91B}"/>
    <cellStyle name="Calculation 3 2 2 4 4" xfId="25174" xr:uid="{7CAFA2A8-719C-43C5-8071-B65FBE01CED5}"/>
    <cellStyle name="Calculation 3 2 2 5" xfId="2152" xr:uid="{E4A90940-AE4B-4DA7-B065-FAE43902D039}"/>
    <cellStyle name="Calculation 3 2 2 5 2" xfId="12567" xr:uid="{125076EA-28FA-4BE7-BC02-B21BE92C3A7C}"/>
    <cellStyle name="Calculation 3 2 2 5 2 2" xfId="33230" xr:uid="{8BCAB4C8-9793-414D-AEBD-DF1067C7884D}"/>
    <cellStyle name="Calculation 3 2 2 5 3" xfId="25176" xr:uid="{FD62B4B7-4CB4-4865-9C7C-56660BEA5CD1}"/>
    <cellStyle name="Calculation 3 2 2 6" xfId="12576" xr:uid="{596197AE-089E-4CBF-A7F2-A78E126C3676}"/>
    <cellStyle name="Calculation 3 2 2 6 2" xfId="33239" xr:uid="{2AB2C10F-1528-4332-91BD-EDED730B23CB}"/>
    <cellStyle name="Calculation 3 2 2 7" xfId="25167" xr:uid="{3AC2E538-CB81-4D6E-9453-7178601207DF}"/>
    <cellStyle name="Calculation 3 2 3" xfId="2153" xr:uid="{C05F3EE2-763C-4036-84A6-11D2434FC2B7}"/>
    <cellStyle name="Calculation 3 2 3 2" xfId="2154" xr:uid="{9C6D7CDC-7EA1-428F-8DD6-3F49A582A709}"/>
    <cellStyle name="Calculation 3 2 3 2 2" xfId="2155" xr:uid="{7B74BC59-7D73-4B1D-84A4-17876AF5AED0}"/>
    <cellStyle name="Calculation 3 2 3 2 2 2" xfId="12564" xr:uid="{73E29430-DE3A-43AA-9DEA-C49779758FBD}"/>
    <cellStyle name="Calculation 3 2 3 2 2 2 2" xfId="33227" xr:uid="{755A4474-6D19-43F3-A4E3-80ADE80B5C3B}"/>
    <cellStyle name="Calculation 3 2 3 2 2 3" xfId="25179" xr:uid="{21EDD8A9-C69D-4C9B-A7B2-995E83BC4A0A}"/>
    <cellStyle name="Calculation 3 2 3 2 3" xfId="12565" xr:uid="{2574AE4F-3AE5-430A-8897-023B8B1C619A}"/>
    <cellStyle name="Calculation 3 2 3 2 3 2" xfId="33228" xr:uid="{B38AFF35-7FE4-4E11-AA0D-CDE62895D64F}"/>
    <cellStyle name="Calculation 3 2 3 2 4" xfId="25178" xr:uid="{020FBB48-EFBA-4C83-B996-004F36C1EE67}"/>
    <cellStyle name="Calculation 3 2 3 3" xfId="2156" xr:uid="{8E8EA2D7-3EFE-4BE0-B0E6-3EC649469DD6}"/>
    <cellStyle name="Calculation 3 2 3 3 2" xfId="12563" xr:uid="{1F3420EB-6804-432D-B588-5EC0CD3EAA18}"/>
    <cellStyle name="Calculation 3 2 3 3 2 2" xfId="33226" xr:uid="{3B6DCC49-0689-483F-840E-EFABE4B1C49E}"/>
    <cellStyle name="Calculation 3 2 3 3 3" xfId="25180" xr:uid="{B41F9AC7-937D-423F-95D6-5BAB67F0B6D4}"/>
    <cellStyle name="Calculation 3 2 3 4" xfId="12566" xr:uid="{FEA304A5-F08E-4097-B20A-6A98ABF9C42C}"/>
    <cellStyle name="Calculation 3 2 3 4 2" xfId="33229" xr:uid="{086C4C7E-F780-4A36-907C-8D4A1C8D8CAE}"/>
    <cellStyle name="Calculation 3 2 3 5" xfId="25177" xr:uid="{8405FE1D-28F9-45EB-AEB9-8103DCF97464}"/>
    <cellStyle name="Calculation 3 2 4" xfId="2157" xr:uid="{2BAE06FE-4DCC-453D-BD63-09ADAA5FD021}"/>
    <cellStyle name="Calculation 3 2 4 2" xfId="2158" xr:uid="{4530EBB9-A1EE-4262-90DA-4D3BA4D1279B}"/>
    <cellStyle name="Calculation 3 2 4 2 2" xfId="2159" xr:uid="{B71D4234-B78D-4D8D-AEC6-41296EE3C078}"/>
    <cellStyle name="Calculation 3 2 4 2 2 2" xfId="12560" xr:uid="{708F7685-784F-4EF8-970A-C6A52CCCCA5A}"/>
    <cellStyle name="Calculation 3 2 4 2 2 2 2" xfId="33223" xr:uid="{0E09B4A7-EBA9-44C5-BEDA-EEEF67984BEF}"/>
    <cellStyle name="Calculation 3 2 4 2 2 3" xfId="25183" xr:uid="{AD736350-6666-46EB-B666-F921864917FD}"/>
    <cellStyle name="Calculation 3 2 4 2 3" xfId="12561" xr:uid="{C0616AEA-10E7-4189-B11A-F79F02EBC17D}"/>
    <cellStyle name="Calculation 3 2 4 2 3 2" xfId="33224" xr:uid="{5F345E41-6430-41B8-808C-A970C68DBE80}"/>
    <cellStyle name="Calculation 3 2 4 2 4" xfId="25182" xr:uid="{5FB7B63D-B3F7-4862-BB55-448677B7AD60}"/>
    <cellStyle name="Calculation 3 2 4 3" xfId="2160" xr:uid="{429C6B0B-E44A-4379-A7BA-E4551F19BF5A}"/>
    <cellStyle name="Calculation 3 2 4 3 2" xfId="12559" xr:uid="{D4813D59-7005-4839-A0FE-B971123A96D6}"/>
    <cellStyle name="Calculation 3 2 4 3 2 2" xfId="33222" xr:uid="{40EC474E-15C6-4722-8199-4704C477E9BE}"/>
    <cellStyle name="Calculation 3 2 4 3 3" xfId="25184" xr:uid="{C5FE0008-8294-412B-8A90-573CC63F5D29}"/>
    <cellStyle name="Calculation 3 2 4 4" xfId="12562" xr:uid="{C246B85B-A432-425B-B3B8-FB9999AC3FE8}"/>
    <cellStyle name="Calculation 3 2 4 4 2" xfId="33225" xr:uid="{923275E0-5E34-4951-8810-BF5E45539D32}"/>
    <cellStyle name="Calculation 3 2 4 5" xfId="25181" xr:uid="{83AEFDC3-287B-4ADB-A7FD-12B523401208}"/>
    <cellStyle name="Calculation 3 2 5" xfId="2161" xr:uid="{70B89D32-D083-45E7-8F29-D3A7BDD8C747}"/>
    <cellStyle name="Calculation 3 2 5 2" xfId="2162" xr:uid="{B54357E9-B78C-4846-B231-37C96FD13292}"/>
    <cellStyle name="Calculation 3 2 5 2 2" xfId="12557" xr:uid="{5469E89C-4755-4446-ABD9-DD242C58B081}"/>
    <cellStyle name="Calculation 3 2 5 2 2 2" xfId="33220" xr:uid="{E4134C2C-D878-4ABA-B975-54B710CE73D5}"/>
    <cellStyle name="Calculation 3 2 5 2 3" xfId="25186" xr:uid="{78AEF853-B944-4797-95F5-813B2C2CD4A0}"/>
    <cellStyle name="Calculation 3 2 5 3" xfId="12558" xr:uid="{0D2B79A1-B81E-4DF4-9A5D-B410EB322F81}"/>
    <cellStyle name="Calculation 3 2 5 3 2" xfId="33221" xr:uid="{CD8A38DF-C8CD-44A3-A14C-DDAEAD2AC44A}"/>
    <cellStyle name="Calculation 3 2 5 4" xfId="25185" xr:uid="{76CA0883-D21F-4785-B7DB-ED9565922072}"/>
    <cellStyle name="Calculation 3 2 6" xfId="2163" xr:uid="{E0EC54E3-5381-4CB8-AE6C-3438563A06D9}"/>
    <cellStyle name="Calculation 3 2 6 2" xfId="2164" xr:uid="{F87713A4-F503-40EA-9A09-4660D07E9437}"/>
    <cellStyle name="Calculation 3 2 6 2 2" xfId="12555" xr:uid="{5973DC08-3298-4E2C-A3CC-649EBF5A84DB}"/>
    <cellStyle name="Calculation 3 2 6 2 2 2" xfId="33218" xr:uid="{99CB47C5-DEA5-4BCD-A462-469786CE9BB4}"/>
    <cellStyle name="Calculation 3 2 6 2 3" xfId="25188" xr:uid="{15B9FC7B-C5D4-4EE2-B601-BFD4F98A4812}"/>
    <cellStyle name="Calculation 3 2 6 3" xfId="12556" xr:uid="{9CA8FA7C-2421-4BFA-8C2B-4832E8E8B6AB}"/>
    <cellStyle name="Calculation 3 2 6 3 2" xfId="33219" xr:uid="{6BFF1A0B-00FA-49E2-96B7-091B686AF9D8}"/>
    <cellStyle name="Calculation 3 2 6 4" xfId="25187" xr:uid="{AB960656-A9E0-40E5-A319-AF29FA6B28B8}"/>
    <cellStyle name="Calculation 3 2 7" xfId="2165" xr:uid="{62490095-BDC8-45DA-98FD-3E2748354EE7}"/>
    <cellStyle name="Calculation 3 2 8" xfId="2166" xr:uid="{0C5BFAE1-965C-42E8-AF45-3D2ED6BA482D}"/>
    <cellStyle name="Calculation 3 2 8 2" xfId="12554" xr:uid="{AC47D8CC-EBBE-4969-B568-BDAD327DEEF6}"/>
    <cellStyle name="Calculation 3 2 8 2 2" xfId="33217" xr:uid="{C9B744DE-79F2-46CF-8428-B5B56AE190D5}"/>
    <cellStyle name="Calculation 3 2 8 3" xfId="25189" xr:uid="{7B75D4BA-CE0B-4773-ACD9-CAE87A05CAE1}"/>
    <cellStyle name="Calculation 3 2 9" xfId="2167" xr:uid="{50AD2A3B-5501-4AD1-90BE-CC92B7F796F1}"/>
    <cellStyle name="Calculation 3 2 9 2" xfId="12553" xr:uid="{E8B8A9AC-3E52-414C-BF8B-F77286E36DC1}"/>
    <cellStyle name="Calculation 3 2 9 2 2" xfId="33216" xr:uid="{D4B90660-AE60-4BFE-9BF1-C05AB6668622}"/>
    <cellStyle name="Calculation 3 2 9 3" xfId="25190" xr:uid="{1B774715-B2F4-4E03-B400-D2A6F702BD0F}"/>
    <cellStyle name="Calculation 3 3" xfId="2168" xr:uid="{AEA4E5AA-F3E9-4077-925A-C541DAE5B731}"/>
    <cellStyle name="Calculation 3 3 2" xfId="2169" xr:uid="{A6A0C0EA-3F93-463F-BF11-F77CDAE3644D}"/>
    <cellStyle name="Calculation 3 3 2 2" xfId="2170" xr:uid="{6C6C8469-8ACD-4097-98A8-BB39381ACE74}"/>
    <cellStyle name="Calculation 3 3 2 2 2" xfId="12550" xr:uid="{BD829937-666F-40C5-800F-145DC1F81F27}"/>
    <cellStyle name="Calculation 3 3 2 2 2 2" xfId="33213" xr:uid="{5CD8B525-BA8A-422F-8E08-59AAA67EF8F4}"/>
    <cellStyle name="Calculation 3 3 2 2 3" xfId="25193" xr:uid="{078AD90C-824C-44C5-937F-E20A3CC6D301}"/>
    <cellStyle name="Calculation 3 3 2 3" xfId="12551" xr:uid="{33EF1859-3ACE-409A-8606-E5EA07D705AA}"/>
    <cellStyle name="Calculation 3 3 2 3 2" xfId="33214" xr:uid="{8385C5C2-2E2C-40DB-81A0-B94C0D895BA0}"/>
    <cellStyle name="Calculation 3 3 2 4" xfId="25192" xr:uid="{6E15BCC9-5BD1-4E08-A53B-FEA50AE8D4E3}"/>
    <cellStyle name="Calculation 3 3 3" xfId="2171" xr:uid="{40F251B9-90D5-4F74-BDD8-73341581D80C}"/>
    <cellStyle name="Calculation 3 3 3 2" xfId="12549" xr:uid="{9955F105-0100-44EB-ACD5-917B8DF57D9E}"/>
    <cellStyle name="Calculation 3 3 3 2 2" xfId="33212" xr:uid="{BA2EDDFA-E26C-48EA-A003-8FC86B966C6F}"/>
    <cellStyle name="Calculation 3 3 3 3" xfId="25194" xr:uid="{5FD14F9F-385B-4C8B-B656-C8650639DE4A}"/>
    <cellStyle name="Calculation 3 3 4" xfId="12552" xr:uid="{7A16D96D-88B7-4912-80BF-57A74A3DEAC8}"/>
    <cellStyle name="Calculation 3 3 4 2" xfId="33215" xr:uid="{ADD03392-5371-4E5C-95D5-80213614D9D0}"/>
    <cellStyle name="Calculation 3 3 5" xfId="25191" xr:uid="{F95792BB-1D18-46F1-9152-840B027BB39F}"/>
    <cellStyle name="Calculation 3 4" xfId="2172" xr:uid="{C1508BE4-5AD7-4911-A9D8-3348929D6CD5}"/>
    <cellStyle name="Calculation 3 4 2" xfId="2173" xr:uid="{6706E109-CA1D-447F-A3BD-8AFFC06A7720}"/>
    <cellStyle name="Calculation 3 4 2 2" xfId="2174" xr:uid="{EA4393BD-593C-4CB6-8B14-5851349B01AF}"/>
    <cellStyle name="Calculation 3 4 2 2 2" xfId="12546" xr:uid="{D44686FB-D5AA-4588-8FF5-40AABB71BE89}"/>
    <cellStyle name="Calculation 3 4 2 2 2 2" xfId="33209" xr:uid="{7A6BB141-8B75-4160-BF2C-448F39721D7F}"/>
    <cellStyle name="Calculation 3 4 2 2 3" xfId="25197" xr:uid="{2CE28E5E-100A-4CCE-A6B0-661BB45681BB}"/>
    <cellStyle name="Calculation 3 4 2 3" xfId="12547" xr:uid="{A57721D3-04D1-41E6-B83D-4DB9DC647306}"/>
    <cellStyle name="Calculation 3 4 2 3 2" xfId="33210" xr:uid="{F5AC007B-8970-4D7D-A5EF-55DBB185E82E}"/>
    <cellStyle name="Calculation 3 4 2 4" xfId="25196" xr:uid="{8547857E-5D68-4986-BE44-D7B42AADE973}"/>
    <cellStyle name="Calculation 3 4 3" xfId="2175" xr:uid="{B9943F09-E864-440D-8DAA-551F1784434B}"/>
    <cellStyle name="Calculation 3 4 3 2" xfId="12545" xr:uid="{2046D38B-2AEB-4457-BEFE-3D7A9F8DC5E5}"/>
    <cellStyle name="Calculation 3 4 3 2 2" xfId="33208" xr:uid="{283A75B7-CA63-4F6F-BC5A-26960D164FD5}"/>
    <cellStyle name="Calculation 3 4 3 3" xfId="25198" xr:uid="{4877DED4-F9BF-4221-9D86-075BB155C36F}"/>
    <cellStyle name="Calculation 3 4 4" xfId="12548" xr:uid="{4B3D6907-A43A-46C7-8293-30C634E54C64}"/>
    <cellStyle name="Calculation 3 4 4 2" xfId="33211" xr:uid="{78564C09-F07C-4EC7-A10F-A23A67239FC0}"/>
    <cellStyle name="Calculation 3 4 5" xfId="25195" xr:uid="{59F3DDDD-2F5A-4D01-8B57-3A383FDC9FD8}"/>
    <cellStyle name="Calculation 3 5" xfId="2176" xr:uid="{D7ABEE40-DDF2-4453-864C-74E01DD79B5E}"/>
    <cellStyle name="Calculation 3 5 2" xfId="2177" xr:uid="{59456BFB-63E9-4E5B-855E-B4DA5517CAB1}"/>
    <cellStyle name="Calculation 3 5 2 2" xfId="2178" xr:uid="{A562C0F0-71C7-438D-9ABD-8C85D922130D}"/>
    <cellStyle name="Calculation 3 5 2 2 2" xfId="12542" xr:uid="{3089C06D-95A5-490C-8E14-1EAE384CDF87}"/>
    <cellStyle name="Calculation 3 5 2 2 2 2" xfId="33205" xr:uid="{E7C3EE45-865C-4A62-914A-85A736E16628}"/>
    <cellStyle name="Calculation 3 5 2 2 3" xfId="25201" xr:uid="{381CD5C9-EBA7-4D9A-9B23-A918C935180A}"/>
    <cellStyle name="Calculation 3 5 2 3" xfId="12543" xr:uid="{9B916170-DDEF-41D8-B522-B0147EBF8B76}"/>
    <cellStyle name="Calculation 3 5 2 3 2" xfId="33206" xr:uid="{79E51C22-4047-4BC6-A5C7-8DCA53899A65}"/>
    <cellStyle name="Calculation 3 5 2 4" xfId="25200" xr:uid="{16C4085D-C297-464A-9157-525046EC0AE9}"/>
    <cellStyle name="Calculation 3 5 3" xfId="2179" xr:uid="{472B8428-8347-49B7-92CF-49F103043687}"/>
    <cellStyle name="Calculation 3 5 3 2" xfId="12541" xr:uid="{DB5AF2A4-0378-4620-909C-73BF8B185CC2}"/>
    <cellStyle name="Calculation 3 5 3 2 2" xfId="33204" xr:uid="{DB301120-8CA1-4989-803B-94119CE4BA2A}"/>
    <cellStyle name="Calculation 3 5 3 3" xfId="25202" xr:uid="{456ACE25-3036-47D6-A0E0-0888D8584F08}"/>
    <cellStyle name="Calculation 3 5 4" xfId="12544" xr:uid="{976C4E7D-43EE-41AE-819C-10D4AD2E0426}"/>
    <cellStyle name="Calculation 3 5 4 2" xfId="33207" xr:uid="{40423BAC-3166-447A-BFA1-CD1CAE1BF4E6}"/>
    <cellStyle name="Calculation 3 5 5" xfId="25199" xr:uid="{189BBBE9-D888-4738-B5E4-86D16E5B27BB}"/>
    <cellStyle name="Calculation 3 6" xfId="2180" xr:uid="{C2CE5E96-FBF2-49E5-847D-37C2CEDF5138}"/>
    <cellStyle name="Calculation 3 6 2" xfId="2181" xr:uid="{41651263-5239-4CE2-A893-5A9046C1E592}"/>
    <cellStyle name="Calculation 3 6 2 2" xfId="2182" xr:uid="{EC6A3F20-6644-4F3C-A984-264ED3CC789B}"/>
    <cellStyle name="Calculation 3 6 2 2 2" xfId="12538" xr:uid="{0BDA111A-C8FA-408E-B4B8-9F9BC56DD6A8}"/>
    <cellStyle name="Calculation 3 6 2 2 2 2" xfId="33201" xr:uid="{5B657B10-8048-463D-B775-1EC8354815C8}"/>
    <cellStyle name="Calculation 3 6 2 2 3" xfId="25205" xr:uid="{188E9EED-E343-486E-9658-60D378BCD0AD}"/>
    <cellStyle name="Calculation 3 6 2 3" xfId="12539" xr:uid="{4A8C325C-55AE-4A4D-A58F-2EF4D24B6334}"/>
    <cellStyle name="Calculation 3 6 2 3 2" xfId="33202" xr:uid="{448FED97-5FE2-4714-99EA-C04FF18ABAD9}"/>
    <cellStyle name="Calculation 3 6 2 4" xfId="25204" xr:uid="{84F20EA0-A1A6-4930-B8D8-0707AC376C78}"/>
    <cellStyle name="Calculation 3 6 3" xfId="2183" xr:uid="{57665185-7952-41EE-91EF-821325861917}"/>
    <cellStyle name="Calculation 3 6 3 2" xfId="12537" xr:uid="{C667A1FF-0DDE-4BDC-B12D-CDE095F2F268}"/>
    <cellStyle name="Calculation 3 6 3 2 2" xfId="33200" xr:uid="{A3F553AF-D79F-4613-9082-F132D804CA78}"/>
    <cellStyle name="Calculation 3 6 3 3" xfId="25206" xr:uid="{F44DA156-590A-4BC9-A2B9-58D9D87BC692}"/>
    <cellStyle name="Calculation 3 6 4" xfId="12540" xr:uid="{A0C900C2-5300-4683-A888-DCC5CFF5B891}"/>
    <cellStyle name="Calculation 3 6 4 2" xfId="33203" xr:uid="{9DCE6F02-D901-4C4A-9030-A6F322969DB7}"/>
    <cellStyle name="Calculation 3 6 5" xfId="25203" xr:uid="{6EB21D65-52F7-443B-8593-67ABA8676C87}"/>
    <cellStyle name="Calculation 3 7" xfId="2184" xr:uid="{ED2CF2CC-1122-4E1B-96F4-4B7647CAB678}"/>
    <cellStyle name="Calculation 3 7 2" xfId="2185" xr:uid="{EC07BAC1-F2A2-407E-97E8-567D2341898B}"/>
    <cellStyle name="Calculation 3 7 2 2" xfId="12535" xr:uid="{9814F050-E822-4F5C-A12F-AD592233F05E}"/>
    <cellStyle name="Calculation 3 7 2 2 2" xfId="33198" xr:uid="{34DA3859-2FAD-4CA2-B741-E22F531BBD78}"/>
    <cellStyle name="Calculation 3 7 2 3" xfId="25208" xr:uid="{3872A3C0-1DB9-4B12-BBA0-72AA41C87670}"/>
    <cellStyle name="Calculation 3 7 3" xfId="12536" xr:uid="{F80C6467-1741-40F5-8357-0705AD5B5A12}"/>
    <cellStyle name="Calculation 3 7 3 2" xfId="33199" xr:uid="{D96B7983-5575-4F03-A12C-A1552F95B9B5}"/>
    <cellStyle name="Calculation 3 7 4" xfId="25207" xr:uid="{F932EECB-9732-461F-9EAA-3A1DB70E77F2}"/>
    <cellStyle name="Calculation 3 8" xfId="2186" xr:uid="{A8CC0B3C-B341-4A31-A65D-472EE9BE64A3}"/>
    <cellStyle name="Calculation 3 8 2" xfId="2187" xr:uid="{0E2B3E4D-CA34-401D-9A41-B6211001BDA0}"/>
    <cellStyle name="Calculation 3 8 2 2" xfId="12533" xr:uid="{8A34D091-DF53-4EA1-82A7-0854258A89D6}"/>
    <cellStyle name="Calculation 3 8 2 2 2" xfId="33196" xr:uid="{5C45BB14-04BC-4F6B-A9B3-12A4DB2BB442}"/>
    <cellStyle name="Calculation 3 8 2 3" xfId="25210" xr:uid="{34E06144-78C4-4102-958A-D56CD6CCBEC3}"/>
    <cellStyle name="Calculation 3 8 3" xfId="12534" xr:uid="{9AEE7C78-71C9-4248-984D-1B4F791BE869}"/>
    <cellStyle name="Calculation 3 8 3 2" xfId="33197" xr:uid="{4E2AC8F7-5687-44E5-8364-CA8CDE2E8DCA}"/>
    <cellStyle name="Calculation 3 8 4" xfId="25209" xr:uid="{31686753-608A-4732-812B-4004F6F74F22}"/>
    <cellStyle name="Calculation 3 9" xfId="2188" xr:uid="{B77FC7D7-3BCA-49B3-A4C1-5C0F31329CB1}"/>
    <cellStyle name="Calculation 3 9 2" xfId="12532" xr:uid="{8DBEF9C5-CFBA-4465-95B5-493C62AFAAA7}"/>
    <cellStyle name="Calculation 3 9 2 2" xfId="33195" xr:uid="{F0E2D585-6298-4444-A80E-0BEE9006B59C}"/>
    <cellStyle name="Calculation 3 9 3" xfId="25211" xr:uid="{2FCD2745-63D2-46A7-BB18-7F05F2F1D901}"/>
    <cellStyle name="Calculation 4" xfId="2189" xr:uid="{85EB908C-6C1D-4AFA-92AE-16B6776F60C2}"/>
    <cellStyle name="Calculation 4 2" xfId="2190" xr:uid="{03688A32-84A4-4FE6-B992-6263E8EB3BF7}"/>
    <cellStyle name="Calculation 4 3" xfId="2191" xr:uid="{AFB3E060-8FE0-4E71-B4EC-F8D41F705A14}"/>
    <cellStyle name="Calculation 4 3 2" xfId="2192" xr:uid="{8A6350B1-9B7F-4AD0-8141-4E1225944584}"/>
    <cellStyle name="Calculation 4 3 2 2" xfId="12529" xr:uid="{A9E385E5-69D1-49D2-8D17-86DAFAF708B6}"/>
    <cellStyle name="Calculation 4 3 2 2 2" xfId="33192" xr:uid="{325D60CF-0376-47DB-9EAC-CB399E27ECB5}"/>
    <cellStyle name="Calculation 4 3 2 3" xfId="25214" xr:uid="{8BDB2484-1A05-4FE7-A6E6-CEF71B0479AF}"/>
    <cellStyle name="Calculation 4 3 3" xfId="12530" xr:uid="{6128C59D-8E0E-4783-8DCC-9813A52A5EF6}"/>
    <cellStyle name="Calculation 4 3 3 2" xfId="33193" xr:uid="{230782D8-9937-4BE1-B7EA-EF3F82DDF0ED}"/>
    <cellStyle name="Calculation 4 3 4" xfId="25213" xr:uid="{F8ECD3B7-50F3-4954-B877-D5EAF20CEE86}"/>
    <cellStyle name="Calculation 4 4" xfId="2193" xr:uid="{F5A7B91A-4574-4CCB-B2CA-F2495B883BC3}"/>
    <cellStyle name="Calculation 4 5" xfId="2194" xr:uid="{1C21E0B5-C675-4BAD-9596-78704D460186}"/>
    <cellStyle name="Calculation 4 5 2" xfId="12528" xr:uid="{83C00C48-DAFE-4613-A2F2-D6E873D11734}"/>
    <cellStyle name="Calculation 4 5 2 2" xfId="33191" xr:uid="{84CD2AE5-1F83-40C7-B476-3D07FA9DA915}"/>
    <cellStyle name="Calculation 4 5 3" xfId="25215" xr:uid="{C6AAE5FC-C306-4962-BEC1-25C277800986}"/>
    <cellStyle name="Calculation 4 6" xfId="12531" xr:uid="{3CBE10D1-804F-4FE4-82AB-D49F8040FCB1}"/>
    <cellStyle name="Calculation 4 6 2" xfId="33194" xr:uid="{0756170B-8AB4-4935-ACDD-70C793F8CCC2}"/>
    <cellStyle name="Calculation 4 7" xfId="25212" xr:uid="{EE1C779F-2F34-483A-A005-B89A990CD6EC}"/>
    <cellStyle name="Calculation 5" xfId="2195" xr:uid="{F0C116DD-CFE9-42BA-9187-B2D4579B98EC}"/>
    <cellStyle name="Calculation 5 2" xfId="2196" xr:uid="{14B9CEBD-D163-4CA0-B113-5919ACF84FAA}"/>
    <cellStyle name="Calculation 5 2 2" xfId="12526" xr:uid="{1161C8A0-AAF0-4A3F-8626-5CAAA78413FA}"/>
    <cellStyle name="Calculation 5 2 2 2" xfId="33189" xr:uid="{32A4E886-BFDC-4414-A16D-2696683108AF}"/>
    <cellStyle name="Calculation 5 2 3" xfId="25217" xr:uid="{88B7F825-84DD-4281-9D10-58FF6ECD7DB8}"/>
    <cellStyle name="Calculation 5 3" xfId="12527" xr:uid="{5697E309-7A36-490A-9D43-D71C32EDA42C}"/>
    <cellStyle name="Calculation 5 3 2" xfId="33190" xr:uid="{62376F71-9647-4092-814D-385372774D08}"/>
    <cellStyle name="Calculation 5 4" xfId="25216" xr:uid="{26B35E5C-09AB-4839-B3C7-D10E2A52FCAB}"/>
    <cellStyle name="Calculation 6" xfId="2197" xr:uid="{3F0085E7-5D75-44B4-B7BD-B7B9E6499060}"/>
    <cellStyle name="Calculation 6 2" xfId="2198" xr:uid="{DDD5F393-D4CA-4564-8183-5B5B97B55D8C}"/>
    <cellStyle name="Calculation 6 2 2" xfId="12524" xr:uid="{1410E409-C7B8-4731-841D-EDAAF490A092}"/>
    <cellStyle name="Calculation 6 2 2 2" xfId="33187" xr:uid="{529CE972-768C-4C01-8929-46B97DF953DB}"/>
    <cellStyle name="Calculation 6 2 3" xfId="25219" xr:uid="{A80BC2A1-6814-4FA9-BCB7-C48C7318FF4A}"/>
    <cellStyle name="Calculation 6 3" xfId="12525" xr:uid="{CB7F72CE-8A34-4E88-924F-236E40E8D6C1}"/>
    <cellStyle name="Calculation 6 3 2" xfId="33188" xr:uid="{324C27DB-9ACC-4E27-B41E-C8BCD439319B}"/>
    <cellStyle name="Calculation 6 4" xfId="25218" xr:uid="{5AF024CC-F261-4742-B8A5-27A798EC7762}"/>
    <cellStyle name="Calculation 7" xfId="2199" xr:uid="{EA901B54-34D5-4B34-99CF-CF171D86AB25}"/>
    <cellStyle name="Calculation 7 2" xfId="2200" xr:uid="{CC2F83AF-882A-4E0B-88C4-3878EB67176B}"/>
    <cellStyle name="Calculation 7 2 2" xfId="12522" xr:uid="{0E096C0B-42D9-43EE-BC94-81CD71C18BDF}"/>
    <cellStyle name="Calculation 7 2 2 2" xfId="33185" xr:uid="{3CD91291-77F5-4CD4-8BD9-2C95B17366C7}"/>
    <cellStyle name="Calculation 7 2 3" xfId="25221" xr:uid="{37327505-C0EA-4A48-A974-7DB682550515}"/>
    <cellStyle name="Calculation 7 3" xfId="12523" xr:uid="{C0D8451B-B672-4E7E-B238-6D4CBEC32AC4}"/>
    <cellStyle name="Calculation 7 3 2" xfId="33186" xr:uid="{669FC728-1B5C-4D7C-BB97-0C9B9A0ABEDB}"/>
    <cellStyle name="Calculation 7 4" xfId="25220" xr:uid="{B2BA4B59-D342-4022-B666-98901EC744B8}"/>
    <cellStyle name="Calculation 8" xfId="2201" xr:uid="{B7B2860C-2D7B-4408-A530-C768C27A255D}"/>
    <cellStyle name="Calculation 8 2" xfId="2202" xr:uid="{A9BE0295-7D6E-4EE4-A03A-86D0DF490D66}"/>
    <cellStyle name="Calculation 8 2 2" xfId="12520" xr:uid="{CD1CA437-BACD-4F19-8E65-252B886B9189}"/>
    <cellStyle name="Calculation 8 2 2 2" xfId="33183" xr:uid="{F44703C9-5048-48B9-9F18-9C82DD9CE1EE}"/>
    <cellStyle name="Calculation 8 2 3" xfId="25223" xr:uid="{C966D92C-8037-4042-968B-E59B88F8C779}"/>
    <cellStyle name="Calculation 8 3" xfId="12521" xr:uid="{9F704D1B-4A3D-4DA6-BE08-27CE32377C42}"/>
    <cellStyle name="Calculation 8 3 2" xfId="33184" xr:uid="{449F15C7-C56B-4B11-9687-3AB12705DACA}"/>
    <cellStyle name="Calculation 8 4" xfId="25222" xr:uid="{BB1D9D65-8C89-4488-9400-49A3195D236C}"/>
    <cellStyle name="Calculation 9" xfId="2203" xr:uid="{D1E06910-3431-4C4D-9F28-47A58218939E}"/>
    <cellStyle name="Calculation 9 2" xfId="2204" xr:uid="{C788DEEE-AEFE-4C45-B20F-2E0E0CDA95EE}"/>
    <cellStyle name="Calculation 9 2 2" xfId="12518" xr:uid="{B8292C64-248B-4C66-A959-30F6C87080BD}"/>
    <cellStyle name="Calculation 9 2 2 2" xfId="33181" xr:uid="{48BC4E46-F8BC-40F7-A4A8-9B7F722D1E55}"/>
    <cellStyle name="Calculation 9 2 3" xfId="25225" xr:uid="{96B972E7-430C-45A6-8A8A-8D0490503B14}"/>
    <cellStyle name="Calculation 9 3" xfId="12519" xr:uid="{03377ADC-6355-4374-B006-A8670811F7DE}"/>
    <cellStyle name="Calculation 9 3 2" xfId="33182" xr:uid="{8D3A2E8D-BCA7-4C03-B67E-2E7CD47E7ABA}"/>
    <cellStyle name="Calculation 9 4" xfId="25224" xr:uid="{C10703D3-5110-47BF-80C1-B6D8F8829A67}"/>
    <cellStyle name="Cell Link" xfId="2205" xr:uid="{B26F7503-910E-4D51-A8FE-B882E8F6D3EC}"/>
    <cellStyle name="Cell Link 2" xfId="2206" xr:uid="{A3DD7728-6EDB-4979-9936-03C3B8E4D42B}"/>
    <cellStyle name="Cell Link 2 2" xfId="2207" xr:uid="{F9CFF21E-BB8C-4EF1-8AE5-BEE6601D17DA}"/>
    <cellStyle name="Cell Link 3" xfId="2208" xr:uid="{849FBBD7-05AE-4308-A18D-2833395DF8D4}"/>
    <cellStyle name="Center Currency" xfId="2209" xr:uid="{797F549E-F482-4DED-8AC2-0E200473DE21}"/>
    <cellStyle name="Center Currency 2" xfId="2210" xr:uid="{B1A38391-0D37-4F3A-8F6B-7E044DFD0C84}"/>
    <cellStyle name="Center Currency 2 2" xfId="2211" xr:uid="{25E367BA-3D50-4F5E-B01B-3656AA1263CD}"/>
    <cellStyle name="Center Currency 3" xfId="2212" xr:uid="{B23038B8-4168-4B8B-B864-3E99A4F1F687}"/>
    <cellStyle name="Center Date" xfId="2213" xr:uid="{CA35CAA6-947A-4089-A0A7-B6B44F0F38E4}"/>
    <cellStyle name="Center Date 2" xfId="2214" xr:uid="{2CD1F4FE-6DA5-49F0-B847-384733C3E673}"/>
    <cellStyle name="Center Date 2 2" xfId="2215" xr:uid="{77F13D1D-CA94-404D-B613-6BB514DE79B7}"/>
    <cellStyle name="Center Date 3" xfId="2216" xr:uid="{4B4FA3D1-29A9-45A5-8B0C-2D6128718B80}"/>
    <cellStyle name="Center Multiple" xfId="2217" xr:uid="{4C8B28C5-3CBA-4288-AEA4-BD2FBBE2957D}"/>
    <cellStyle name="Center Multiple 2" xfId="2218" xr:uid="{5D7E9522-1D8C-44C3-B1F5-C774A5AE2530}"/>
    <cellStyle name="Center Multiple 2 2" xfId="2219" xr:uid="{9D163CB6-9F73-4525-B1EE-6AF4AC26C384}"/>
    <cellStyle name="Center Multiple 3" xfId="2220" xr:uid="{B793CD20-9985-405C-94EC-8331932A1EC1}"/>
    <cellStyle name="Center Number" xfId="2221" xr:uid="{0D34000E-D738-4F2B-AA8E-6807AE751120}"/>
    <cellStyle name="Center Number 2" xfId="2222" xr:uid="{C00ABBC7-4BCC-455A-BE3B-A9D32335C1D8}"/>
    <cellStyle name="Center Number 2 2" xfId="2223" xr:uid="{4E07C82A-18F1-484A-9617-BFD9CE4CC47B}"/>
    <cellStyle name="Center Number 3" xfId="2224" xr:uid="{2715246D-4994-4885-A649-731A1ECE5F56}"/>
    <cellStyle name="Center Percentage" xfId="2225" xr:uid="{DF5B12B8-F794-4FA1-9046-56D399944CEF}"/>
    <cellStyle name="Center Percentage 2" xfId="2226" xr:uid="{E82CDEC8-9A2C-445B-8A2D-29F90CE980C1}"/>
    <cellStyle name="Center Percentage 2 2" xfId="2227" xr:uid="{BD46CBA8-D43A-49E3-877F-3D4AA6D2418A}"/>
    <cellStyle name="Center Percentage 3" xfId="2228" xr:uid="{B335B3A3-5490-4BC4-BB2F-F8D4804910B4}"/>
    <cellStyle name="Center Year" xfId="2229" xr:uid="{7DC838B6-621D-463C-8532-B92839F4A943}"/>
    <cellStyle name="Center Year 2" xfId="2230" xr:uid="{BD11B585-0C8B-408C-8F84-9EB5AEB3C604}"/>
    <cellStyle name="Center Year 2 2" xfId="2231" xr:uid="{0F1AFE1E-316D-4738-B57E-8FE60117CBA5}"/>
    <cellStyle name="Center Year 3" xfId="2232" xr:uid="{1807BCF1-4631-49CF-8333-4CD6C06C9CF7}"/>
    <cellStyle name="Change" xfId="2233" xr:uid="{DC7A7A8E-1492-4F6A-878E-FE8C6E4E0E84}"/>
    <cellStyle name="Change 2" xfId="2234" xr:uid="{481F9007-0766-4913-B584-BFEE7A72CA7F}"/>
    <cellStyle name="Check Cell 10" xfId="2235" xr:uid="{0C788997-C46D-43A2-9FCB-5D5F741BAF2F}"/>
    <cellStyle name="Check Cell 11" xfId="2236" xr:uid="{5757591A-A8C6-4C9A-8078-217C06ED191E}"/>
    <cellStyle name="Check Cell 12" xfId="2237" xr:uid="{BBEACC57-C605-4B19-AED2-7B4A1FDD9825}"/>
    <cellStyle name="Check Cell 13" xfId="2238" xr:uid="{9A6203DD-F937-4AEA-8D0A-8515414450AE}"/>
    <cellStyle name="Check Cell 14" xfId="2239" xr:uid="{4BC31C49-3CA1-44A7-BD51-926FD2E0AAC9}"/>
    <cellStyle name="Check Cell 15" xfId="2240" xr:uid="{A0CE1778-DA1D-455A-81C1-19BAA3B96D0D}"/>
    <cellStyle name="Check Cell 2" xfId="2241" xr:uid="{1139D8A1-5E42-4269-B746-3F3686D86D33}"/>
    <cellStyle name="Check Cell 2 2" xfId="2242" xr:uid="{66BA6C64-91CF-4D0C-A15E-5EE081921667}"/>
    <cellStyle name="Check Cell 2 2 2" xfId="2243" xr:uid="{F4215B5A-ED49-496D-B9A1-8AC25EC38E02}"/>
    <cellStyle name="Check Cell 2 2 3" xfId="2244" xr:uid="{3B26829E-D8C0-4DC7-8C54-411F01059087}"/>
    <cellStyle name="Check Cell 2 2 4" xfId="2245" xr:uid="{2462A0FF-2262-4723-BC62-E4E43128EE35}"/>
    <cellStyle name="Check Cell 2 3" xfId="2246" xr:uid="{A64F9069-BE33-4DDA-934B-68FDCEBDC080}"/>
    <cellStyle name="Check Cell 2 3 2" xfId="2247" xr:uid="{B3590289-DCD2-4578-9FD2-BE472E433BCA}"/>
    <cellStyle name="Check Cell 2 4" xfId="2248" xr:uid="{B788A2DC-75C5-462B-99EA-8E26678790E4}"/>
    <cellStyle name="Check Cell 2 5" xfId="2249" xr:uid="{B0AAAEC2-75D5-4932-917D-2E063B956894}"/>
    <cellStyle name="Check Cell 2 6" xfId="2250" xr:uid="{68F9A2B9-B1CF-4D9B-84FD-2DE7F0E69176}"/>
    <cellStyle name="Check Cell 2_FS Budget Received" xfId="2251" xr:uid="{7D04F8F7-26C9-47DA-B006-D5F980991EDF}"/>
    <cellStyle name="Check Cell 3" xfId="2252" xr:uid="{73D40A98-F353-4E48-A1BA-29A60BE64BA8}"/>
    <cellStyle name="Check Cell 3 2" xfId="2253" xr:uid="{881B8E17-5690-400A-8B75-13D3E26D044B}"/>
    <cellStyle name="Check Cell 3 2 2" xfId="2254" xr:uid="{8D19F891-1762-41FC-B907-8ACBCA656568}"/>
    <cellStyle name="Check Cell 3 2 3" xfId="2255" xr:uid="{B21C9974-6382-40D0-9C11-3D6B0D3C3E28}"/>
    <cellStyle name="Check Cell 3 3" xfId="2256" xr:uid="{46F83F3B-A57C-4B41-AC0E-08729D90FC76}"/>
    <cellStyle name="Check Cell 3 4" xfId="2257" xr:uid="{8CC02337-B080-45E9-B21A-41EE34507FE3}"/>
    <cellStyle name="Check Cell 4" xfId="2258" xr:uid="{D6C2C295-62EE-497E-A929-16EF1E6C93D6}"/>
    <cellStyle name="Check Cell 4 2" xfId="2259" xr:uid="{9316E745-E0BA-43E7-9BCB-C7553652E4BA}"/>
    <cellStyle name="Check Cell 4 3" xfId="2260" xr:uid="{5A88B4EF-975E-4C4F-991F-2CFE8D45FA03}"/>
    <cellStyle name="Check Cell 4 4" xfId="2261" xr:uid="{23AD6263-03FC-4E03-B389-B4A1F4C38E86}"/>
    <cellStyle name="Check Cell 4 5" xfId="2262" xr:uid="{45B8272C-4109-4A64-BFDF-FFDF8FDC39B9}"/>
    <cellStyle name="Check Cell 5" xfId="2263" xr:uid="{504AE9EA-A90E-4338-A7BA-1F205D653857}"/>
    <cellStyle name="Check Cell 6" xfId="2264" xr:uid="{19FF7629-4932-43D9-8FD6-57ABA28289B4}"/>
    <cellStyle name="Check Cell 7" xfId="2265" xr:uid="{52156E08-E380-47D0-9D2D-7AC39792AB0E}"/>
    <cellStyle name="Check Cell 8" xfId="2266" xr:uid="{923117C2-D2A7-441A-A77B-4C3F71FCCD87}"/>
    <cellStyle name="Check Cell 9" xfId="2267" xr:uid="{DDB79D6C-9094-4BC2-82CD-9F38FB9DA181}"/>
    <cellStyle name="Comma [0] 2" xfId="2268" xr:uid="{786E464C-5BC7-4AA3-A3D2-1002335E6754}"/>
    <cellStyle name="Comma [0] 2 2" xfId="13701" xr:uid="{E34A5110-DE3C-4C76-A9D4-0EC792140F27}"/>
    <cellStyle name="Comma [0] 2 2 2" xfId="34363" xr:uid="{36084B9E-4CB0-4CC9-985E-CF5C3B32BE15}"/>
    <cellStyle name="Comma [0] 2 3" xfId="25226" xr:uid="{6AFD34EC-7DEC-40B6-B38D-89C002760BF8}"/>
    <cellStyle name="Comma 10" xfId="49" xr:uid="{14131413-3D8B-45E3-860A-77FFAA1B2688}"/>
    <cellStyle name="Comma 10 10" xfId="13702" xr:uid="{09572C5B-E6A8-4605-A9F0-8D7A06BC5DC9}"/>
    <cellStyle name="Comma 10 10 2" xfId="34364" xr:uid="{1FEFA67E-BCC1-4872-9732-DB3E471FFE60}"/>
    <cellStyle name="Comma 10 11" xfId="24074" xr:uid="{5A7856CE-9729-43C3-8000-4BE2FE696F2E}"/>
    <cellStyle name="Comma 10 2" xfId="2269" xr:uid="{71C1BB16-312B-42FF-BF77-D0A71A5099C6}"/>
    <cellStyle name="Comma 10 2 2" xfId="2270" xr:uid="{F04AEDA2-7992-4423-894F-02B16A2294B7}"/>
    <cellStyle name="Comma 10 2 2 2" xfId="9465" xr:uid="{34AE8882-2107-41EC-A55A-FE854AA2AB4D}"/>
    <cellStyle name="Comma 10 2 2 2 2" xfId="21372" xr:uid="{3F8DA87A-D26D-43B1-8053-3CF21C4E6154}"/>
    <cellStyle name="Comma 10 2 2 2 2 2" xfId="42034" xr:uid="{ADB7D7DE-5611-4F55-9669-FBE4604C7A33}"/>
    <cellStyle name="Comma 10 2 2 2 3" xfId="30128" xr:uid="{E49F40C5-01C7-40D0-B41A-6534797922A6}"/>
    <cellStyle name="Comma 10 2 2 3" xfId="17742" xr:uid="{9771EE6D-A851-40E3-84F1-045C4402C924}"/>
    <cellStyle name="Comma 10 2 2 3 2" xfId="38404" xr:uid="{785E7605-E394-4D95-AE68-C133C1FB15C7}"/>
    <cellStyle name="Comma 10 2 2 4" xfId="13704" xr:uid="{2387C20F-DFA0-4212-9254-CA1D33E6CEBE}"/>
    <cellStyle name="Comma 10 2 2 4 2" xfId="34366" xr:uid="{8D8DBDE1-210A-4740-BE92-A9A7AB058126}"/>
    <cellStyle name="Comma 10 2 2 5" xfId="25228" xr:uid="{7804D87E-91A3-4139-8751-D0A31AF9C276}"/>
    <cellStyle name="Comma 10 2 3" xfId="2271" xr:uid="{8586FE31-B7C3-468E-AEF8-D0FC6C4C279B}"/>
    <cellStyle name="Comma 10 2 3 2" xfId="13705" xr:uid="{A83444B1-A03D-419D-9A9D-9DEBD7299420}"/>
    <cellStyle name="Comma 10 2 3 2 2" xfId="34367" xr:uid="{975A8441-C678-4C9D-9716-7D93FA278534}"/>
    <cellStyle name="Comma 10 2 3 3" xfId="25229" xr:uid="{456EC9D9-4061-4B3C-9C18-AFD9E36592AF}"/>
    <cellStyle name="Comma 10 2 4" xfId="13703" xr:uid="{F34A4260-F9EA-48B7-90D1-8C140AC82A2B}"/>
    <cellStyle name="Comma 10 2 4 2" xfId="34365" xr:uid="{9704263E-641E-4342-9A9D-43D28FB0A95E}"/>
    <cellStyle name="Comma 10 2 5" xfId="25227" xr:uid="{0EA384CD-09B1-4E0E-9406-4A757A063531}"/>
    <cellStyle name="Comma 10 3" xfId="2272" xr:uid="{12ED1A2C-0E43-4EB9-BE51-7AB0B08E6D30}"/>
    <cellStyle name="Comma 10 4" xfId="2273" xr:uid="{6D233BF9-257D-4D87-A027-DC111823CB11}"/>
    <cellStyle name="Comma 10 4 2" xfId="13706" xr:uid="{5C6B1359-3165-47CC-B0DC-763A48126948}"/>
    <cellStyle name="Comma 10 4 2 2" xfId="34368" xr:uid="{69A0BC97-1F81-4FDA-8E09-C777F41E605E}"/>
    <cellStyle name="Comma 10 4 3" xfId="25230" xr:uid="{7B18B26D-B5C1-4262-9D28-15F0CDEC1ADF}"/>
    <cellStyle name="Comma 10 5" xfId="2274" xr:uid="{37AB9C7F-EC2C-4885-A45E-0F6DD199D596}"/>
    <cellStyle name="Comma 10 5 2" xfId="13707" xr:uid="{358A5043-DDA6-47D2-A87B-28E275D717EF}"/>
    <cellStyle name="Comma 10 5 2 2" xfId="34369" xr:uid="{877FD6C8-E8BE-4534-A50C-71E78E09B2E6}"/>
    <cellStyle name="Comma 10 5 3" xfId="25231" xr:uid="{9A5A14A6-8BE5-49A2-A2B1-86EBF5854863}"/>
    <cellStyle name="Comma 10 6" xfId="2275" xr:uid="{2940AF7E-194A-4C21-AEEF-4448C9C8B57F}"/>
    <cellStyle name="Comma 10 6 2" xfId="13708" xr:uid="{F7C6A277-D80F-43FC-8411-433522EA3C93}"/>
    <cellStyle name="Comma 10 6 2 2" xfId="34370" xr:uid="{F0B2C901-4D2F-4D09-A69B-024178BEAFD4}"/>
    <cellStyle name="Comma 10 6 3" xfId="25232" xr:uid="{F31786FC-E88C-4E5B-89C5-7C814AEF230B}"/>
    <cellStyle name="Comma 10 7" xfId="2276" xr:uid="{2B9ACF4D-68C2-4614-B9C2-320ACA2EFEDA}"/>
    <cellStyle name="Comma 10 7 2" xfId="13709" xr:uid="{04245E80-D131-42DD-A50F-1A5D7CDDE732}"/>
    <cellStyle name="Comma 10 7 2 2" xfId="34371" xr:uid="{E5B92AD2-5758-42A4-8C54-92033660D510}"/>
    <cellStyle name="Comma 10 7 3" xfId="25233" xr:uid="{4828FCE2-DE65-46F0-8605-36E2E9022B20}"/>
    <cellStyle name="Comma 10 8" xfId="8261" xr:uid="{FDF7370C-38FA-43E9-9EBA-9ED65ADF46B1}"/>
    <cellStyle name="Comma 10 8 2" xfId="20382" xr:uid="{D3D53D45-3B4D-4790-A0D2-CF480BF71F99}"/>
    <cellStyle name="Comma 10 8 2 2" xfId="41044" xr:uid="{FF76222E-9F8E-48BF-B475-68C576AA4645}"/>
    <cellStyle name="Comma 10 8 3" xfId="28924" xr:uid="{A66A7175-03AD-4B10-8D14-7000BE7490FF}"/>
    <cellStyle name="Comma 10 9" xfId="16767" xr:uid="{79B1E677-A0CA-47F2-9D21-996F7AC2865C}"/>
    <cellStyle name="Comma 10 9 2" xfId="37429" xr:uid="{6C0FA1A0-44E8-4ACB-861A-D77026E29C28}"/>
    <cellStyle name="Comma 11" xfId="2277" xr:uid="{B71837FA-A495-432D-83B3-991CA22AAB1A}"/>
    <cellStyle name="Comma 11 2" xfId="2278" xr:uid="{625D040C-AF86-4873-8D37-B9BD37DBD46D}"/>
    <cellStyle name="Comma 11 2 2" xfId="2279" xr:uid="{9CC95452-7FFF-4183-9340-401752984904}"/>
    <cellStyle name="Comma 11 2 2 2" xfId="9467" xr:uid="{21BF6945-BC8D-4CF0-A62B-959FBFDAC863}"/>
    <cellStyle name="Comma 11 2 2 2 2" xfId="21374" xr:uid="{4C98F27D-D367-4FCA-BAC6-33426F895776}"/>
    <cellStyle name="Comma 11 2 2 2 2 2" xfId="42036" xr:uid="{14DCFAA2-AFD4-49D1-9D1C-719D1C03EF94}"/>
    <cellStyle name="Comma 11 2 2 2 3" xfId="30130" xr:uid="{15BFBC42-5C25-4C87-ABE6-9139C924AF22}"/>
    <cellStyle name="Comma 11 2 2 3" xfId="17744" xr:uid="{AA1A7253-BC19-488E-9A2C-5D168F78C26A}"/>
    <cellStyle name="Comma 11 2 2 3 2" xfId="38406" xr:uid="{CE64A8BC-CA56-471B-A1C0-E36A51B8FAD8}"/>
    <cellStyle name="Comma 11 2 2 4" xfId="13712" xr:uid="{9240C168-D629-46A4-9405-74E28672A9E6}"/>
    <cellStyle name="Comma 11 2 2 4 2" xfId="34374" xr:uid="{0FAE0C87-0CB4-402B-B376-F675F18D55E4}"/>
    <cellStyle name="Comma 11 2 2 5" xfId="25236" xr:uid="{0066D93B-60CD-4F39-93D8-34A75FE913C7}"/>
    <cellStyle name="Comma 11 2 3" xfId="2280" xr:uid="{E13F7241-1AC1-41B4-962E-28DD085D3109}"/>
    <cellStyle name="Comma 11 2 3 2" xfId="9468" xr:uid="{0A3ED691-B36F-4AAE-8F4C-41A77D9E3973}"/>
    <cellStyle name="Comma 11 2 3 2 2" xfId="21375" xr:uid="{35AE3CC0-C98E-4DB0-8994-B91664790791}"/>
    <cellStyle name="Comma 11 2 3 2 2 2" xfId="42037" xr:uid="{DFC374E1-86CB-459C-A61D-D1FBEE0F742C}"/>
    <cellStyle name="Comma 11 2 3 2 3" xfId="30131" xr:uid="{0EA26676-09E5-41B2-BC16-FC38773429D5}"/>
    <cellStyle name="Comma 11 2 3 3" xfId="17745" xr:uid="{BB061684-F465-4E7F-B59A-3F625B4DBDB6}"/>
    <cellStyle name="Comma 11 2 3 3 2" xfId="38407" xr:uid="{C9C2EC07-54B0-45E2-B3BA-5B37D2FD20A3}"/>
    <cellStyle name="Comma 11 2 3 4" xfId="13713" xr:uid="{00D55BCE-FACC-42A4-BB7B-576549AD1E1F}"/>
    <cellStyle name="Comma 11 2 3 4 2" xfId="34375" xr:uid="{4412FE2B-141D-4028-9101-35E0E7AFD683}"/>
    <cellStyle name="Comma 11 2 3 5" xfId="25237" xr:uid="{1AEE82AA-043B-4E38-B5FB-55D5C4B2C329}"/>
    <cellStyle name="Comma 11 2 4" xfId="9466" xr:uid="{0C6D772B-B956-4E47-A76C-81263BD0FAFF}"/>
    <cellStyle name="Comma 11 2 4 2" xfId="21373" xr:uid="{2F459DCB-4652-4BC9-87C2-5BADE6FA5E14}"/>
    <cellStyle name="Comma 11 2 4 2 2" xfId="42035" xr:uid="{8A4107DA-27E3-4B32-88A8-827CB4AC1634}"/>
    <cellStyle name="Comma 11 2 4 3" xfId="30129" xr:uid="{C7F57B5E-B831-49C2-AC1D-FF1B48558297}"/>
    <cellStyle name="Comma 11 2 5" xfId="17743" xr:uid="{D71D53A6-7D18-4A89-BE3C-E3440D44C360}"/>
    <cellStyle name="Comma 11 2 5 2" xfId="38405" xr:uid="{1B574A26-87E5-4A2C-B993-A75AE6A3AD0F}"/>
    <cellStyle name="Comma 11 2 6" xfId="13711" xr:uid="{65DE1037-2DA9-4229-A71A-17169B53A483}"/>
    <cellStyle name="Comma 11 2 6 2" xfId="34373" xr:uid="{74461A29-2FFD-403C-8178-D625243AD448}"/>
    <cellStyle name="Comma 11 2 7" xfId="25235" xr:uid="{4F0CF166-F5C0-4641-8FBE-AAE605EF1C6B}"/>
    <cellStyle name="Comma 11 3" xfId="2281" xr:uid="{49CB82DD-ABE8-49D5-B54A-7ADE7214DC42}"/>
    <cellStyle name="Comma 11 3 2" xfId="2282" xr:uid="{1EB95137-B082-4DC5-9958-0380BFC1D24D}"/>
    <cellStyle name="Comma 11 3 2 2" xfId="9469" xr:uid="{CB4BDAFB-63A2-4B38-B159-9E3238463A1D}"/>
    <cellStyle name="Comma 11 3 2 2 2" xfId="21376" xr:uid="{276D6EEE-CCCC-4B5F-B10F-B87D2F0F9D12}"/>
    <cellStyle name="Comma 11 3 2 2 2 2" xfId="42038" xr:uid="{FBEA824C-9C64-490B-A358-1DBF004446B7}"/>
    <cellStyle name="Comma 11 3 2 2 3" xfId="30132" xr:uid="{7E7CDC15-18FE-4FD4-80AC-91475DF0ECB8}"/>
    <cellStyle name="Comma 11 3 2 3" xfId="17746" xr:uid="{AA5D8B65-DF07-4311-8951-775BC35003D6}"/>
    <cellStyle name="Comma 11 3 2 3 2" xfId="38408" xr:uid="{02206D5F-A62F-4B81-94CF-9EA69E1389CB}"/>
    <cellStyle name="Comma 11 3 2 4" xfId="13714" xr:uid="{7649440C-10A5-48D1-BCF9-D22EA11567ED}"/>
    <cellStyle name="Comma 11 3 2 4 2" xfId="34376" xr:uid="{FA511CA2-4FDF-4D83-96F7-B3A83F585C82}"/>
    <cellStyle name="Comma 11 3 2 5" xfId="25238" xr:uid="{7844B2F4-A667-4967-AE96-9152937BCF8F}"/>
    <cellStyle name="Comma 11 4" xfId="2283" xr:uid="{BCED2615-387F-4ED2-8C0F-0A2E2C1E7CFC}"/>
    <cellStyle name="Comma 11 4 2" xfId="13715" xr:uid="{F8BC65AE-8BD1-4A22-A3EC-89E60A87E7D7}"/>
    <cellStyle name="Comma 11 4 2 2" xfId="34377" xr:uid="{0EE878D4-D1B7-4930-BA99-42D1A4993331}"/>
    <cellStyle name="Comma 11 4 3" xfId="25239" xr:uid="{6DDE39B3-A567-4000-9B3A-1794AEE42516}"/>
    <cellStyle name="Comma 11 5" xfId="2284" xr:uid="{1CBB7020-AF21-4093-9A21-AE66A4B3503C}"/>
    <cellStyle name="Comma 11 5 2" xfId="9470" xr:uid="{A80FEC8D-26A5-4189-972D-194576EEFA5C}"/>
    <cellStyle name="Comma 11 5 2 2" xfId="21377" xr:uid="{6BE5A875-71C3-41EA-BF1B-417F74DA8623}"/>
    <cellStyle name="Comma 11 5 2 2 2" xfId="42039" xr:uid="{EE1F0208-6609-4B39-90FB-733B4A91E36C}"/>
    <cellStyle name="Comma 11 5 2 3" xfId="30133" xr:uid="{0CCDFC01-A162-4950-BA85-DF677ECA1F9C}"/>
    <cellStyle name="Comma 11 5 3" xfId="17747" xr:uid="{61F38D3D-BDDF-4D2C-8BFA-9B84BF98720D}"/>
    <cellStyle name="Comma 11 5 3 2" xfId="38409" xr:uid="{6AC3D8E1-01F0-464B-8958-B65AD4B13598}"/>
    <cellStyle name="Comma 11 5 4" xfId="13716" xr:uid="{27FE192E-E482-410E-AFB0-603540D11FB7}"/>
    <cellStyle name="Comma 11 5 4 2" xfId="34378" xr:uid="{BBF51D23-C110-4D53-AE1D-5AC33C5B7A44}"/>
    <cellStyle name="Comma 11 5 5" xfId="25240" xr:uid="{7B8664A6-BD9A-4E03-9249-88AC8122842E}"/>
    <cellStyle name="Comma 11 6" xfId="2285" xr:uid="{9AC87831-0033-489D-82FC-210D06449DB7}"/>
    <cellStyle name="Comma 11 6 2" xfId="9471" xr:uid="{9DA6F283-1D3B-43AD-9E1C-C7C36FA5FF8C}"/>
    <cellStyle name="Comma 11 6 2 2" xfId="21378" xr:uid="{F8C141F6-0E6B-4E2D-9CD6-F8400B355F91}"/>
    <cellStyle name="Comma 11 6 2 2 2" xfId="42040" xr:uid="{6A01F581-AB02-426B-952A-CEE613EF0647}"/>
    <cellStyle name="Comma 11 6 2 3" xfId="30134" xr:uid="{29ACB47F-AC5A-41D2-9C20-7BDCF7CEAD6D}"/>
    <cellStyle name="Comma 11 6 3" xfId="17748" xr:uid="{D05B873A-8740-47E8-A4B6-55773AF38C58}"/>
    <cellStyle name="Comma 11 6 3 2" xfId="38410" xr:uid="{2C4A33B9-8DE1-4266-BCA9-82D01FF36490}"/>
    <cellStyle name="Comma 11 6 4" xfId="13717" xr:uid="{0B8E4B8A-F43C-4DF1-8ED2-5FF3485D09C5}"/>
    <cellStyle name="Comma 11 6 4 2" xfId="34379" xr:uid="{23539832-CC74-4ECC-A7E0-1A051007D0E3}"/>
    <cellStyle name="Comma 11 6 5" xfId="25241" xr:uid="{CD6449D0-3732-4148-A099-4AE4CC2F283F}"/>
    <cellStyle name="Comma 11 7" xfId="2286" xr:uid="{30FB790A-33CF-4D99-987C-38C864AA92B4}"/>
    <cellStyle name="Comma 11 7 2" xfId="9472" xr:uid="{37FFE880-B310-4F25-8F9E-4BE48F228E7D}"/>
    <cellStyle name="Comma 11 7 2 2" xfId="21379" xr:uid="{697669AA-582C-4C97-AEDA-2A6FC354518A}"/>
    <cellStyle name="Comma 11 7 2 2 2" xfId="42041" xr:uid="{49B10CE4-F7B5-4D4A-BAFC-2A2D8ED31F4A}"/>
    <cellStyle name="Comma 11 7 2 3" xfId="30135" xr:uid="{605B5D54-B160-4076-881D-17966C1B66DE}"/>
    <cellStyle name="Comma 11 7 3" xfId="17749" xr:uid="{5B525252-3E1B-4048-9170-EFA98614E83C}"/>
    <cellStyle name="Comma 11 7 3 2" xfId="38411" xr:uid="{956C5136-CE67-4C7C-A147-64B7E66CE6BE}"/>
    <cellStyle name="Comma 11 7 4" xfId="13718" xr:uid="{E0FFE7B8-DC0E-4A10-A70C-B4BC88DEAE13}"/>
    <cellStyle name="Comma 11 7 4 2" xfId="34380" xr:uid="{7BE166D6-E899-45EB-AC0E-3FDD05508E7C}"/>
    <cellStyle name="Comma 11 7 5" xfId="25242" xr:uid="{8B183114-4B9C-42E1-9F88-C0F6D5B7B6BB}"/>
    <cellStyle name="Comma 11 8" xfId="13710" xr:uid="{ECAAC0ED-93F0-47C1-98EF-563E126507F5}"/>
    <cellStyle name="Comma 11 8 2" xfId="34372" xr:uid="{621F129E-4B8C-4E88-941C-C0D9B5310704}"/>
    <cellStyle name="Comma 11 9" xfId="25234" xr:uid="{5E0FB4DD-5B48-49C5-BFDF-48C07B2FE5A9}"/>
    <cellStyle name="Comma 12" xfId="2287" xr:uid="{DEB630C0-3434-43E3-BAE5-2B399A1F009F}"/>
    <cellStyle name="Comma 12 10" xfId="25243" xr:uid="{96DA5E92-20B7-491C-B754-093C49053E0E}"/>
    <cellStyle name="Comma 12 2" xfId="2288" xr:uid="{07A73971-C775-4EFE-BAAB-2E166AB4B663}"/>
    <cellStyle name="Comma 12 2 2" xfId="2289" xr:uid="{28D74C05-0ABA-46E8-AD8E-E7CE2082879C}"/>
    <cellStyle name="Comma 12 2 2 2" xfId="13720" xr:uid="{CDC22E21-C43B-46A1-836B-DDFCF33BF567}"/>
    <cellStyle name="Comma 12 2 2 2 2" xfId="34382" xr:uid="{FF32E202-CDAC-4C4E-9CA1-E33C77F9C8B7}"/>
    <cellStyle name="Comma 12 2 2 3" xfId="25244" xr:uid="{6356B091-B253-4AE8-BE0B-5863B7D8D35C}"/>
    <cellStyle name="Comma 12 3" xfId="2290" xr:uid="{91F0176B-FD3A-4699-9290-2D0FA763795B}"/>
    <cellStyle name="Comma 12 3 2" xfId="2291" xr:uid="{6ACCDAB9-A9C3-43A0-BD07-2EBBD45640DB}"/>
    <cellStyle name="Comma 12 3 2 2" xfId="13722" xr:uid="{92BF171E-9291-4331-9B1E-55A911FEE85D}"/>
    <cellStyle name="Comma 12 3 2 2 2" xfId="34384" xr:uid="{E0690056-B310-4583-ADC3-DFB672C6C682}"/>
    <cellStyle name="Comma 12 3 2 3" xfId="25246" xr:uid="{225079CF-9966-4040-B989-F2FD13E196B0}"/>
    <cellStyle name="Comma 12 3 3" xfId="13721" xr:uid="{9640B7F7-E45C-459E-BABC-F25D85BE5D8C}"/>
    <cellStyle name="Comma 12 3 3 2" xfId="34383" xr:uid="{45AD1A1E-A176-4850-8D4B-A16812AFCCD5}"/>
    <cellStyle name="Comma 12 3 4" xfId="25245" xr:uid="{941FD64A-E9BA-4320-AD31-C0B33DFB74CD}"/>
    <cellStyle name="Comma 12 4" xfId="2292" xr:uid="{F6A7F716-C8FE-4E45-A7E8-09CE65CF4C8A}"/>
    <cellStyle name="Comma 12 4 2" xfId="13723" xr:uid="{CF9D4A66-B208-4BAD-876F-7114AB0BF22F}"/>
    <cellStyle name="Comma 12 4 2 2" xfId="34385" xr:uid="{28A94B25-B5BD-4DB2-BA0C-FF6D8981DD2C}"/>
    <cellStyle name="Comma 12 4 3" xfId="25247" xr:uid="{DEA0C032-05DA-4D2D-80A2-5A2FFC418568}"/>
    <cellStyle name="Comma 12 5" xfId="2293" xr:uid="{485D85D1-7CD1-41AC-8E77-82A5A056B121}"/>
    <cellStyle name="Comma 12 5 2" xfId="13724" xr:uid="{456D9427-6E2F-428C-99E4-CA3A6151E207}"/>
    <cellStyle name="Comma 12 5 2 2" xfId="34386" xr:uid="{3615463A-D305-4053-8CE7-D098E7DEBF78}"/>
    <cellStyle name="Comma 12 5 3" xfId="25248" xr:uid="{9935A12E-8F7B-4785-B6E9-59B131BB1550}"/>
    <cellStyle name="Comma 12 6" xfId="2294" xr:uid="{5591FC93-A7A4-4814-91B8-FB46C69B4810}"/>
    <cellStyle name="Comma 12 6 2" xfId="9473" xr:uid="{666508C5-F535-4F5B-ABBE-AC711650C7F5}"/>
    <cellStyle name="Comma 12 6 2 2" xfId="21380" xr:uid="{1CEF1E36-AF11-4FDF-A705-DA9C8DFEC7C0}"/>
    <cellStyle name="Comma 12 6 2 2 2" xfId="42042" xr:uid="{F03BFC6B-B021-44AE-B65B-447975B61EF5}"/>
    <cellStyle name="Comma 12 6 2 3" xfId="30136" xr:uid="{FA8CC483-90FC-4DE1-9809-B9AF16334F94}"/>
    <cellStyle name="Comma 12 6 3" xfId="17750" xr:uid="{D48F72B9-3017-42A6-8064-A3407CAAB97B}"/>
    <cellStyle name="Comma 12 6 3 2" xfId="38412" xr:uid="{845E96FC-0C4B-4A97-B1F9-ABF6C274182B}"/>
    <cellStyle name="Comma 12 6 4" xfId="13725" xr:uid="{2E3153E5-A056-4AF0-B196-7437CE4ED790}"/>
    <cellStyle name="Comma 12 6 4 2" xfId="34387" xr:uid="{4E0AD4F7-BE1B-4EB8-8DB7-9306A33D65D8}"/>
    <cellStyle name="Comma 12 6 5" xfId="25249" xr:uid="{D29B8EC3-9781-453D-BF2A-EA54CED54B89}"/>
    <cellStyle name="Comma 12 7" xfId="2295" xr:uid="{44E2C5F8-DC00-4D11-B98F-C81D954020E2}"/>
    <cellStyle name="Comma 12 7 2" xfId="13726" xr:uid="{78916517-6CF5-41A0-AF02-CE5F8B10DF0A}"/>
    <cellStyle name="Comma 12 7 2 2" xfId="34388" xr:uid="{7BFF4BA4-89B4-4A14-8DFC-2F9B510E058E}"/>
    <cellStyle name="Comma 12 7 3" xfId="25250" xr:uid="{56CB9D22-D8FA-4B48-8CBD-E5DD020F1D6E}"/>
    <cellStyle name="Comma 12 8" xfId="2296" xr:uid="{1DB8F2EA-7C01-42FF-9683-5FF576705577}"/>
    <cellStyle name="Comma 12 8 2" xfId="9474" xr:uid="{005DE318-2FEC-4814-B264-4FC3F2C57158}"/>
    <cellStyle name="Comma 12 8 2 2" xfId="21381" xr:uid="{84C4FDF7-641A-46DF-A7AD-4D41EDAE1202}"/>
    <cellStyle name="Comma 12 8 2 2 2" xfId="42043" xr:uid="{3E6C4661-D026-424D-A196-B6A0B60F6E9D}"/>
    <cellStyle name="Comma 12 8 2 3" xfId="30137" xr:uid="{566F15CC-1762-470B-A766-DAF62DDD2256}"/>
    <cellStyle name="Comma 12 8 3" xfId="17751" xr:uid="{C20D39F6-BEB6-44D3-8E3E-B7A048A68549}"/>
    <cellStyle name="Comma 12 8 3 2" xfId="38413" xr:uid="{47912A05-FF1A-4EB8-8A37-98CBFEFC30A4}"/>
    <cellStyle name="Comma 12 8 4" xfId="13727" xr:uid="{1078D027-A956-4872-AB9A-2A340F0DE10A}"/>
    <cellStyle name="Comma 12 8 4 2" xfId="34389" xr:uid="{03E86436-BB0D-40F4-B72E-CCBECFE2410C}"/>
    <cellStyle name="Comma 12 8 5" xfId="25251" xr:uid="{12EB1802-7971-4FC0-B646-3115D4112DC5}"/>
    <cellStyle name="Comma 12 9" xfId="13719" xr:uid="{56A2689E-15CE-46CE-B2E9-53D60A054457}"/>
    <cellStyle name="Comma 12 9 2" xfId="34381" xr:uid="{5DA2C5A8-0D83-49C9-AD2A-11861BA622C1}"/>
    <cellStyle name="Comma 127" xfId="44750" xr:uid="{28D6AD32-0B04-43FA-A9F0-74C7F4369235}"/>
    <cellStyle name="Comma 13" xfId="2297" xr:uid="{B51A6B29-953B-4767-9F1B-EE55FF82E7E2}"/>
    <cellStyle name="Comma 13 2" xfId="2298" xr:uid="{6A1EBB65-049B-42D4-BFDF-1120C1BA9FE2}"/>
    <cellStyle name="Comma 13 2 2" xfId="13729" xr:uid="{8FC6383A-787D-4A74-A452-11A0BEAD5DB1}"/>
    <cellStyle name="Comma 13 2 2 2" xfId="34391" xr:uid="{EC999165-FF18-477B-9219-3A25ECE477D5}"/>
    <cellStyle name="Comma 13 2 3" xfId="25253" xr:uid="{A2F8A11B-1F90-4813-9042-DAAEAA5D6209}"/>
    <cellStyle name="Comma 13 3" xfId="2299" xr:uid="{5BBC7E0C-5C61-4048-B159-388AB4F19D29}"/>
    <cellStyle name="Comma 13 3 2" xfId="13730" xr:uid="{C8DB85C3-62CC-4401-8B2A-66EE7338BE91}"/>
    <cellStyle name="Comma 13 3 2 2" xfId="34392" xr:uid="{4C72A04E-1926-4FA3-978E-F8BA23DF2775}"/>
    <cellStyle name="Comma 13 3 3" xfId="25254" xr:uid="{D6FC7623-3B6D-458F-959F-2B6864A1522A}"/>
    <cellStyle name="Comma 13 4" xfId="2300" xr:uid="{32B1FC2F-94A2-48A9-9FBD-DAB90DF5583F}"/>
    <cellStyle name="Comma 13 4 2" xfId="13731" xr:uid="{059B0088-47BA-436D-82E1-E8E799158407}"/>
    <cellStyle name="Comma 13 4 2 2" xfId="34393" xr:uid="{DC2EC915-C258-49D4-9B2D-00BCA167AD13}"/>
    <cellStyle name="Comma 13 4 3" xfId="25255" xr:uid="{A6D63C7E-EDC3-4F9E-B695-FA9020E9E468}"/>
    <cellStyle name="Comma 13 5" xfId="2301" xr:uid="{8411CDCA-D252-47F9-94D3-4B3D59E8D77E}"/>
    <cellStyle name="Comma 13 5 2" xfId="13732" xr:uid="{3FBB254D-6554-45EC-B8BF-8A94277AB167}"/>
    <cellStyle name="Comma 13 5 2 2" xfId="34394" xr:uid="{59841769-D8D7-4EB4-B130-9F371312D5E0}"/>
    <cellStyle name="Comma 13 5 3" xfId="25256" xr:uid="{026C42FD-A061-4427-94EE-8360C4A2E929}"/>
    <cellStyle name="Comma 13 6" xfId="13728" xr:uid="{9BD75562-B229-44E5-8C2B-2EB55E830C2A}"/>
    <cellStyle name="Comma 13 6 2" xfId="34390" xr:uid="{84FF9CF7-1A19-4404-837B-5F9733E0EED9}"/>
    <cellStyle name="Comma 13 7" xfId="25252" xr:uid="{B9F06907-27AA-4FF5-ACE8-AB205F4C5E70}"/>
    <cellStyle name="Comma 14" xfId="2302" xr:uid="{3B34D0B4-0F10-41BA-8303-598397233824}"/>
    <cellStyle name="Comma 14 2" xfId="2303" xr:uid="{E7682718-8430-443F-B133-6EEC47AE8304}"/>
    <cellStyle name="Comma 14 2 2" xfId="13734" xr:uid="{8CB9228C-8BB1-4113-82F5-7449B1F800E4}"/>
    <cellStyle name="Comma 14 2 2 2" xfId="34396" xr:uid="{20758FC9-A831-48BD-80C4-B26D54A162FE}"/>
    <cellStyle name="Comma 14 2 3" xfId="25258" xr:uid="{8E5F663F-8BB7-4880-B185-3B473ED2E3FE}"/>
    <cellStyle name="Comma 14 3" xfId="2304" xr:uid="{6373B2DD-794D-40A9-9A90-7144C124007B}"/>
    <cellStyle name="Comma 14 3 2" xfId="9475" xr:uid="{A916022C-2F1E-4B34-8A18-73888523504C}"/>
    <cellStyle name="Comma 14 3 2 2" xfId="21382" xr:uid="{A41F746F-3A70-44A1-9944-B71D596FF02F}"/>
    <cellStyle name="Comma 14 3 2 2 2" xfId="42044" xr:uid="{186C4AEB-90E4-4B7E-BD69-4B935782060C}"/>
    <cellStyle name="Comma 14 3 2 3" xfId="30138" xr:uid="{E6CD32B2-106C-4318-9FA8-2A38E90D8F00}"/>
    <cellStyle name="Comma 14 3 3" xfId="17752" xr:uid="{66736D8B-2D00-4073-9A2F-562CC807E454}"/>
    <cellStyle name="Comma 14 3 3 2" xfId="38414" xr:uid="{1A93B433-2DED-420B-BE7B-A6AFA0999048}"/>
    <cellStyle name="Comma 14 3 4" xfId="13735" xr:uid="{3975B7F5-7F41-40FA-B80A-953091502706}"/>
    <cellStyle name="Comma 14 3 4 2" xfId="34397" xr:uid="{CC0CEC4E-5777-4CD9-83D2-3DC1A750644C}"/>
    <cellStyle name="Comma 14 3 5" xfId="25259" xr:uid="{E75EB16C-B7C0-458E-BE4B-2E106526A7A0}"/>
    <cellStyle name="Comma 14 4" xfId="2305" xr:uid="{36D8499F-16C1-4AAA-9222-13CC8F4FF8D9}"/>
    <cellStyle name="Comma 14 4 2" xfId="9476" xr:uid="{52F6E072-F943-4A08-B1C4-BB6C325CB2D1}"/>
    <cellStyle name="Comma 14 4 2 2" xfId="21383" xr:uid="{99371E21-9E11-4487-9204-0ACBAEA8B968}"/>
    <cellStyle name="Comma 14 4 2 2 2" xfId="42045" xr:uid="{40751EAA-26CD-4973-8A1C-01C721207267}"/>
    <cellStyle name="Comma 14 4 2 3" xfId="30139" xr:uid="{819BCAB5-9B17-49A1-AC4F-5DAD29111A4E}"/>
    <cellStyle name="Comma 14 4 3" xfId="17753" xr:uid="{96758F17-6E1E-48FF-B85D-E8B8186C9BED}"/>
    <cellStyle name="Comma 14 4 3 2" xfId="38415" xr:uid="{2DB36448-C3FE-4F61-89F5-70CD366C0316}"/>
    <cellStyle name="Comma 14 4 4" xfId="13736" xr:uid="{227D7D90-F78B-4048-9FCB-083877589A11}"/>
    <cellStyle name="Comma 14 4 4 2" xfId="34398" xr:uid="{8E3490BA-2305-4601-82C2-A1048E079E08}"/>
    <cellStyle name="Comma 14 4 5" xfId="25260" xr:uid="{3ACBC5A5-10BE-473F-8434-658A531A4547}"/>
    <cellStyle name="Comma 14 5" xfId="2306" xr:uid="{79826E7A-737B-453C-851D-59D9F3A9CFC4}"/>
    <cellStyle name="Comma 14 6" xfId="2307" xr:uid="{B2D2106B-968B-4B8A-AFA7-2FF41BF00F68}"/>
    <cellStyle name="Comma 14 6 2" xfId="9477" xr:uid="{D8790D10-5FA1-4415-B48A-292C1A4FAABA}"/>
    <cellStyle name="Comma 14 6 2 2" xfId="21384" xr:uid="{BFA53064-B4DF-4F2E-B893-08BCA76EC5E3}"/>
    <cellStyle name="Comma 14 6 2 2 2" xfId="42046" xr:uid="{6AFA4D29-5260-4E7A-808D-05B90612AB25}"/>
    <cellStyle name="Comma 14 6 2 3" xfId="30140" xr:uid="{CBC20026-D847-461E-8883-24A04E9A170C}"/>
    <cellStyle name="Comma 14 6 3" xfId="17754" xr:uid="{79570EAB-089C-4EF8-9883-4B8E22618F8F}"/>
    <cellStyle name="Comma 14 6 3 2" xfId="38416" xr:uid="{1F1F42BD-2466-4BB0-9AE0-CB9C14146CDE}"/>
    <cellStyle name="Comma 14 6 4" xfId="13737" xr:uid="{4DB6368A-27CC-4B57-960E-6FBA9FA0797C}"/>
    <cellStyle name="Comma 14 6 4 2" xfId="34399" xr:uid="{1E62F39D-152F-477C-9041-8CA845259E6B}"/>
    <cellStyle name="Comma 14 6 5" xfId="25261" xr:uid="{E52BEDF1-C54D-4A65-9C1B-203D85B2122D}"/>
    <cellStyle name="Comma 14 7" xfId="13733" xr:uid="{4373C56D-3F57-48C4-928F-9162F8597FD4}"/>
    <cellStyle name="Comma 14 7 2" xfId="34395" xr:uid="{03BDC356-1DF8-4D53-9FD0-AD748887E021}"/>
    <cellStyle name="Comma 14 8" xfId="25257" xr:uid="{E09FAEC6-2F2F-4316-A6D6-4B26BC446679}"/>
    <cellStyle name="Comma 15" xfId="2308" xr:uid="{DBAB8545-EA7E-4C5F-809B-00449CF3B7E2}"/>
    <cellStyle name="Comma 15 2" xfId="2309" xr:uid="{018679B5-399E-4354-9B5C-6C04ECF6D584}"/>
    <cellStyle name="Comma 15 2 2" xfId="13738" xr:uid="{CFB62EF3-2531-4CCC-B58F-861C931226EC}"/>
    <cellStyle name="Comma 15 2 2 2" xfId="34400" xr:uid="{F8B8F114-CC1F-4BA1-AFF9-BBB52992C784}"/>
    <cellStyle name="Comma 15 2 3" xfId="25262" xr:uid="{B7955B95-25C8-4678-AE58-1F815BECD117}"/>
    <cellStyle name="Comma 15 3" xfId="2310" xr:uid="{ED28EAB9-3BFE-497F-8714-519B50E75E99}"/>
    <cellStyle name="Comma 15 3 2" xfId="9478" xr:uid="{D12AC51C-81FE-459F-AFAD-F091FF9B52AB}"/>
    <cellStyle name="Comma 15 3 2 2" xfId="21385" xr:uid="{398390B9-9D7B-4ECA-8F13-9518C87D18E6}"/>
    <cellStyle name="Comma 15 3 2 2 2" xfId="42047" xr:uid="{D11EC815-90AE-4AB5-AB10-DB26B11A554A}"/>
    <cellStyle name="Comma 15 3 2 3" xfId="30141" xr:uid="{41BE1EF5-4A66-4785-8624-F43274462A99}"/>
    <cellStyle name="Comma 15 3 3" xfId="17755" xr:uid="{2EDB8989-78E8-4099-A348-2367E70AF096}"/>
    <cellStyle name="Comma 15 3 3 2" xfId="38417" xr:uid="{95E58C66-1DE5-4FB0-A264-CC7649577953}"/>
    <cellStyle name="Comma 15 3 4" xfId="13739" xr:uid="{CD3BED32-FBE4-4F13-AA2F-58D2B6EABB2C}"/>
    <cellStyle name="Comma 15 3 4 2" xfId="34401" xr:uid="{7659CB06-25F2-403F-A4FA-FCAA9CF792D9}"/>
    <cellStyle name="Comma 15 3 5" xfId="25263" xr:uid="{3522B173-4159-4667-B4F6-B40A4124C3AB}"/>
    <cellStyle name="Comma 15 4" xfId="2311" xr:uid="{9EB8B731-3688-4D2D-8493-21F345E2CDB8}"/>
    <cellStyle name="Comma 15 4 2" xfId="9479" xr:uid="{CFE9A5BA-E82D-4186-B071-9B12E458DECD}"/>
    <cellStyle name="Comma 15 4 2 2" xfId="21386" xr:uid="{C6C1F613-FBAD-4451-B9A7-15338311CE4A}"/>
    <cellStyle name="Comma 15 4 2 2 2" xfId="42048" xr:uid="{1B555F45-026C-4770-BEC6-6C5DFC8E8F07}"/>
    <cellStyle name="Comma 15 4 2 3" xfId="30142" xr:uid="{99B3F9D4-946F-40E1-81AA-423E89DBA750}"/>
    <cellStyle name="Comma 15 4 3" xfId="17756" xr:uid="{83FB2F98-4BC2-4D39-9B67-49D8E45B136F}"/>
    <cellStyle name="Comma 15 4 3 2" xfId="38418" xr:uid="{2E27599A-A377-4A56-BB9C-85FB920BB232}"/>
    <cellStyle name="Comma 15 4 4" xfId="13740" xr:uid="{8976866D-BF35-4AC0-9C45-890C8A1B26BE}"/>
    <cellStyle name="Comma 15 4 4 2" xfId="34402" xr:uid="{DEFC004D-5F1B-499B-B973-FD1987B90060}"/>
    <cellStyle name="Comma 15 4 5" xfId="25264" xr:uid="{814119F1-2A02-4585-8B9A-FD5198796368}"/>
    <cellStyle name="Comma 16" xfId="2312" xr:uid="{2690214B-88F5-46BA-9694-DBECCA516A63}"/>
    <cellStyle name="Comma 16 2" xfId="2313" xr:uid="{1515F58B-62FE-4EB0-8C9D-64D09DC62641}"/>
    <cellStyle name="Comma 16 2 2" xfId="13741" xr:uid="{0A8FADE0-0A5C-40DA-8BED-C65C7E8A23E0}"/>
    <cellStyle name="Comma 16 2 2 2" xfId="34403" xr:uid="{1F0C65F1-FC5C-436D-BC53-DA2EB1C313CC}"/>
    <cellStyle name="Comma 16 2 3" xfId="25265" xr:uid="{15A98905-1A56-4C4B-9F6E-525F89707666}"/>
    <cellStyle name="Comma 17" xfId="2314" xr:uid="{F2F38BD4-AE89-4351-A00B-7882C30C7C0B}"/>
    <cellStyle name="Comma 17 2" xfId="9480" xr:uid="{1D092069-AB88-4528-89B2-CEBE6B774863}"/>
    <cellStyle name="Comma 17 2 2" xfId="21387" xr:uid="{35F8B41D-1C50-487A-A70C-2957FF058134}"/>
    <cellStyle name="Comma 17 2 2 2" xfId="42049" xr:uid="{0FCD642D-A664-42B3-BE0F-97D7C7D08BBE}"/>
    <cellStyle name="Comma 17 2 3" xfId="30143" xr:uid="{F5C1F972-1620-44A4-918E-0777740382FE}"/>
    <cellStyle name="Comma 17 3" xfId="17757" xr:uid="{E0EDD711-846F-43D8-A518-25BC31711773}"/>
    <cellStyle name="Comma 17 3 2" xfId="38419" xr:uid="{2CF1D3BF-FBD5-41BF-83CD-CFCB1D00EFAA}"/>
    <cellStyle name="Comma 17 4" xfId="13742" xr:uid="{6C0B7446-24C6-4CD6-918C-DA0091FE6E6C}"/>
    <cellStyle name="Comma 17 4 2" xfId="34404" xr:uid="{0C8AFC97-C222-47CC-BAD6-BBBC16A61EB8}"/>
    <cellStyle name="Comma 17 5" xfId="25266" xr:uid="{02BF5786-194C-4DCA-ACDD-A0293498A073}"/>
    <cellStyle name="Comma 18" xfId="2315" xr:uid="{976F1A5F-B991-4C6B-BE7E-0BAA4EC10943}"/>
    <cellStyle name="Comma 18 2" xfId="13743" xr:uid="{9A1EF0CF-14E8-413C-9680-5E5C944A9F08}"/>
    <cellStyle name="Comma 18 2 2" xfId="34405" xr:uid="{D32C539D-3EA4-4B07-9627-50FE2069CAF9}"/>
    <cellStyle name="Comma 18 3" xfId="25267" xr:uid="{6DF6EA53-FCA1-40F6-BCF2-45764121CB8C}"/>
    <cellStyle name="Comma 19" xfId="2316" xr:uid="{C28B3848-5DEF-48CC-9156-E2ABF655CE58}"/>
    <cellStyle name="Comma 19 2" xfId="13744" xr:uid="{EC75B243-BEB8-4F31-89BD-EC51F8A1847A}"/>
    <cellStyle name="Comma 19 2 2" xfId="34406" xr:uid="{5D8D90A6-BC68-460E-8B89-8A3131ABB63F}"/>
    <cellStyle name="Comma 19 3" xfId="25268" xr:uid="{C10B2D28-490C-4EBC-A12B-B96C56EB8BBE}"/>
    <cellStyle name="Comma 2" xfId="5" xr:uid="{EF82FC6D-1382-4A49-8ACD-7D4146AE97F4}"/>
    <cellStyle name="Comma 2 10" xfId="2317" xr:uid="{7C0C819F-ECDF-4F09-B71B-B8767E0302B7}"/>
    <cellStyle name="Comma 2 10 2" xfId="2318" xr:uid="{606D04AB-28F2-497B-8A82-9318CAA556F2}"/>
    <cellStyle name="Comma 2 10 2 2" xfId="13747" xr:uid="{EC9D9267-E21D-4E6D-821A-47B62D117047}"/>
    <cellStyle name="Comma 2 10 2 2 2" xfId="34409" xr:uid="{7236939E-3B36-4855-98AD-331A1AE0BDCC}"/>
    <cellStyle name="Comma 2 10 2 3" xfId="25270" xr:uid="{913570A8-9AFF-491A-B90E-2BF3D943024D}"/>
    <cellStyle name="Comma 2 10 3" xfId="2319" xr:uid="{451D3578-2B80-4B71-897A-1628559CD6AA}"/>
    <cellStyle name="Comma 2 10 3 2" xfId="13748" xr:uid="{10277E60-173C-42E0-A3BE-1AF54E38AAAD}"/>
    <cellStyle name="Comma 2 10 3 2 2" xfId="34410" xr:uid="{E97F8AF3-37B9-4F6F-85AA-6FEE0A1C853D}"/>
    <cellStyle name="Comma 2 10 3 3" xfId="25271" xr:uid="{32AF7C3D-7645-4BD2-B24A-B6FD300784FD}"/>
    <cellStyle name="Comma 2 10 4" xfId="9481" xr:uid="{61FCEF64-523F-473E-8118-A4E65E8D03C6}"/>
    <cellStyle name="Comma 2 10 4 2" xfId="21388" xr:uid="{AE276025-A545-4364-A115-28068962A317}"/>
    <cellStyle name="Comma 2 10 4 2 2" xfId="42050" xr:uid="{DA5270D4-15B1-43BA-8229-157965FF330F}"/>
    <cellStyle name="Comma 2 10 4 3" xfId="30144" xr:uid="{0C433801-4A59-4FE6-9A91-EAF7EA93434C}"/>
    <cellStyle name="Comma 2 10 5" xfId="17758" xr:uid="{218AF4AD-1671-45BC-9F2C-2F6CF4DD4074}"/>
    <cellStyle name="Comma 2 10 5 2" xfId="38420" xr:uid="{467EF720-1120-467F-BDF4-6D2D1ACA1709}"/>
    <cellStyle name="Comma 2 10 6" xfId="13746" xr:uid="{37A5D73B-0542-4749-AC2E-BA3E02D73AF9}"/>
    <cellStyle name="Comma 2 10 6 2" xfId="34408" xr:uid="{AE1F9094-758B-4B8F-A1A4-1127E477EC39}"/>
    <cellStyle name="Comma 2 10 7" xfId="25269" xr:uid="{E4C9DC36-5E0C-45C7-B4D7-28C51FEBFEF5}"/>
    <cellStyle name="Comma 2 11" xfId="2320" xr:uid="{FDC4C3AE-0DF5-450F-A5F4-1386B903AF43}"/>
    <cellStyle name="Comma 2 11 2" xfId="2321" xr:uid="{C57AA796-AB33-4B6F-AAC9-5D25014B5930}"/>
    <cellStyle name="Comma 2 11 2 2" xfId="13750" xr:uid="{7C973A17-7E2F-4844-B6ED-86501A5B7DE0}"/>
    <cellStyle name="Comma 2 11 2 2 2" xfId="34412" xr:uid="{FE9410C3-98F7-4BCF-BB3B-303CC870FB6A}"/>
    <cellStyle name="Comma 2 11 2 3" xfId="25273" xr:uid="{756F252E-1E1F-443F-A28B-6D84D5BDB96B}"/>
    <cellStyle name="Comma 2 11 3" xfId="2322" xr:uid="{0D978135-63D3-4590-974D-657AB47053E6}"/>
    <cellStyle name="Comma 2 11 3 2" xfId="13751" xr:uid="{F0FA2D3B-5744-433F-92B8-35BE80AC8575}"/>
    <cellStyle name="Comma 2 11 3 2 2" xfId="34413" xr:uid="{9A40DEE8-ABD9-4324-AD47-958D21F0FC9D}"/>
    <cellStyle name="Comma 2 11 3 3" xfId="25274" xr:uid="{9FFCFE92-2476-431E-A771-614A3862D31F}"/>
    <cellStyle name="Comma 2 11 4" xfId="13749" xr:uid="{B9A02F3D-5F52-4A35-9348-3C5087F1E12C}"/>
    <cellStyle name="Comma 2 11 4 2" xfId="34411" xr:uid="{D6F9ED04-8221-499B-AA7A-64E1D7D9AC8E}"/>
    <cellStyle name="Comma 2 11 5" xfId="25272" xr:uid="{8AC29A16-9173-4DBF-B4FC-DE200704480B}"/>
    <cellStyle name="Comma 2 12" xfId="2323" xr:uid="{14AA7A17-DE60-4589-A441-7B0A049F24E1}"/>
    <cellStyle name="Comma 2 12 2" xfId="2324" xr:uid="{D9A0F7E7-DE6C-4373-A0B7-31D20E5A30D9}"/>
    <cellStyle name="Comma 2 12 2 2" xfId="13753" xr:uid="{C1D9C79E-9482-459B-B617-0291AC6567DC}"/>
    <cellStyle name="Comma 2 12 2 2 2" xfId="34415" xr:uid="{79B75297-E575-4B62-9B6E-1E80470F08A0}"/>
    <cellStyle name="Comma 2 12 2 3" xfId="25276" xr:uid="{B65D64D7-E590-4C24-9D42-275DD9A130A6}"/>
    <cellStyle name="Comma 2 12 3" xfId="2325" xr:uid="{1AB41BB5-CB91-4245-B8F9-4BD0EAA453F1}"/>
    <cellStyle name="Comma 2 12 3 2" xfId="13754" xr:uid="{9C021A07-4FD8-4B26-A11F-BF927C25A6D4}"/>
    <cellStyle name="Comma 2 12 3 2 2" xfId="34416" xr:uid="{EA43FF82-9335-489C-94F5-1F54D03A4E00}"/>
    <cellStyle name="Comma 2 12 3 3" xfId="25277" xr:uid="{0A8D62F1-F728-45D5-A199-06DC5C27F8D7}"/>
    <cellStyle name="Comma 2 12 4" xfId="13752" xr:uid="{23E27E3E-15C6-45F0-8249-347A4CD6093D}"/>
    <cellStyle name="Comma 2 12 4 2" xfId="34414" xr:uid="{FD0C4F5B-061A-4C84-99CC-38BBE801AC3E}"/>
    <cellStyle name="Comma 2 12 5" xfId="25275" xr:uid="{BFC3C681-73D3-4F9C-8BF6-F6C8A027EA9A}"/>
    <cellStyle name="Comma 2 13" xfId="2326" xr:uid="{3E9AC17A-8B71-4903-9C9B-93BF134D4528}"/>
    <cellStyle name="Comma 2 13 2" xfId="2327" xr:uid="{47DB9FE2-BE9F-48A7-993C-27B72D18AA6D}"/>
    <cellStyle name="Comma 2 13 2 2" xfId="13756" xr:uid="{8208DC3A-65D0-46AE-BC3D-EA51184938A8}"/>
    <cellStyle name="Comma 2 13 2 2 2" xfId="34418" xr:uid="{52ED3605-1FC3-4BF0-96C5-8D2F93F8C299}"/>
    <cellStyle name="Comma 2 13 2 3" xfId="25279" xr:uid="{D9F8F219-E0F1-4600-A844-03C9150B7BE3}"/>
    <cellStyle name="Comma 2 13 3" xfId="2328" xr:uid="{7A63C94F-A6E5-40D3-8DD4-AC800EFC1BB4}"/>
    <cellStyle name="Comma 2 13 3 2" xfId="13757" xr:uid="{DB49413F-D87B-4437-8967-A9AF41C6D8CF}"/>
    <cellStyle name="Comma 2 13 3 2 2" xfId="34419" xr:uid="{08BE836B-2D43-4F8C-B56C-8DCD9CF88636}"/>
    <cellStyle name="Comma 2 13 3 3" xfId="25280" xr:uid="{8257EFDA-4C51-4D15-A061-3E7CE2C384E6}"/>
    <cellStyle name="Comma 2 13 4" xfId="13755" xr:uid="{5D366A2C-FEB9-48CB-8566-D5709DEFE0F4}"/>
    <cellStyle name="Comma 2 13 4 2" xfId="34417" xr:uid="{E89E2324-B166-4CB7-A02F-69D3A0DCFA3A}"/>
    <cellStyle name="Comma 2 13 5" xfId="25278" xr:uid="{CCFDCA6B-A45D-417F-AFA0-8A683505643F}"/>
    <cellStyle name="Comma 2 14" xfId="2329" xr:uid="{1F643E8E-3711-4601-85C2-27B7A75B1D97}"/>
    <cellStyle name="Comma 2 14 2" xfId="2330" xr:uid="{4BD2C47B-AD70-4EAC-B318-059A9B155691}"/>
    <cellStyle name="Comma 2 14 2 2" xfId="13759" xr:uid="{C83BB2EC-6C38-473B-9EC0-711D932C3F21}"/>
    <cellStyle name="Comma 2 14 2 2 2" xfId="34421" xr:uid="{46844700-D2AB-4AE0-A619-B63AB7131216}"/>
    <cellStyle name="Comma 2 14 2 3" xfId="25282" xr:uid="{80E5743B-92D9-430F-8ACE-04EC6CF3688F}"/>
    <cellStyle name="Comma 2 14 3" xfId="2331" xr:uid="{A10CD746-BBB2-4708-9FE0-F0C713FDC488}"/>
    <cellStyle name="Comma 2 14 3 2" xfId="13760" xr:uid="{73752FFB-2F12-494D-A6B7-D6B75A29382D}"/>
    <cellStyle name="Comma 2 14 3 2 2" xfId="34422" xr:uid="{2A0DD477-30AF-400A-A4D6-50088E8E2DA8}"/>
    <cellStyle name="Comma 2 14 3 3" xfId="25283" xr:uid="{957E4CFC-18CE-4C94-89D4-4257DE2264A0}"/>
    <cellStyle name="Comma 2 14 4" xfId="13758" xr:uid="{5C0BB878-7DD8-4721-BA00-80C8D9482908}"/>
    <cellStyle name="Comma 2 14 4 2" xfId="34420" xr:uid="{4B1F4F6D-656A-40F7-8AE2-2EADBDB1ED53}"/>
    <cellStyle name="Comma 2 14 5" xfId="25281" xr:uid="{3A8682BD-6A43-43E6-916C-8C358EAF42CD}"/>
    <cellStyle name="Comma 2 15" xfId="2332" xr:uid="{1F151F81-5A5A-4F05-A7FA-6A331B6A6256}"/>
    <cellStyle name="Comma 2 15 2" xfId="2333" xr:uid="{E5C095B9-38AD-4CDC-AD5F-9D3819EEB709}"/>
    <cellStyle name="Comma 2 15 2 2" xfId="13762" xr:uid="{05973897-A4EB-4BEA-A8D7-AB551C2A05B6}"/>
    <cellStyle name="Comma 2 15 2 2 2" xfId="34424" xr:uid="{15FCF5F4-8957-4B19-AB55-09FEE377682A}"/>
    <cellStyle name="Comma 2 15 2 3" xfId="25285" xr:uid="{DC509306-9DF0-4499-A258-42F6C1BD3DE8}"/>
    <cellStyle name="Comma 2 15 3" xfId="13761" xr:uid="{F0333B9A-7ED6-455C-AB5C-0664FAF0876D}"/>
    <cellStyle name="Comma 2 15 3 2" xfId="34423" xr:uid="{67141B9A-061A-48D8-A793-FF02FAA2CB2F}"/>
    <cellStyle name="Comma 2 15 4" xfId="25284" xr:uid="{E305ABFD-8B78-42DC-B2B0-8D68251DC740}"/>
    <cellStyle name="Comma 2 16" xfId="2334" xr:uid="{76CB7EB7-1A5D-49D1-90D2-1EE8132F17FE}"/>
    <cellStyle name="Comma 2 16 2" xfId="2335" xr:uid="{5CB0240A-13FA-4C14-B957-769161D464ED}"/>
    <cellStyle name="Comma 2 16 2 2" xfId="13764" xr:uid="{EF611125-2C19-4882-A465-B1D1A59AB64B}"/>
    <cellStyle name="Comma 2 16 2 2 2" xfId="34426" xr:uid="{65892054-C07A-4429-909C-B7A3CDF96DD0}"/>
    <cellStyle name="Comma 2 16 2 3" xfId="25287" xr:uid="{249377DA-F4C6-4890-8DA9-48E5B5C0D3AF}"/>
    <cellStyle name="Comma 2 16 3" xfId="13763" xr:uid="{15FFD2AC-14E1-4886-B4AF-5EAF3C226ED2}"/>
    <cellStyle name="Comma 2 16 3 2" xfId="34425" xr:uid="{1AF3BE48-813D-4FD0-AC1B-09A9DD2E9EF9}"/>
    <cellStyle name="Comma 2 16 4" xfId="25286" xr:uid="{F5882312-EFBA-48FF-9298-9D7056ADD891}"/>
    <cellStyle name="Comma 2 17" xfId="2336" xr:uid="{A81987A9-27EB-4135-8274-D641205D50D4}"/>
    <cellStyle name="Comma 2 18" xfId="2337" xr:uid="{1453A581-7775-491C-87CD-AEBD9C6D60E9}"/>
    <cellStyle name="Comma 2 18 2" xfId="13765" xr:uid="{B64D573A-B7A3-4623-B6AB-4AFA56550458}"/>
    <cellStyle name="Comma 2 18 2 2" xfId="34427" xr:uid="{CC2EE592-7E46-4CEC-B94F-7C5D65DC987E}"/>
    <cellStyle name="Comma 2 18 3" xfId="25288" xr:uid="{F767A5DA-F6DB-4269-A3D6-C0A3DC75CD04}"/>
    <cellStyle name="Comma 2 19" xfId="2338" xr:uid="{382A56FD-BA10-4FEB-8252-541311C8AE32}"/>
    <cellStyle name="Comma 2 19 2" xfId="13766" xr:uid="{EAA95406-0528-42FC-8732-AD934CDB1766}"/>
    <cellStyle name="Comma 2 19 2 2" xfId="34428" xr:uid="{C8CF5FA7-FB10-4B74-88AA-AC737C8BF305}"/>
    <cellStyle name="Comma 2 19 3" xfId="25289" xr:uid="{39548ADC-F724-4EFD-810A-DEDD921A9EC5}"/>
    <cellStyle name="Comma 2 2" xfId="6" xr:uid="{AE45883C-B577-4190-80B9-6A2B5BF729C2}"/>
    <cellStyle name="Comma 2 2 10" xfId="2339" xr:uid="{78BC206C-9F92-4ABB-ADAD-BD287445FA69}"/>
    <cellStyle name="Comma 2 2 10 2" xfId="2340" xr:uid="{97B8653C-5D0F-4323-8091-07BAE58471BE}"/>
    <cellStyle name="Comma 2 2 10 2 2" xfId="2341" xr:uid="{24B17CBC-DF2C-4738-A9A6-EDA9FE1F2C59}"/>
    <cellStyle name="Comma 2 2 10 2 2 2" xfId="9484" xr:uid="{EFEA46C8-B342-4ABF-9439-F78A962F1E25}"/>
    <cellStyle name="Comma 2 2 10 2 2 2 2" xfId="21391" xr:uid="{774D08D8-4237-4F1F-8822-8CEDF8E598A2}"/>
    <cellStyle name="Comma 2 2 10 2 2 2 2 2" xfId="42053" xr:uid="{790DF3ED-55F2-40B6-814E-244CE27852F5}"/>
    <cellStyle name="Comma 2 2 10 2 2 2 3" xfId="30147" xr:uid="{62764B73-054D-4A7B-887A-0DD7221BEF7E}"/>
    <cellStyle name="Comma 2 2 10 2 2 3" xfId="17761" xr:uid="{23FEB889-C6B7-4994-AEB9-56F8135B002F}"/>
    <cellStyle name="Comma 2 2 10 2 2 3 2" xfId="38423" xr:uid="{EABBAC38-E735-45F4-A076-3E8D45CC1C16}"/>
    <cellStyle name="Comma 2 2 10 2 2 4" xfId="13770" xr:uid="{23212A59-05B1-4AFC-9E45-6686B9C9EBAB}"/>
    <cellStyle name="Comma 2 2 10 2 2 4 2" xfId="34432" xr:uid="{5E14A89F-4964-4AB0-A76B-1F2CFF120670}"/>
    <cellStyle name="Comma 2 2 10 2 2 5" xfId="25292" xr:uid="{227CAF26-9F6B-4499-A779-4A108D5939C7}"/>
    <cellStyle name="Comma 2 2 10 2 3" xfId="9483" xr:uid="{A07C09C1-52AF-4101-ADE7-53D3F7F465CF}"/>
    <cellStyle name="Comma 2 2 10 2 3 2" xfId="21390" xr:uid="{38285FC2-2386-40C6-A21A-6446518D1979}"/>
    <cellStyle name="Comma 2 2 10 2 3 2 2" xfId="42052" xr:uid="{9A17328E-E12D-4519-8A21-2C72D22E19B5}"/>
    <cellStyle name="Comma 2 2 10 2 3 3" xfId="30146" xr:uid="{4E65CF19-E505-4FBB-961A-C9B6EB0BF1A0}"/>
    <cellStyle name="Comma 2 2 10 2 4" xfId="17760" xr:uid="{F43F46A0-7EEF-4503-B3FE-25EB1A0FD8B1}"/>
    <cellStyle name="Comma 2 2 10 2 4 2" xfId="38422" xr:uid="{846462D3-9D90-4D0E-88DC-F0C7F8FAD0FB}"/>
    <cellStyle name="Comma 2 2 10 2 5" xfId="13769" xr:uid="{5576CC6B-5A15-417A-BD84-4FE0D713B15F}"/>
    <cellStyle name="Comma 2 2 10 2 5 2" xfId="34431" xr:uid="{3D305D51-5922-43F9-956C-89D63EEE76D5}"/>
    <cellStyle name="Comma 2 2 10 2 6" xfId="25291" xr:uid="{7857B1EE-63D2-4353-B87F-6E65E3DBE7C3}"/>
    <cellStyle name="Comma 2 2 10 3" xfId="2342" xr:uid="{85EF5B3D-F755-495B-B1FC-C493E0E662EC}"/>
    <cellStyle name="Comma 2 2 10 3 2" xfId="2343" xr:uid="{CC5B4733-F69F-4857-9014-01E421661D60}"/>
    <cellStyle name="Comma 2 2 10 3 2 2" xfId="9486" xr:uid="{6BA5B51B-E654-4EF0-9AD5-220611E51FFB}"/>
    <cellStyle name="Comma 2 2 10 3 2 2 2" xfId="21393" xr:uid="{A8A268BD-7EAB-4ABA-A755-02314C41160C}"/>
    <cellStyle name="Comma 2 2 10 3 2 2 2 2" xfId="42055" xr:uid="{F12110DA-7208-41EE-A3D9-649A7CF4141F}"/>
    <cellStyle name="Comma 2 2 10 3 2 2 3" xfId="30149" xr:uid="{43C7470E-7109-4397-ACCA-F817BB8241FD}"/>
    <cellStyle name="Comma 2 2 10 3 2 3" xfId="17763" xr:uid="{C2A8DB8B-2980-47CC-89E9-DABC25FD66ED}"/>
    <cellStyle name="Comma 2 2 10 3 2 3 2" xfId="38425" xr:uid="{170839DD-B9C9-471E-8B4B-C4B0D8A1360D}"/>
    <cellStyle name="Comma 2 2 10 3 2 4" xfId="13772" xr:uid="{19C04D18-56DF-4AE0-8479-50934B02F9AD}"/>
    <cellStyle name="Comma 2 2 10 3 2 4 2" xfId="34434" xr:uid="{52B69E98-130A-40D6-A069-B595B414C444}"/>
    <cellStyle name="Comma 2 2 10 3 2 5" xfId="25294" xr:uid="{080F3E0D-A185-4297-BEF4-0F05F8D54CF4}"/>
    <cellStyle name="Comma 2 2 10 3 3" xfId="9485" xr:uid="{98D36BCC-D3ED-46A4-AE2E-1C38E7674F7F}"/>
    <cellStyle name="Comma 2 2 10 3 3 2" xfId="21392" xr:uid="{6FB4FD56-8BEF-46D9-ACBA-F845AD5FBE6D}"/>
    <cellStyle name="Comma 2 2 10 3 3 2 2" xfId="42054" xr:uid="{EEF19BEA-8B01-4A96-B4B3-0F647F0A14B3}"/>
    <cellStyle name="Comma 2 2 10 3 3 3" xfId="30148" xr:uid="{14504EFB-FE60-48D3-8D6D-6CA6516EA564}"/>
    <cellStyle name="Comma 2 2 10 3 4" xfId="17762" xr:uid="{42B15B40-C25E-400E-989F-0274E6ED5DB7}"/>
    <cellStyle name="Comma 2 2 10 3 4 2" xfId="38424" xr:uid="{FCF4B61C-00B6-4EB0-8506-276C97DE0610}"/>
    <cellStyle name="Comma 2 2 10 3 5" xfId="13771" xr:uid="{7C488445-4EDF-4EBF-A7CC-99DA7B59D8A8}"/>
    <cellStyle name="Comma 2 2 10 3 5 2" xfId="34433" xr:uid="{F86F2CD2-9BEF-42F5-B6E6-F77EC0D50536}"/>
    <cellStyle name="Comma 2 2 10 3 6" xfId="25293" xr:uid="{AF39E6AB-1566-4243-B19A-71087C4E418C}"/>
    <cellStyle name="Comma 2 2 10 4" xfId="2344" xr:uid="{BF54FDBC-7EAE-4199-A007-9194BA0B6D9A}"/>
    <cellStyle name="Comma 2 2 10 4 2" xfId="9487" xr:uid="{FCE0196A-E18D-4D63-8CB6-F6971C76991F}"/>
    <cellStyle name="Comma 2 2 10 4 2 2" xfId="21394" xr:uid="{38DDF404-8CA5-47E6-B593-16615648B473}"/>
    <cellStyle name="Comma 2 2 10 4 2 2 2" xfId="42056" xr:uid="{82BB20CB-0AF4-4116-ADCA-88824EE91345}"/>
    <cellStyle name="Comma 2 2 10 4 2 3" xfId="30150" xr:uid="{A4F061A1-9A84-4164-9261-9B5162CD24B8}"/>
    <cellStyle name="Comma 2 2 10 4 3" xfId="17764" xr:uid="{53EBF033-CB5E-4ABF-9DD0-F822B005F0EB}"/>
    <cellStyle name="Comma 2 2 10 4 3 2" xfId="38426" xr:uid="{136D4DE9-98D7-486D-8D09-35CDE5348315}"/>
    <cellStyle name="Comma 2 2 10 4 4" xfId="13773" xr:uid="{0BAD5685-F919-4BC9-B83C-BD352A2BC14F}"/>
    <cellStyle name="Comma 2 2 10 4 4 2" xfId="34435" xr:uid="{4F8334A3-5F80-4F92-94BD-BD96808B1F1D}"/>
    <cellStyle name="Comma 2 2 10 4 5" xfId="25295" xr:uid="{39816627-209F-4222-83A4-4E84867D45FA}"/>
    <cellStyle name="Comma 2 2 10 5" xfId="9482" xr:uid="{85D9DB82-B2F7-4ED8-8231-8E6256246560}"/>
    <cellStyle name="Comma 2 2 10 5 2" xfId="21389" xr:uid="{27370F6E-054F-460C-A5D5-BF47DD8CD936}"/>
    <cellStyle name="Comma 2 2 10 5 2 2" xfId="42051" xr:uid="{EE4DD4F7-CA8B-42D2-8970-5C472E9EC0F7}"/>
    <cellStyle name="Comma 2 2 10 5 3" xfId="30145" xr:uid="{A8EA6667-1704-4F0C-9C30-E103AEF09BAF}"/>
    <cellStyle name="Comma 2 2 10 6" xfId="17759" xr:uid="{D76C107D-DC92-4BAE-88BB-849DB6FDCDF7}"/>
    <cellStyle name="Comma 2 2 10 6 2" xfId="38421" xr:uid="{7C0D5B2C-85BF-44BA-A977-403B6AC8105A}"/>
    <cellStyle name="Comma 2 2 10 7" xfId="13768" xr:uid="{10098E82-B351-4927-AC11-CA5E96D6853E}"/>
    <cellStyle name="Comma 2 2 10 7 2" xfId="34430" xr:uid="{E525F32D-B00A-43D2-92F6-74BF6FF360A1}"/>
    <cellStyle name="Comma 2 2 10 8" xfId="25290" xr:uid="{2A5FABFB-53C9-47C0-9827-0C79B9FDB1D8}"/>
    <cellStyle name="Comma 2 2 11" xfId="2345" xr:uid="{290602E8-FE72-43F7-B419-83948C09E82A}"/>
    <cellStyle name="Comma 2 2 11 2" xfId="13774" xr:uid="{1665E2DD-9E16-4A91-B177-9255920152A8}"/>
    <cellStyle name="Comma 2 2 11 2 2" xfId="34436" xr:uid="{C579FD30-1653-4020-B53B-8787B362E390}"/>
    <cellStyle name="Comma 2 2 11 3" xfId="25296" xr:uid="{EE8E7B64-391E-4BAC-A1ED-15128D2DEA7E}"/>
    <cellStyle name="Comma 2 2 12" xfId="2346" xr:uid="{C785714B-73F7-4A60-A5A3-505341BDA574}"/>
    <cellStyle name="Comma 2 2 12 2" xfId="2347" xr:uid="{31EF7DDE-1B1C-4F2A-B537-3DA2C073269A}"/>
    <cellStyle name="Comma 2 2 12 2 2" xfId="9489" xr:uid="{25DEB6D5-DDC8-4EEF-A7DE-3C2FD4D74DA2}"/>
    <cellStyle name="Comma 2 2 12 2 2 2" xfId="21396" xr:uid="{518288A1-55DE-47EF-BA92-B8A47874D195}"/>
    <cellStyle name="Comma 2 2 12 2 2 2 2" xfId="42058" xr:uid="{4C7833F3-3782-4988-A63B-10455B539ED1}"/>
    <cellStyle name="Comma 2 2 12 2 2 3" xfId="30152" xr:uid="{4CE30C31-85FF-4183-A7F5-26104B3B1731}"/>
    <cellStyle name="Comma 2 2 12 2 3" xfId="17766" xr:uid="{5DDCD729-A243-4673-9580-02122CF271E6}"/>
    <cellStyle name="Comma 2 2 12 2 3 2" xfId="38428" xr:uid="{8E753621-35D7-4AA7-A860-9ABAF0EDBCA9}"/>
    <cellStyle name="Comma 2 2 12 2 4" xfId="13776" xr:uid="{DB55911D-CF4E-491D-A5BF-52D9965A8E8F}"/>
    <cellStyle name="Comma 2 2 12 2 4 2" xfId="34438" xr:uid="{20402B16-95FE-47DA-B148-8C7C74B9276F}"/>
    <cellStyle name="Comma 2 2 12 2 5" xfId="25298" xr:uid="{58328DF7-5933-49B7-9F67-7474937C61DB}"/>
    <cellStyle name="Comma 2 2 12 3" xfId="9488" xr:uid="{9B1494A4-E479-4D9F-8E5D-3424ECE19560}"/>
    <cellStyle name="Comma 2 2 12 3 2" xfId="21395" xr:uid="{8FC5CA54-3703-4498-AB4F-AD772788D151}"/>
    <cellStyle name="Comma 2 2 12 3 2 2" xfId="42057" xr:uid="{C3A767A1-5C8B-4625-A697-40964725A2C9}"/>
    <cellStyle name="Comma 2 2 12 3 3" xfId="30151" xr:uid="{34EF0D42-5D51-4812-B82E-C2F6AFAF01A9}"/>
    <cellStyle name="Comma 2 2 12 4" xfId="17765" xr:uid="{703FAC5B-DBAB-4C06-ABB1-94C19E6A4442}"/>
    <cellStyle name="Comma 2 2 12 4 2" xfId="38427" xr:uid="{8145EBFA-B9E6-4CD6-BAB4-6C9517379F92}"/>
    <cellStyle name="Comma 2 2 12 5" xfId="13775" xr:uid="{CF6536D7-056B-4E64-A0FE-3DD7B73C30A9}"/>
    <cellStyle name="Comma 2 2 12 5 2" xfId="34437" xr:uid="{01DE709B-F2F8-451D-8A13-0C8AD7F6480F}"/>
    <cellStyle name="Comma 2 2 12 6" xfId="25297" xr:uid="{AEFC678C-5DDA-4162-80B5-878207AD2833}"/>
    <cellStyle name="Comma 2 2 13" xfId="2348" xr:uid="{DB49F865-08AE-42CC-B4F8-992129CB8051}"/>
    <cellStyle name="Comma 2 2 13 2" xfId="2349" xr:uid="{FA40CE26-3E67-4E8A-84CD-848BD2C1F457}"/>
    <cellStyle name="Comma 2 2 13 2 2" xfId="9491" xr:uid="{A832F376-8093-4CA8-9800-ACB0E939FA91}"/>
    <cellStyle name="Comma 2 2 13 2 2 2" xfId="21398" xr:uid="{305E893C-7182-4AB9-9CAB-F67FE677C045}"/>
    <cellStyle name="Comma 2 2 13 2 2 2 2" xfId="42060" xr:uid="{3E080598-4051-4822-ACB8-7457F58D49A5}"/>
    <cellStyle name="Comma 2 2 13 2 2 3" xfId="30154" xr:uid="{44337AF1-5AC8-4F1A-ADA7-08F4FFC59206}"/>
    <cellStyle name="Comma 2 2 13 2 3" xfId="17768" xr:uid="{39105713-6E49-4860-9134-C1BFC8148AEE}"/>
    <cellStyle name="Comma 2 2 13 2 3 2" xfId="38430" xr:uid="{08C57ABE-04CB-4FE6-B6DE-C287A32A2E5B}"/>
    <cellStyle name="Comma 2 2 13 2 4" xfId="13778" xr:uid="{900455C1-10E4-48ED-8AD9-74DEE0BAE87A}"/>
    <cellStyle name="Comma 2 2 13 2 4 2" xfId="34440" xr:uid="{6F3F2499-81C1-4F14-B9B2-C6BD48C60EB0}"/>
    <cellStyle name="Comma 2 2 13 2 5" xfId="25300" xr:uid="{6A8C1ECA-068C-4C1F-970A-142E08DFCEAD}"/>
    <cellStyle name="Comma 2 2 13 3" xfId="9490" xr:uid="{4C1A1D42-A044-4A6D-BD3A-8C128E2CC1B2}"/>
    <cellStyle name="Comma 2 2 13 3 2" xfId="21397" xr:uid="{9C5BBECE-D755-4742-8E63-327EFC147761}"/>
    <cellStyle name="Comma 2 2 13 3 2 2" xfId="42059" xr:uid="{E15FF8B7-A00E-4653-AA47-6B4500BBEFC2}"/>
    <cellStyle name="Comma 2 2 13 3 3" xfId="30153" xr:uid="{1C31CD5E-C975-45B2-AF3A-9343397C66D0}"/>
    <cellStyle name="Comma 2 2 13 4" xfId="17767" xr:uid="{AB2BC15D-F066-4761-B845-2FBB96AD83F6}"/>
    <cellStyle name="Comma 2 2 13 4 2" xfId="38429" xr:uid="{FD6C1DA3-732E-42F6-BE5E-A04383340523}"/>
    <cellStyle name="Comma 2 2 13 5" xfId="13777" xr:uid="{A8CE7DD3-7937-4028-8AF1-4724430C6C02}"/>
    <cellStyle name="Comma 2 2 13 5 2" xfId="34439" xr:uid="{70AB8969-1C73-4BA0-A315-6BFF0F1A7543}"/>
    <cellStyle name="Comma 2 2 13 6" xfId="25299" xr:uid="{0961E437-32A0-44FA-AAFB-CA1A41899A69}"/>
    <cellStyle name="Comma 2 2 14" xfId="2350" xr:uid="{25E2F20E-B42A-49D8-9968-6FB9AAFD5625}"/>
    <cellStyle name="Comma 2 2 14 2" xfId="9492" xr:uid="{78B733D6-444B-4611-ABDE-0F78FFA8CF99}"/>
    <cellStyle name="Comma 2 2 14 2 2" xfId="21399" xr:uid="{24CABA7A-1D4A-435F-8CB1-DFE28A5EFE1D}"/>
    <cellStyle name="Comma 2 2 14 2 2 2" xfId="42061" xr:uid="{379611F5-CAEF-4260-A9E2-32BD0A07E879}"/>
    <cellStyle name="Comma 2 2 14 2 3" xfId="30155" xr:uid="{BAAB7C66-19F2-48D0-9A80-9890496BD4AD}"/>
    <cellStyle name="Comma 2 2 14 3" xfId="17769" xr:uid="{D49E0DC8-6232-4B80-86D7-C0B2310A8E95}"/>
    <cellStyle name="Comma 2 2 14 3 2" xfId="38431" xr:uid="{E79CFE0D-38C6-4C86-92B4-D503B62862FB}"/>
    <cellStyle name="Comma 2 2 14 4" xfId="13779" xr:uid="{1AF828BC-D259-4AA7-9FF5-059648E65E7C}"/>
    <cellStyle name="Comma 2 2 14 4 2" xfId="34441" xr:uid="{A34C8976-2311-4D6F-B71F-06C3DF59EF88}"/>
    <cellStyle name="Comma 2 2 14 5" xfId="25301" xr:uid="{701CC390-538D-4FFD-8F78-32581AD2E328}"/>
    <cellStyle name="Comma 2 2 15" xfId="2351" xr:uid="{3DC1AE2B-2480-4D8A-BA5D-8BCA8DAB778C}"/>
    <cellStyle name="Comma 2 2 15 2" xfId="13780" xr:uid="{537D9B65-EF25-4CC8-9F66-4B776BF3E34C}"/>
    <cellStyle name="Comma 2 2 15 2 2" xfId="34442" xr:uid="{014D839E-F61F-4E23-A67D-D5AE6D2BA9C3}"/>
    <cellStyle name="Comma 2 2 15 3" xfId="25302" xr:uid="{2BC41269-5D1F-4E20-8B05-B3FD5DA7E473}"/>
    <cellStyle name="Comma 2 2 16" xfId="2352" xr:uid="{FF57D27B-D036-449F-930D-F658093EA1D8}"/>
    <cellStyle name="Comma 2 2 16 2" xfId="13781" xr:uid="{948C6138-6694-49F0-84C6-2C94991627C2}"/>
    <cellStyle name="Comma 2 2 16 2 2" xfId="34443" xr:uid="{557195ED-63F9-4128-BB29-04A3A236CC10}"/>
    <cellStyle name="Comma 2 2 16 3" xfId="25303" xr:uid="{35726D8E-12DC-41DA-8FDD-E3933B0F0846}"/>
    <cellStyle name="Comma 2 2 17" xfId="2353" xr:uid="{E611ABF6-2EB1-4116-81DD-0272498A7413}"/>
    <cellStyle name="Comma 2 2 17 2" xfId="13782" xr:uid="{559807E4-8025-4B6C-ABA0-BE482C3F22D1}"/>
    <cellStyle name="Comma 2 2 17 2 2" xfId="34444" xr:uid="{9EBEE468-FD4B-4D41-AACE-B541F1DD8818}"/>
    <cellStyle name="Comma 2 2 17 3" xfId="25304" xr:uid="{D3003800-68C7-4E1E-B6A3-7C2BACCB02AC}"/>
    <cellStyle name="Comma 2 2 18" xfId="8246" xr:uid="{F759441B-137C-4A98-A561-BFF146DD04C3}"/>
    <cellStyle name="Comma 2 2 18 2" xfId="20369" xr:uid="{1F777C9B-F737-4126-AD48-05DC46CFA14D}"/>
    <cellStyle name="Comma 2 2 18 2 2" xfId="41031" xr:uid="{D86CAB0F-F31C-4CED-948B-D23354B96128}"/>
    <cellStyle name="Comma 2 2 18 3" xfId="28909" xr:uid="{7D1937F2-D295-4307-A168-3CA22AB4F5D6}"/>
    <cellStyle name="Comma 2 2 19" xfId="16754" xr:uid="{6D825764-9B27-44D9-982C-38F485CB983C}"/>
    <cellStyle name="Comma 2 2 19 2" xfId="37416" xr:uid="{A6920463-5E20-45A0-9237-8BDCAADD4713}"/>
    <cellStyle name="Comma 2 2 2" xfId="2354" xr:uid="{09DDEE79-0C0F-4D55-8D8C-504BC195E8BC}"/>
    <cellStyle name="Comma 2 2 2 10" xfId="2355" xr:uid="{668B5F02-AB5C-4BCB-9ECA-6F9B645322D6}"/>
    <cellStyle name="Comma 2 2 2 10 2" xfId="13784" xr:uid="{AB1D1A1D-CD05-442A-A1D2-E96C78CC4448}"/>
    <cellStyle name="Comma 2 2 2 10 2 2" xfId="34446" xr:uid="{AD7AC690-3A5F-4D6D-8340-53ED8826208E}"/>
    <cellStyle name="Comma 2 2 2 10 3" xfId="25306" xr:uid="{209305BF-7E9A-465F-ACC9-6B0AD112E213}"/>
    <cellStyle name="Comma 2 2 2 11" xfId="2356" xr:uid="{689FF8D1-A5F3-4407-A5A4-6822F8068BE7}"/>
    <cellStyle name="Comma 2 2 2 11 2" xfId="9494" xr:uid="{4D47007C-B7E9-439F-941A-F8FE10ECE942}"/>
    <cellStyle name="Comma 2 2 2 11 2 2" xfId="21401" xr:uid="{5E8875ED-BA31-4A34-8D74-704ADDB9C282}"/>
    <cellStyle name="Comma 2 2 2 11 2 2 2" xfId="42063" xr:uid="{4465E4CD-BD05-4FA0-AE87-DFCEA7DA6A99}"/>
    <cellStyle name="Comma 2 2 2 11 2 3" xfId="30157" xr:uid="{8EB184F5-EF73-4E26-B5E3-6CEC3C6FEA0D}"/>
    <cellStyle name="Comma 2 2 2 11 3" xfId="17771" xr:uid="{83F7BC1E-AD83-4B6E-8D0D-5DDF97588642}"/>
    <cellStyle name="Comma 2 2 2 11 3 2" xfId="38433" xr:uid="{6A9E42D3-D8B8-4C1E-983E-1C1A720E49CE}"/>
    <cellStyle name="Comma 2 2 2 11 4" xfId="13785" xr:uid="{A19DC369-EACB-4ED8-8E2C-55579964B177}"/>
    <cellStyle name="Comma 2 2 2 11 4 2" xfId="34447" xr:uid="{2761E4D1-18EF-4DAE-879E-313090D8533B}"/>
    <cellStyle name="Comma 2 2 2 11 5" xfId="25307" xr:uid="{5C07C9A3-302A-4DEF-805D-06D915201958}"/>
    <cellStyle name="Comma 2 2 2 12" xfId="2357" xr:uid="{40C3EABB-32BC-4B76-8DB8-2B39F3205C6A}"/>
    <cellStyle name="Comma 2 2 2 12 2" xfId="13786" xr:uid="{F8661394-FE9A-4CA9-9C5F-A9A9826C8467}"/>
    <cellStyle name="Comma 2 2 2 12 2 2" xfId="34448" xr:uid="{AF80908F-4FE6-4795-A142-C17238906293}"/>
    <cellStyle name="Comma 2 2 2 12 3" xfId="25308" xr:uid="{A3F933B3-4162-435B-89E1-7EB79DB50896}"/>
    <cellStyle name="Comma 2 2 2 13" xfId="9493" xr:uid="{F40599BE-A274-4D98-AD4D-5E22CED3AC1D}"/>
    <cellStyle name="Comma 2 2 2 13 2" xfId="21400" xr:uid="{7F33CB9E-752A-42DB-9035-5276E5FD6D96}"/>
    <cellStyle name="Comma 2 2 2 13 2 2" xfId="42062" xr:uid="{04334680-C91A-43DB-869A-85B1EA3C23B1}"/>
    <cellStyle name="Comma 2 2 2 13 3" xfId="30156" xr:uid="{635F70ED-AA69-4CD7-9B5C-E4A08E68C479}"/>
    <cellStyle name="Comma 2 2 2 14" xfId="17770" xr:uid="{40F839DB-A754-4A98-80C7-3E8FD3062B54}"/>
    <cellStyle name="Comma 2 2 2 14 2" xfId="38432" xr:uid="{5AEBB04E-DFD0-44BA-8A38-283E329D5237}"/>
    <cellStyle name="Comma 2 2 2 15" xfId="13783" xr:uid="{D782A460-F4E3-4ABD-A397-4268334E9967}"/>
    <cellStyle name="Comma 2 2 2 15 2" xfId="34445" xr:uid="{9C798F38-B67C-426F-9D89-CD3DEDCA6995}"/>
    <cellStyle name="Comma 2 2 2 16" xfId="25305" xr:uid="{36A01E29-DD25-4D6A-BBEC-9FF8414AE75A}"/>
    <cellStyle name="Comma 2 2 2 17" xfId="44727" xr:uid="{25E74157-1CE9-463C-82B2-E0AE300EB6A5}"/>
    <cellStyle name="Comma 2 2 2 2" xfId="2358" xr:uid="{E8090F5E-9BDC-42A3-A7D0-0A4A69A7D87A}"/>
    <cellStyle name="Comma 2 2 2 2 2" xfId="2359" xr:uid="{909A0C44-E190-4E02-9CEF-5E82BD399506}"/>
    <cellStyle name="Comma 2 2 2 2 2 2" xfId="2360" xr:uid="{D767CD90-4393-4CD1-84EF-1E5ECEA077A6}"/>
    <cellStyle name="Comma 2 2 2 2 2 2 2" xfId="2361" xr:uid="{0007FB68-FA7F-44AE-B778-7685940CC8CE}"/>
    <cellStyle name="Comma 2 2 2 2 2 2 2 2" xfId="9496" xr:uid="{624236AE-A6FC-4F62-A893-A95B33CF3024}"/>
    <cellStyle name="Comma 2 2 2 2 2 2 2 2 2" xfId="21403" xr:uid="{249BFF8A-8281-4C0F-941F-56C2F49330F7}"/>
    <cellStyle name="Comma 2 2 2 2 2 2 2 2 2 2" xfId="42065" xr:uid="{8A669CD8-002E-4106-BD60-EB1913707F1C}"/>
    <cellStyle name="Comma 2 2 2 2 2 2 2 2 3" xfId="30159" xr:uid="{0237C137-CFCF-452F-8F1C-C7F7F44DBC9F}"/>
    <cellStyle name="Comma 2 2 2 2 2 2 2 3" xfId="17773" xr:uid="{65496487-EC57-4449-A9E8-CA96B07987F7}"/>
    <cellStyle name="Comma 2 2 2 2 2 2 2 3 2" xfId="38435" xr:uid="{2449D565-3360-45B4-95C2-B3049BCBD286}"/>
    <cellStyle name="Comma 2 2 2 2 2 2 2 4" xfId="13790" xr:uid="{DE90231B-A053-49FA-A216-F1B7853ADF8A}"/>
    <cellStyle name="Comma 2 2 2 2 2 2 2 4 2" xfId="34452" xr:uid="{655D418F-F175-430B-8AAC-2AD98433A120}"/>
    <cellStyle name="Comma 2 2 2 2 2 2 2 5" xfId="25312" xr:uid="{F60328AD-6735-433D-A026-28F9AC3BA359}"/>
    <cellStyle name="Comma 2 2 2 2 2 2 3" xfId="9495" xr:uid="{96E6A2C3-CF6E-48D5-924A-06E0F672AA7A}"/>
    <cellStyle name="Comma 2 2 2 2 2 2 3 2" xfId="21402" xr:uid="{9768BB2E-60E8-4C4B-A84D-54D68B3E974B}"/>
    <cellStyle name="Comma 2 2 2 2 2 2 3 2 2" xfId="42064" xr:uid="{A2B9E88F-9456-4892-B473-8F7D2446D706}"/>
    <cellStyle name="Comma 2 2 2 2 2 2 3 3" xfId="30158" xr:uid="{17083139-57BB-41CE-854A-FE5454DA1B8D}"/>
    <cellStyle name="Comma 2 2 2 2 2 2 4" xfId="17772" xr:uid="{93341558-B9EB-4DB4-8CDE-B9DA01D310A2}"/>
    <cellStyle name="Comma 2 2 2 2 2 2 4 2" xfId="38434" xr:uid="{06CA9AC6-809E-433C-92FB-371FEB161741}"/>
    <cellStyle name="Comma 2 2 2 2 2 2 5" xfId="13789" xr:uid="{8BCD499F-E54E-4660-B71F-B4D9E55A8723}"/>
    <cellStyle name="Comma 2 2 2 2 2 2 5 2" xfId="34451" xr:uid="{EF4F621E-C459-47BE-80DA-EB20A7F43476}"/>
    <cellStyle name="Comma 2 2 2 2 2 2 6" xfId="25311" xr:uid="{0E215B6D-D1A7-4F40-BBF7-8D778D24D8E9}"/>
    <cellStyle name="Comma 2 2 2 2 2 3" xfId="2362" xr:uid="{46CEC851-5B83-4AB1-9243-08213B13F3B7}"/>
    <cellStyle name="Comma 2 2 2 2 2 3 2" xfId="2363" xr:uid="{F31BEBFE-474F-4BFB-8EA9-D8EB78CFC983}"/>
    <cellStyle name="Comma 2 2 2 2 2 3 2 2" xfId="9498" xr:uid="{715B7DA0-6D49-41C2-A24D-5AF6BD8226CB}"/>
    <cellStyle name="Comma 2 2 2 2 2 3 2 2 2" xfId="21405" xr:uid="{ED407820-5C97-41F7-9AF6-B71812471350}"/>
    <cellStyle name="Comma 2 2 2 2 2 3 2 2 2 2" xfId="42067" xr:uid="{FD3C9FDA-FAD6-4268-9B45-45F19B417D35}"/>
    <cellStyle name="Comma 2 2 2 2 2 3 2 2 3" xfId="30161" xr:uid="{0D855C9E-759A-4CC9-B6F4-1DE7C7C2C6DD}"/>
    <cellStyle name="Comma 2 2 2 2 2 3 2 3" xfId="17775" xr:uid="{11A816ED-7598-43CD-9A33-4D145BC30623}"/>
    <cellStyle name="Comma 2 2 2 2 2 3 2 3 2" xfId="38437" xr:uid="{AA484845-3A65-4F1A-AE23-187963D186DF}"/>
    <cellStyle name="Comma 2 2 2 2 2 3 2 4" xfId="13792" xr:uid="{D0E5080A-23D5-484A-A4D8-856117BCCAE0}"/>
    <cellStyle name="Comma 2 2 2 2 2 3 2 4 2" xfId="34454" xr:uid="{F0C5FFD0-84B1-4597-93C7-859461717F94}"/>
    <cellStyle name="Comma 2 2 2 2 2 3 2 5" xfId="25314" xr:uid="{C9BA814E-1561-43B6-BB95-FC8B55F53C8A}"/>
    <cellStyle name="Comma 2 2 2 2 2 3 3" xfId="9497" xr:uid="{EFCD2995-1C14-44F9-A416-36D2015B469F}"/>
    <cellStyle name="Comma 2 2 2 2 2 3 3 2" xfId="21404" xr:uid="{CB56BE88-60BE-459B-A409-494101498784}"/>
    <cellStyle name="Comma 2 2 2 2 2 3 3 2 2" xfId="42066" xr:uid="{3B6823DB-2A99-457D-A7E5-F0B16AE6F481}"/>
    <cellStyle name="Comma 2 2 2 2 2 3 3 3" xfId="30160" xr:uid="{4A26C0D8-89C7-4372-8DC9-67677114D24E}"/>
    <cellStyle name="Comma 2 2 2 2 2 3 4" xfId="17774" xr:uid="{6ADF52B7-01DA-4DAE-AE72-C032CF31A4EE}"/>
    <cellStyle name="Comma 2 2 2 2 2 3 4 2" xfId="38436" xr:uid="{AFAAA52C-D52C-4F5E-A58A-403D92449DF3}"/>
    <cellStyle name="Comma 2 2 2 2 2 3 5" xfId="13791" xr:uid="{23E0600E-E7A8-46E0-A429-C1B61C3017D9}"/>
    <cellStyle name="Comma 2 2 2 2 2 3 5 2" xfId="34453" xr:uid="{C412EB8F-C201-4727-BDB5-CB955E3EC591}"/>
    <cellStyle name="Comma 2 2 2 2 2 3 6" xfId="25313" xr:uid="{263670CF-D1E8-430E-9A36-6FACD0DDC4C6}"/>
    <cellStyle name="Comma 2 2 2 2 2 4" xfId="2364" xr:uid="{B683FB91-42AC-43D2-A586-62AD01D54684}"/>
    <cellStyle name="Comma 2 2 2 2 2 4 2" xfId="9499" xr:uid="{23788586-2E25-4032-B329-ADEEAE639101}"/>
    <cellStyle name="Comma 2 2 2 2 2 4 2 2" xfId="21406" xr:uid="{F2570116-9290-40DE-AED3-47B8478A106E}"/>
    <cellStyle name="Comma 2 2 2 2 2 4 2 2 2" xfId="42068" xr:uid="{DC6CA2ED-7AEE-4F2E-81BE-71147A7AAE1E}"/>
    <cellStyle name="Comma 2 2 2 2 2 4 2 3" xfId="30162" xr:uid="{A94348EC-B1FB-4A75-A384-D89A8ABDD58C}"/>
    <cellStyle name="Comma 2 2 2 2 2 4 3" xfId="17776" xr:uid="{447BF73A-CB3A-4A8E-BE28-BF51EA1B570C}"/>
    <cellStyle name="Comma 2 2 2 2 2 4 3 2" xfId="38438" xr:uid="{F46BA9BB-312C-44CC-8905-3279F25FDCE0}"/>
    <cellStyle name="Comma 2 2 2 2 2 4 4" xfId="13793" xr:uid="{EB28DCCD-84E2-4A82-9C6B-F2AADB19A2EE}"/>
    <cellStyle name="Comma 2 2 2 2 2 4 4 2" xfId="34455" xr:uid="{87B32B4E-C114-4A0D-BA51-A2A21E6593BE}"/>
    <cellStyle name="Comma 2 2 2 2 2 4 5" xfId="25315" xr:uid="{068D3DFD-6752-4CAD-9DCB-BFF121FF170C}"/>
    <cellStyle name="Comma 2 2 2 2 2 5" xfId="2365" xr:uid="{AE7834E9-4DA4-4C50-B4B5-2910090F3ED7}"/>
    <cellStyle name="Comma 2 2 2 2 2 5 2" xfId="13794" xr:uid="{B61B2076-975D-4C21-8A0A-8A5157B81871}"/>
    <cellStyle name="Comma 2 2 2 2 2 5 2 2" xfId="34456" xr:uid="{0898525E-A297-4742-943A-EAFF12BEB42B}"/>
    <cellStyle name="Comma 2 2 2 2 2 5 3" xfId="25316" xr:uid="{D9E2FF9C-AABE-4419-A711-5A34E8C2F3D9}"/>
    <cellStyle name="Comma 2 2 2 2 2 6" xfId="2366" xr:uid="{4E6E9D37-7FB2-4634-9F34-16CEAE18A3AE}"/>
    <cellStyle name="Comma 2 2 2 2 2 6 2" xfId="9500" xr:uid="{06BBE2A9-17A4-4EA1-B7E5-9880950DA932}"/>
    <cellStyle name="Comma 2 2 2 2 2 6 2 2" xfId="21407" xr:uid="{B0B16A41-2C72-4E30-AD34-CDBF2690E348}"/>
    <cellStyle name="Comma 2 2 2 2 2 6 2 2 2" xfId="42069" xr:uid="{D61589F0-34C6-49C8-A56A-F1EF2B2D0B09}"/>
    <cellStyle name="Comma 2 2 2 2 2 6 2 3" xfId="30163" xr:uid="{E2BDF322-AA5C-42EE-B6AB-2C3D80FE8A06}"/>
    <cellStyle name="Comma 2 2 2 2 2 6 3" xfId="17777" xr:uid="{8E9DDA8F-52C5-4FBA-AAF5-AD9CE07C4F83}"/>
    <cellStyle name="Comma 2 2 2 2 2 6 3 2" xfId="38439" xr:uid="{2966FA79-1907-4B27-9AA4-C07B4D7E95DD}"/>
    <cellStyle name="Comma 2 2 2 2 2 6 4" xfId="13795" xr:uid="{E769AE84-E5EE-475D-B7B2-DDA93547DBF6}"/>
    <cellStyle name="Comma 2 2 2 2 2 6 4 2" xfId="34457" xr:uid="{0FE787DC-AE4D-4474-8BBA-AF2339484306}"/>
    <cellStyle name="Comma 2 2 2 2 2 6 5" xfId="25317" xr:uid="{1E0825CC-D510-4C56-B93A-926BC99BD97D}"/>
    <cellStyle name="Comma 2 2 2 2 2 7" xfId="13788" xr:uid="{600E1CD3-0AD1-44FA-B43E-E838B263D2E1}"/>
    <cellStyle name="Comma 2 2 2 2 2 7 2" xfId="34450" xr:uid="{5CD635DA-AF96-4CF4-B519-ADF79662AF7C}"/>
    <cellStyle name="Comma 2 2 2 2 2 8" xfId="25310" xr:uid="{511C3B45-77A4-459C-8395-55F9503436A4}"/>
    <cellStyle name="Comma 2 2 2 2 3" xfId="2367" xr:uid="{9A83EA77-3FDA-4B63-A1BC-029A80454A17}"/>
    <cellStyle name="Comma 2 2 2 2 3 2" xfId="2368" xr:uid="{FABE3399-2C7D-4918-9888-26ACC6F02294}"/>
    <cellStyle name="Comma 2 2 2 2 3 2 2" xfId="9502" xr:uid="{66023AAC-3476-4EB7-9787-A1E9CD31B5E7}"/>
    <cellStyle name="Comma 2 2 2 2 3 2 2 2" xfId="21409" xr:uid="{9ABD58A3-9271-43F2-89BB-C5D337CE9B57}"/>
    <cellStyle name="Comma 2 2 2 2 3 2 2 2 2" xfId="42071" xr:uid="{96B81CC7-FFD2-4A13-8A64-44D66EBB69E0}"/>
    <cellStyle name="Comma 2 2 2 2 3 2 2 3" xfId="30165" xr:uid="{CC0993C8-6114-402B-B0EA-8A5D717A07C2}"/>
    <cellStyle name="Comma 2 2 2 2 3 2 3" xfId="17779" xr:uid="{3101E545-DA00-4499-AF3D-74D1C46488C1}"/>
    <cellStyle name="Comma 2 2 2 2 3 2 3 2" xfId="38441" xr:uid="{9A10850F-7739-4FB8-A00D-C739C9A2B4C9}"/>
    <cellStyle name="Comma 2 2 2 2 3 2 4" xfId="13797" xr:uid="{8772ACD8-F564-4F45-9F77-F96DFD4131F7}"/>
    <cellStyle name="Comma 2 2 2 2 3 2 4 2" xfId="34459" xr:uid="{D99BDA25-778C-49C6-8CC4-FA27C4AA924F}"/>
    <cellStyle name="Comma 2 2 2 2 3 2 5" xfId="25319" xr:uid="{30891E4D-31B9-4F07-97B4-4D41C0F92DD0}"/>
    <cellStyle name="Comma 2 2 2 2 3 3" xfId="9501" xr:uid="{D6F44982-9B9D-41FA-9202-AE5D5B5363B6}"/>
    <cellStyle name="Comma 2 2 2 2 3 3 2" xfId="21408" xr:uid="{5DE834C7-FF03-48BA-8868-182500877C2B}"/>
    <cellStyle name="Comma 2 2 2 2 3 3 2 2" xfId="42070" xr:uid="{7257D57C-DCF8-4874-8ED7-26D16E6CFD91}"/>
    <cellStyle name="Comma 2 2 2 2 3 3 3" xfId="30164" xr:uid="{65097292-AB27-481B-A804-047C0533E3DD}"/>
    <cellStyle name="Comma 2 2 2 2 3 4" xfId="17778" xr:uid="{C4CCD1BD-FC69-4B62-AD44-25752E1F90D2}"/>
    <cellStyle name="Comma 2 2 2 2 3 4 2" xfId="38440" xr:uid="{D14F1073-8733-464D-9670-761EA499548C}"/>
    <cellStyle name="Comma 2 2 2 2 3 5" xfId="13796" xr:uid="{C868C8D0-2CA9-44CF-8DAA-7B1ACCD0951E}"/>
    <cellStyle name="Comma 2 2 2 2 3 5 2" xfId="34458" xr:uid="{B1AD16CE-E93A-4B16-9EC5-DC98E1F603E8}"/>
    <cellStyle name="Comma 2 2 2 2 3 6" xfId="25318" xr:uid="{BCD078D4-4D37-4017-AC13-E52B959579E0}"/>
    <cellStyle name="Comma 2 2 2 2 4" xfId="2369" xr:uid="{87F12AFA-BC46-4895-966D-7162FBBCDCFC}"/>
    <cellStyle name="Comma 2 2 2 2 4 2" xfId="2370" xr:uid="{4228B696-9D16-46EC-A67A-D37B1FADB717}"/>
    <cellStyle name="Comma 2 2 2 2 4 2 2" xfId="9504" xr:uid="{93098D45-BB2A-4B58-A3C5-5AC58BD1A1F8}"/>
    <cellStyle name="Comma 2 2 2 2 4 2 2 2" xfId="21411" xr:uid="{177A7DF0-06C6-4274-82BB-7E42E48CC3EF}"/>
    <cellStyle name="Comma 2 2 2 2 4 2 2 2 2" xfId="42073" xr:uid="{91D824D3-C8DB-42CD-8019-0C5E2CBF5954}"/>
    <cellStyle name="Comma 2 2 2 2 4 2 2 3" xfId="30167" xr:uid="{31B42AC7-B318-405E-BF76-51EA45A5B3FE}"/>
    <cellStyle name="Comma 2 2 2 2 4 2 3" xfId="17781" xr:uid="{836A7AFC-FCDA-4033-AAD0-C97FF9B8505B}"/>
    <cellStyle name="Comma 2 2 2 2 4 2 3 2" xfId="38443" xr:uid="{A6EE64EB-19BF-4FC4-AEEE-32C608FB1C4C}"/>
    <cellStyle name="Comma 2 2 2 2 4 2 4" xfId="13799" xr:uid="{F978E0B8-28EB-420D-8344-50C50434C4DE}"/>
    <cellStyle name="Comma 2 2 2 2 4 2 4 2" xfId="34461" xr:uid="{520BC67B-D3BF-4BD8-B916-192053AA92D6}"/>
    <cellStyle name="Comma 2 2 2 2 4 2 5" xfId="25321" xr:uid="{CF55EB85-2E43-48BD-8B4A-4140134AC1F2}"/>
    <cellStyle name="Comma 2 2 2 2 4 3" xfId="9503" xr:uid="{31589359-EB29-4C12-95A8-B680DF63A035}"/>
    <cellStyle name="Comma 2 2 2 2 4 3 2" xfId="21410" xr:uid="{B147A9A3-0F04-4172-8957-E60F6C34E663}"/>
    <cellStyle name="Comma 2 2 2 2 4 3 2 2" xfId="42072" xr:uid="{0B3351E9-B1A5-4C5F-BC1E-EA708F534800}"/>
    <cellStyle name="Comma 2 2 2 2 4 3 3" xfId="30166" xr:uid="{830D990D-0870-4C6C-8494-E0EAE2368FC4}"/>
    <cellStyle name="Comma 2 2 2 2 4 4" xfId="17780" xr:uid="{8D3F45F6-378E-400C-BAED-0C6DFC1E0501}"/>
    <cellStyle name="Comma 2 2 2 2 4 4 2" xfId="38442" xr:uid="{19F99D6B-6066-460E-9E0C-0C623B4D75B1}"/>
    <cellStyle name="Comma 2 2 2 2 4 5" xfId="13798" xr:uid="{8C7F2630-E022-473B-8ED1-94FAFAAAA5F9}"/>
    <cellStyle name="Comma 2 2 2 2 4 5 2" xfId="34460" xr:uid="{D3873BA4-9A40-4299-905D-E29154BE9651}"/>
    <cellStyle name="Comma 2 2 2 2 4 6" xfId="25320" xr:uid="{2D3B709B-3BD5-41B5-B958-67CB73B7C6AB}"/>
    <cellStyle name="Comma 2 2 2 2 5" xfId="2371" xr:uid="{03ECE2DE-9FDC-45B2-B219-75E12B52ADD4}"/>
    <cellStyle name="Comma 2 2 2 2 5 2" xfId="9505" xr:uid="{165A9938-AAE0-407E-9267-DD84C7FFDD9C}"/>
    <cellStyle name="Comma 2 2 2 2 5 2 2" xfId="21412" xr:uid="{EDBA666B-3327-41A9-862C-33B37E18A8B1}"/>
    <cellStyle name="Comma 2 2 2 2 5 2 2 2" xfId="42074" xr:uid="{4E19A25D-4BC2-4F55-B12D-6CA6ECE27CDB}"/>
    <cellStyle name="Comma 2 2 2 2 5 2 3" xfId="30168" xr:uid="{CAB4BBBB-B0A1-47A2-84CD-8975FE7927B3}"/>
    <cellStyle name="Comma 2 2 2 2 5 3" xfId="17782" xr:uid="{8D648418-6F70-4565-A27E-EC9BE0C48C1A}"/>
    <cellStyle name="Comma 2 2 2 2 5 3 2" xfId="38444" xr:uid="{0FED2726-3A18-4F32-8481-363104995A4E}"/>
    <cellStyle name="Comma 2 2 2 2 5 4" xfId="13800" xr:uid="{746A87D9-C3EA-4C3C-A8D1-77751C4AD213}"/>
    <cellStyle name="Comma 2 2 2 2 5 4 2" xfId="34462" xr:uid="{35B8BBCF-A99E-4009-860B-6469E097F3F9}"/>
    <cellStyle name="Comma 2 2 2 2 5 5" xfId="25322" xr:uid="{F4EC0C4B-754F-4FC1-B845-C9858C34C45F}"/>
    <cellStyle name="Comma 2 2 2 2 6" xfId="2372" xr:uid="{D907F181-6ACC-4EE6-AD77-AF1AB64C77F8}"/>
    <cellStyle name="Comma 2 2 2 2 6 2" xfId="13801" xr:uid="{3ACB81E5-0CDB-49B6-855C-7820153F7CA0}"/>
    <cellStyle name="Comma 2 2 2 2 6 2 2" xfId="34463" xr:uid="{1A8B769B-7AB8-43A7-AEF5-366501F5A594}"/>
    <cellStyle name="Comma 2 2 2 2 6 3" xfId="25323" xr:uid="{78F5ABD2-6B23-4F60-AC1E-17A2D387ACD1}"/>
    <cellStyle name="Comma 2 2 2 2 7" xfId="2373" xr:uid="{42DD9D16-BBE0-471E-88D6-908DE51F2876}"/>
    <cellStyle name="Comma 2 2 2 2 7 2" xfId="9506" xr:uid="{276B447C-EAFD-4CCF-ABA1-AC6FF0F4A468}"/>
    <cellStyle name="Comma 2 2 2 2 7 2 2" xfId="21413" xr:uid="{E7861016-9BEC-44EA-8687-708CBEB8C46B}"/>
    <cellStyle name="Comma 2 2 2 2 7 2 2 2" xfId="42075" xr:uid="{0116C2CC-2698-44FE-912B-F7592B2197DF}"/>
    <cellStyle name="Comma 2 2 2 2 7 2 3" xfId="30169" xr:uid="{E4907A76-8CFD-45AB-8425-48B3B3973322}"/>
    <cellStyle name="Comma 2 2 2 2 7 3" xfId="17783" xr:uid="{670045CE-BC7E-4534-8FC9-41C2E44C27BA}"/>
    <cellStyle name="Comma 2 2 2 2 7 3 2" xfId="38445" xr:uid="{43BB0467-0584-439E-BC72-F2DAABBCD9D7}"/>
    <cellStyle name="Comma 2 2 2 2 7 4" xfId="13802" xr:uid="{C3FB97CD-C510-4A7B-B151-6B2CD5BE53D4}"/>
    <cellStyle name="Comma 2 2 2 2 7 4 2" xfId="34464" xr:uid="{E56D010C-D8A2-45D5-B9F7-B6D68586C342}"/>
    <cellStyle name="Comma 2 2 2 2 7 5" xfId="25324" xr:uid="{3ED7D18A-9599-43FE-84CD-26561B68BEE3}"/>
    <cellStyle name="Comma 2 2 2 2 8" xfId="13787" xr:uid="{23C9768F-2FB0-4125-BE56-ED7D7AF2EF30}"/>
    <cellStyle name="Comma 2 2 2 2 8 2" xfId="34449" xr:uid="{FDC3F1FA-C86F-4826-8CD7-3332BC7A9216}"/>
    <cellStyle name="Comma 2 2 2 2 9" xfId="25309" xr:uid="{0C1CD5A5-37D9-4669-BFAD-2D97BA27BA79}"/>
    <cellStyle name="Comma 2 2 2 3" xfId="2374" xr:uid="{126D3232-5AC3-4F8D-932B-18FDE89DD40D}"/>
    <cellStyle name="Comma 2 2 2 3 2" xfId="2375" xr:uid="{B1D0F1F0-64D6-42E7-B0C6-71742E287D80}"/>
    <cellStyle name="Comma 2 2 2 3 2 2" xfId="2376" xr:uid="{EDEEF493-435A-4639-90C3-831F377495B7}"/>
    <cellStyle name="Comma 2 2 2 3 2 2 2" xfId="2377" xr:uid="{71E3E73B-9E4E-4EB3-839C-B9D8DDB18365}"/>
    <cellStyle name="Comma 2 2 2 3 2 2 2 2" xfId="9510" xr:uid="{F098AAD1-4BA4-45BE-930D-AA70510BDE0E}"/>
    <cellStyle name="Comma 2 2 2 3 2 2 2 2 2" xfId="21417" xr:uid="{3F8D9A21-D083-426B-8A62-CA16DA8381A9}"/>
    <cellStyle name="Comma 2 2 2 3 2 2 2 2 2 2" xfId="42079" xr:uid="{D0022DE7-CEED-4EF0-91E4-3C89CD3DE823}"/>
    <cellStyle name="Comma 2 2 2 3 2 2 2 2 3" xfId="30173" xr:uid="{1451D786-E10F-49F1-B901-B869E6780DF0}"/>
    <cellStyle name="Comma 2 2 2 3 2 2 2 3" xfId="17787" xr:uid="{BC402E41-B173-4363-8A75-51437134E7FD}"/>
    <cellStyle name="Comma 2 2 2 3 2 2 2 3 2" xfId="38449" xr:uid="{61FCBE46-3EF0-451E-898C-3F9FC4CD973E}"/>
    <cellStyle name="Comma 2 2 2 3 2 2 2 4" xfId="13806" xr:uid="{23DD4988-750D-4F02-B974-317F24BEA11A}"/>
    <cellStyle name="Comma 2 2 2 3 2 2 2 4 2" xfId="34468" xr:uid="{F7FB8DCC-5680-4CE0-B77C-C63A0E02A08F}"/>
    <cellStyle name="Comma 2 2 2 3 2 2 2 5" xfId="25328" xr:uid="{D8368D34-951E-4975-BE14-DF65ED99D5AC}"/>
    <cellStyle name="Comma 2 2 2 3 2 2 3" xfId="9509" xr:uid="{2879DCD6-1BAC-41F9-9379-ED8A2F7589E3}"/>
    <cellStyle name="Comma 2 2 2 3 2 2 3 2" xfId="21416" xr:uid="{B395AE53-6535-40D0-8D0F-A2BD38CE3EFF}"/>
    <cellStyle name="Comma 2 2 2 3 2 2 3 2 2" xfId="42078" xr:uid="{8B76642B-7A76-41E0-8FE3-0C1C78248844}"/>
    <cellStyle name="Comma 2 2 2 3 2 2 3 3" xfId="30172" xr:uid="{13FC7977-A2BE-4983-B68E-CA00945D19F4}"/>
    <cellStyle name="Comma 2 2 2 3 2 2 4" xfId="17786" xr:uid="{006EA97C-84BD-4903-93D4-1FB8FA0553FF}"/>
    <cellStyle name="Comma 2 2 2 3 2 2 4 2" xfId="38448" xr:uid="{4EAB53FE-A9B0-4882-A25A-85D9E64547EB}"/>
    <cellStyle name="Comma 2 2 2 3 2 2 5" xfId="13805" xr:uid="{486B569A-C8F0-47B1-8EA9-51EF3D34AE70}"/>
    <cellStyle name="Comma 2 2 2 3 2 2 5 2" xfId="34467" xr:uid="{486DF811-4B72-4706-AED2-18AE58C1E524}"/>
    <cellStyle name="Comma 2 2 2 3 2 2 6" xfId="25327" xr:uid="{0E5086C1-7148-4BCB-99CE-7A17892A4B11}"/>
    <cellStyle name="Comma 2 2 2 3 2 3" xfId="2378" xr:uid="{18663499-680E-47A5-99E1-6889FB309008}"/>
    <cellStyle name="Comma 2 2 2 3 2 3 2" xfId="2379" xr:uid="{B2E3A45B-EC3A-4922-AEB1-472575A3D789}"/>
    <cellStyle name="Comma 2 2 2 3 2 3 2 2" xfId="9512" xr:uid="{59A34E04-CAD1-4217-8E48-69609B7DC5A3}"/>
    <cellStyle name="Comma 2 2 2 3 2 3 2 2 2" xfId="21419" xr:uid="{EB7DC99F-7C6B-44AB-A48B-9367B71C0D8D}"/>
    <cellStyle name="Comma 2 2 2 3 2 3 2 2 2 2" xfId="42081" xr:uid="{CBD3A4F7-E23E-421E-B0E9-B2D6640C9521}"/>
    <cellStyle name="Comma 2 2 2 3 2 3 2 2 3" xfId="30175" xr:uid="{D0F66314-B3C9-4306-BD85-FF001BE273AD}"/>
    <cellStyle name="Comma 2 2 2 3 2 3 2 3" xfId="17789" xr:uid="{23B872ED-8AB2-4B4F-91FB-96EE8A16A968}"/>
    <cellStyle name="Comma 2 2 2 3 2 3 2 3 2" xfId="38451" xr:uid="{372ADF4E-0D6F-445E-A29C-4486CC7C84B8}"/>
    <cellStyle name="Comma 2 2 2 3 2 3 2 4" xfId="13808" xr:uid="{23E68E51-9871-409D-80BB-53119F2575B7}"/>
    <cellStyle name="Comma 2 2 2 3 2 3 2 4 2" xfId="34470" xr:uid="{ED60AF75-36D6-4FC6-B220-6429D3F9EED3}"/>
    <cellStyle name="Comma 2 2 2 3 2 3 2 5" xfId="25330" xr:uid="{97DA85A1-8C0E-402D-AB0D-05325A216F24}"/>
    <cellStyle name="Comma 2 2 2 3 2 3 3" xfId="9511" xr:uid="{FCFB26D1-AEB8-4094-B14C-3DDFF0316E39}"/>
    <cellStyle name="Comma 2 2 2 3 2 3 3 2" xfId="21418" xr:uid="{75C50CC3-96EF-4F78-8797-AAA9DBDFC94F}"/>
    <cellStyle name="Comma 2 2 2 3 2 3 3 2 2" xfId="42080" xr:uid="{7CF540B8-A712-4A38-BB5F-69972B440302}"/>
    <cellStyle name="Comma 2 2 2 3 2 3 3 3" xfId="30174" xr:uid="{D5DB5378-3414-4116-9280-E5EC16EBA1F7}"/>
    <cellStyle name="Comma 2 2 2 3 2 3 4" xfId="17788" xr:uid="{6DB9FC15-8810-43AA-AF77-23D2DDAEB351}"/>
    <cellStyle name="Comma 2 2 2 3 2 3 4 2" xfId="38450" xr:uid="{F72AD226-A5C4-4824-896E-08F2DAC1345A}"/>
    <cellStyle name="Comma 2 2 2 3 2 3 5" xfId="13807" xr:uid="{E7B9B935-39CE-4318-B86B-A303AE8D7007}"/>
    <cellStyle name="Comma 2 2 2 3 2 3 5 2" xfId="34469" xr:uid="{88C57886-F39B-42E6-814E-07C04F601956}"/>
    <cellStyle name="Comma 2 2 2 3 2 3 6" xfId="25329" xr:uid="{C0FF5440-ABDC-447C-88AE-80005D76C9D8}"/>
    <cellStyle name="Comma 2 2 2 3 2 4" xfId="2380" xr:uid="{A31A1CD5-51FB-4880-B03E-E37BB2FAEC63}"/>
    <cellStyle name="Comma 2 2 2 3 2 4 2" xfId="9513" xr:uid="{DBE010FA-0D36-4372-94B6-E5CBD0F068FE}"/>
    <cellStyle name="Comma 2 2 2 3 2 4 2 2" xfId="21420" xr:uid="{C9ABE9D8-B389-4C4F-9CC1-5A370123706D}"/>
    <cellStyle name="Comma 2 2 2 3 2 4 2 2 2" xfId="42082" xr:uid="{0BA9D9E7-7448-45C2-83E2-DECC418F1815}"/>
    <cellStyle name="Comma 2 2 2 3 2 4 2 3" xfId="30176" xr:uid="{1CFBF7F4-BA2E-4C5A-AA0A-EE01252937D7}"/>
    <cellStyle name="Comma 2 2 2 3 2 4 3" xfId="17790" xr:uid="{81437036-E948-450B-907A-E6EADA259F90}"/>
    <cellStyle name="Comma 2 2 2 3 2 4 3 2" xfId="38452" xr:uid="{4F7BF1A5-0BE8-4979-A728-FC9B57C07D21}"/>
    <cellStyle name="Comma 2 2 2 3 2 4 4" xfId="13809" xr:uid="{96EF654A-4825-41FB-8F9D-663AE799EE68}"/>
    <cellStyle name="Comma 2 2 2 3 2 4 4 2" xfId="34471" xr:uid="{0E83BDDC-477B-4FC0-82DF-4A21AB278A05}"/>
    <cellStyle name="Comma 2 2 2 3 2 4 5" xfId="25331" xr:uid="{DEA296D7-D0A2-4284-A1A2-5BCFE0323248}"/>
    <cellStyle name="Comma 2 2 2 3 2 5" xfId="9508" xr:uid="{1C33923F-8807-42A3-BFF6-6195ABF9B9F1}"/>
    <cellStyle name="Comma 2 2 2 3 2 5 2" xfId="21415" xr:uid="{BCFA6390-504F-4878-A025-4B46AC76F8F5}"/>
    <cellStyle name="Comma 2 2 2 3 2 5 2 2" xfId="42077" xr:uid="{6BD5D425-7501-4B80-857E-B4C848953179}"/>
    <cellStyle name="Comma 2 2 2 3 2 5 3" xfId="30171" xr:uid="{C4F8224E-FCEE-4E60-81D8-EF6B1FE9705E}"/>
    <cellStyle name="Comma 2 2 2 3 2 6" xfId="17785" xr:uid="{5616E093-BC5D-4783-97BF-FE02EBF79758}"/>
    <cellStyle name="Comma 2 2 2 3 2 6 2" xfId="38447" xr:uid="{0430B38E-2D6E-435B-AE48-61A50D2E2DFB}"/>
    <cellStyle name="Comma 2 2 2 3 2 7" xfId="13804" xr:uid="{7350B17F-BD28-41B1-B82A-E362DF7E22F4}"/>
    <cellStyle name="Comma 2 2 2 3 2 7 2" xfId="34466" xr:uid="{AA95F6A9-8749-4CE0-8B18-5105A5BE4E5D}"/>
    <cellStyle name="Comma 2 2 2 3 2 8" xfId="25326" xr:uid="{D8BAA6AB-FE3E-46F9-87E6-AC3FCBD7AB4D}"/>
    <cellStyle name="Comma 2 2 2 3 3" xfId="2381" xr:uid="{150C5062-EA90-4974-9074-818F32ABEBB0}"/>
    <cellStyle name="Comma 2 2 2 3 3 2" xfId="2382" xr:uid="{696A74EF-5E22-4ADD-8206-BC7EA9FBAC37}"/>
    <cellStyle name="Comma 2 2 2 3 3 2 2" xfId="9515" xr:uid="{CEFE8A04-9966-43F7-9D40-0336F9354EC8}"/>
    <cellStyle name="Comma 2 2 2 3 3 2 2 2" xfId="21422" xr:uid="{BD795BBA-C375-4D3E-8852-7809E44D2C95}"/>
    <cellStyle name="Comma 2 2 2 3 3 2 2 2 2" xfId="42084" xr:uid="{C3B4CB9D-D1A7-47EB-ADBF-4A62E3E5906D}"/>
    <cellStyle name="Comma 2 2 2 3 3 2 2 3" xfId="30178" xr:uid="{632B055D-DCE0-4BDF-98DE-AC8FD86FB4C6}"/>
    <cellStyle name="Comma 2 2 2 3 3 2 3" xfId="17792" xr:uid="{FF7EBDAA-52AF-434D-8771-0B15C5B284E4}"/>
    <cellStyle name="Comma 2 2 2 3 3 2 3 2" xfId="38454" xr:uid="{3491EAB4-5163-4AAB-92CA-FB86A1366BE3}"/>
    <cellStyle name="Comma 2 2 2 3 3 2 4" xfId="13811" xr:uid="{873CD380-EF70-43D2-A154-BC503CBA2FEB}"/>
    <cellStyle name="Comma 2 2 2 3 3 2 4 2" xfId="34473" xr:uid="{ED193EF8-5ACC-4E95-A860-956FF2D597BB}"/>
    <cellStyle name="Comma 2 2 2 3 3 2 5" xfId="25333" xr:uid="{84AB16F3-8DA1-4EF9-98CE-9D3CE8161F5D}"/>
    <cellStyle name="Comma 2 2 2 3 3 3" xfId="9514" xr:uid="{929AC87F-E21E-4D13-9F70-5CADA83D7DF2}"/>
    <cellStyle name="Comma 2 2 2 3 3 3 2" xfId="21421" xr:uid="{487E6D1D-DD68-4B6E-8E01-C40ADCEDE2FB}"/>
    <cellStyle name="Comma 2 2 2 3 3 3 2 2" xfId="42083" xr:uid="{4709C07D-109A-4839-801B-DD816BFE3A18}"/>
    <cellStyle name="Comma 2 2 2 3 3 3 3" xfId="30177" xr:uid="{9CDCAA00-9135-4C6E-B857-75151A8EDB1B}"/>
    <cellStyle name="Comma 2 2 2 3 3 4" xfId="17791" xr:uid="{51F4F1CA-C7B7-41F6-8352-BC5CF9BB7D0B}"/>
    <cellStyle name="Comma 2 2 2 3 3 4 2" xfId="38453" xr:uid="{E553F2D7-7A57-4522-9A69-A4071143039D}"/>
    <cellStyle name="Comma 2 2 2 3 3 5" xfId="13810" xr:uid="{65F66373-16EB-4FA6-8885-46CE64374A04}"/>
    <cellStyle name="Comma 2 2 2 3 3 5 2" xfId="34472" xr:uid="{2B9DE1F7-4584-4941-94AA-B6D012A1CC0D}"/>
    <cellStyle name="Comma 2 2 2 3 3 6" xfId="25332" xr:uid="{812901B4-1D61-4205-8E83-29DEEC520A7E}"/>
    <cellStyle name="Comma 2 2 2 3 4" xfId="2383" xr:uid="{671321E6-14EB-443D-901E-B42BEA7D950C}"/>
    <cellStyle name="Comma 2 2 2 3 4 2" xfId="2384" xr:uid="{E28A980E-8125-4C34-BC93-BD45BCD7757E}"/>
    <cellStyle name="Comma 2 2 2 3 4 2 2" xfId="9517" xr:uid="{1B014CEF-1247-4CCA-9054-042E1E539865}"/>
    <cellStyle name="Comma 2 2 2 3 4 2 2 2" xfId="21424" xr:uid="{258C265A-573A-43EB-B1CD-136FB4F9E2F6}"/>
    <cellStyle name="Comma 2 2 2 3 4 2 2 2 2" xfId="42086" xr:uid="{CE13FACC-4160-4E82-AC80-6DF31E32A9DA}"/>
    <cellStyle name="Comma 2 2 2 3 4 2 2 3" xfId="30180" xr:uid="{3171E366-454A-49B8-85A0-6AF1BF789A48}"/>
    <cellStyle name="Comma 2 2 2 3 4 2 3" xfId="17794" xr:uid="{87EDC553-1511-493D-843D-5CCB63616796}"/>
    <cellStyle name="Comma 2 2 2 3 4 2 3 2" xfId="38456" xr:uid="{6317FD06-E931-4820-B261-B60768B11B3F}"/>
    <cellStyle name="Comma 2 2 2 3 4 2 4" xfId="13813" xr:uid="{133C1F97-E1EC-497C-A855-96DC2C5A45E6}"/>
    <cellStyle name="Comma 2 2 2 3 4 2 4 2" xfId="34475" xr:uid="{579C0EE9-78D2-42F2-89F8-216E6BF70A3C}"/>
    <cellStyle name="Comma 2 2 2 3 4 2 5" xfId="25335" xr:uid="{8CBDC448-812A-44E3-AA8A-983D1263E651}"/>
    <cellStyle name="Comma 2 2 2 3 4 3" xfId="9516" xr:uid="{80598000-BF6B-4BC6-BB06-F4677957A2FF}"/>
    <cellStyle name="Comma 2 2 2 3 4 3 2" xfId="21423" xr:uid="{721452F7-E318-404C-AE75-B4C6BE7F65B1}"/>
    <cellStyle name="Comma 2 2 2 3 4 3 2 2" xfId="42085" xr:uid="{00772C4E-5651-47A5-B9B5-22C4059BC888}"/>
    <cellStyle name="Comma 2 2 2 3 4 3 3" xfId="30179" xr:uid="{4DA2D7A0-106C-4B77-A55D-ABC9462FA6C6}"/>
    <cellStyle name="Comma 2 2 2 3 4 4" xfId="17793" xr:uid="{581CDF6B-0B1A-473D-8840-A8627E6C6D28}"/>
    <cellStyle name="Comma 2 2 2 3 4 4 2" xfId="38455" xr:uid="{D57FA891-EF40-4294-9856-EAC435902035}"/>
    <cellStyle name="Comma 2 2 2 3 4 5" xfId="13812" xr:uid="{18DA4E1D-A682-493A-9663-3AD1B191E31A}"/>
    <cellStyle name="Comma 2 2 2 3 4 5 2" xfId="34474" xr:uid="{8734E52A-B4F2-4069-98A9-D010B80B257D}"/>
    <cellStyle name="Comma 2 2 2 3 4 6" xfId="25334" xr:uid="{90B6241C-9494-4690-A018-758690FEADC1}"/>
    <cellStyle name="Comma 2 2 2 3 5" xfId="2385" xr:uid="{89B05FC3-F58E-4E98-8582-CA033B142CFE}"/>
    <cellStyle name="Comma 2 2 2 3 5 2" xfId="9518" xr:uid="{97C2DFAC-347C-44C4-A071-8E1B0DD46C36}"/>
    <cellStyle name="Comma 2 2 2 3 5 2 2" xfId="21425" xr:uid="{BF70C71A-B96E-4258-9B90-7864BAEA14C6}"/>
    <cellStyle name="Comma 2 2 2 3 5 2 2 2" xfId="42087" xr:uid="{D0FC65AB-B71E-46E2-A729-D8FB734B01D7}"/>
    <cellStyle name="Comma 2 2 2 3 5 2 3" xfId="30181" xr:uid="{E95FF9DA-8C60-498A-90C8-E5AD6EB41B64}"/>
    <cellStyle name="Comma 2 2 2 3 5 3" xfId="17795" xr:uid="{0DBD2903-329A-49AB-8E09-1E1746654A0D}"/>
    <cellStyle name="Comma 2 2 2 3 5 3 2" xfId="38457" xr:uid="{AFBDEE66-7958-441A-9600-089F8A358DE0}"/>
    <cellStyle name="Comma 2 2 2 3 5 4" xfId="13814" xr:uid="{ECCAC703-E98F-4C60-A059-B9011FD21192}"/>
    <cellStyle name="Comma 2 2 2 3 5 4 2" xfId="34476" xr:uid="{FA63A19C-1DCB-4746-A2C0-F7007ACF33E9}"/>
    <cellStyle name="Comma 2 2 2 3 5 5" xfId="25336" xr:uid="{5AD11C54-3000-4054-9BD8-7BB209AD9EB1}"/>
    <cellStyle name="Comma 2 2 2 3 6" xfId="9507" xr:uid="{6F5AB496-85E6-42E0-97F9-E334DE4F8507}"/>
    <cellStyle name="Comma 2 2 2 3 6 2" xfId="21414" xr:uid="{1812A6F3-B5E9-4189-B9CA-0D022A7189DC}"/>
    <cellStyle name="Comma 2 2 2 3 6 2 2" xfId="42076" xr:uid="{86290E4B-2C41-4DBF-9AE8-61BFF60EFA2E}"/>
    <cellStyle name="Comma 2 2 2 3 6 3" xfId="30170" xr:uid="{8FA36651-CD25-4BDA-91DB-687962AB3CB3}"/>
    <cellStyle name="Comma 2 2 2 3 7" xfId="17784" xr:uid="{83BF70EE-5608-47F4-B6B3-E0084E4A636D}"/>
    <cellStyle name="Comma 2 2 2 3 7 2" xfId="38446" xr:uid="{0B1E5DE1-AFCF-431F-8654-527C9F20EA12}"/>
    <cellStyle name="Comma 2 2 2 3 8" xfId="13803" xr:uid="{54DC8AC5-09FB-495A-97B6-72D2479063D6}"/>
    <cellStyle name="Comma 2 2 2 3 8 2" xfId="34465" xr:uid="{EF76ECD7-9708-4517-90FD-C17F0D077D20}"/>
    <cellStyle name="Comma 2 2 2 3 9" xfId="25325" xr:uid="{F1AD4C9A-E6BF-41BB-A79B-4701DDDEC5B1}"/>
    <cellStyle name="Comma 2 2 2 4" xfId="2386" xr:uid="{02B1FA21-DD73-4DBE-BF32-8979FF6D3B92}"/>
    <cellStyle name="Comma 2 2 2 4 2" xfId="2387" xr:uid="{65CE6061-B2C7-4091-84FF-0C17CCADDAE4}"/>
    <cellStyle name="Comma 2 2 2 4 2 2" xfId="2388" xr:uid="{252C2D01-70EC-4778-83D2-7BC1083EEC09}"/>
    <cellStyle name="Comma 2 2 2 4 2 2 2" xfId="2389" xr:uid="{EBCC26B7-BADE-4AA6-81C6-CFD543FBF5DA}"/>
    <cellStyle name="Comma 2 2 2 4 2 2 2 2" xfId="9522" xr:uid="{15AFF17D-409D-4D6C-8FE5-897F5901E605}"/>
    <cellStyle name="Comma 2 2 2 4 2 2 2 2 2" xfId="21429" xr:uid="{84E52CE3-0CFC-4A26-906E-AA8082590682}"/>
    <cellStyle name="Comma 2 2 2 4 2 2 2 2 2 2" xfId="42091" xr:uid="{1BF0C13E-7DC7-472D-B6A5-564989B12C36}"/>
    <cellStyle name="Comma 2 2 2 4 2 2 2 2 3" xfId="30185" xr:uid="{078CE0DC-F0B0-46F1-9ADF-84F9A6BBE8F1}"/>
    <cellStyle name="Comma 2 2 2 4 2 2 2 3" xfId="17799" xr:uid="{0FB878F1-03EA-4F22-AFA5-806020EBEBD7}"/>
    <cellStyle name="Comma 2 2 2 4 2 2 2 3 2" xfId="38461" xr:uid="{4318B6D1-71AC-4F2C-BD5E-90CF8F672581}"/>
    <cellStyle name="Comma 2 2 2 4 2 2 2 4" xfId="13818" xr:uid="{C720524D-79C6-47F0-BC35-5E8B9E9A3DC1}"/>
    <cellStyle name="Comma 2 2 2 4 2 2 2 4 2" xfId="34480" xr:uid="{85AE9C00-83B8-45A4-99C3-20F4E977521D}"/>
    <cellStyle name="Comma 2 2 2 4 2 2 2 5" xfId="25340" xr:uid="{FC1AC201-FD90-4A30-AA0E-AF620363E558}"/>
    <cellStyle name="Comma 2 2 2 4 2 2 3" xfId="9521" xr:uid="{7A1CFE83-A237-4EFC-87DE-7DFC47920938}"/>
    <cellStyle name="Comma 2 2 2 4 2 2 3 2" xfId="21428" xr:uid="{28585776-5C96-49E1-AF3B-D1C610FC55A9}"/>
    <cellStyle name="Comma 2 2 2 4 2 2 3 2 2" xfId="42090" xr:uid="{7B165C73-A46C-4BA6-8FDD-AEEBBEC1BE98}"/>
    <cellStyle name="Comma 2 2 2 4 2 2 3 3" xfId="30184" xr:uid="{E56BF79D-9555-4AC7-8983-BD97E47E60D7}"/>
    <cellStyle name="Comma 2 2 2 4 2 2 4" xfId="17798" xr:uid="{542BD26B-B660-4832-BACB-977A991E5DBE}"/>
    <cellStyle name="Comma 2 2 2 4 2 2 4 2" xfId="38460" xr:uid="{96D48F21-0F2D-4796-9A2B-EF5E3674A9D8}"/>
    <cellStyle name="Comma 2 2 2 4 2 2 5" xfId="13817" xr:uid="{AEF69E93-E3DB-4FD5-BB4E-019A8C6E14C7}"/>
    <cellStyle name="Comma 2 2 2 4 2 2 5 2" xfId="34479" xr:uid="{7CA1D7B0-64ED-431D-9AD1-5D070F6A571D}"/>
    <cellStyle name="Comma 2 2 2 4 2 2 6" xfId="25339" xr:uid="{F751F14A-B63C-4E62-843F-95D9E1228267}"/>
    <cellStyle name="Comma 2 2 2 4 2 3" xfId="2390" xr:uid="{0E21A44F-FD20-4930-9A50-0E19249A01B6}"/>
    <cellStyle name="Comma 2 2 2 4 2 3 2" xfId="2391" xr:uid="{86ADA0A6-F9D5-4ED9-9D77-196FAEF981AD}"/>
    <cellStyle name="Comma 2 2 2 4 2 3 2 2" xfId="9524" xr:uid="{4F78A898-8B50-4F37-9D60-ECAA4D52BF0C}"/>
    <cellStyle name="Comma 2 2 2 4 2 3 2 2 2" xfId="21431" xr:uid="{90A3AD6B-2598-4AB7-8B41-1B1053D1E3E5}"/>
    <cellStyle name="Comma 2 2 2 4 2 3 2 2 2 2" xfId="42093" xr:uid="{219EA9F0-EADD-4E47-B185-59797B0F3326}"/>
    <cellStyle name="Comma 2 2 2 4 2 3 2 2 3" xfId="30187" xr:uid="{7E3C792A-6B8E-4BFC-A4DD-781455052085}"/>
    <cellStyle name="Comma 2 2 2 4 2 3 2 3" xfId="17801" xr:uid="{58244BA2-D51A-4A99-88BF-36642D14090C}"/>
    <cellStyle name="Comma 2 2 2 4 2 3 2 3 2" xfId="38463" xr:uid="{DD890647-7C7B-4A00-A586-7A1F3AE2DBBE}"/>
    <cellStyle name="Comma 2 2 2 4 2 3 2 4" xfId="13820" xr:uid="{CD411D2F-7E68-41AF-8717-D8C1F745600C}"/>
    <cellStyle name="Comma 2 2 2 4 2 3 2 4 2" xfId="34482" xr:uid="{EFC4C919-6AF4-44DD-80D5-7B8B6BA05520}"/>
    <cellStyle name="Comma 2 2 2 4 2 3 2 5" xfId="25342" xr:uid="{99E70479-ECC6-4ED1-8E44-EA3DB69AEC66}"/>
    <cellStyle name="Comma 2 2 2 4 2 3 3" xfId="9523" xr:uid="{0A91F740-ECB8-47AF-BEA5-BFC330ADACF2}"/>
    <cellStyle name="Comma 2 2 2 4 2 3 3 2" xfId="21430" xr:uid="{AD705899-F1BD-4069-8E70-CEE9D3195E26}"/>
    <cellStyle name="Comma 2 2 2 4 2 3 3 2 2" xfId="42092" xr:uid="{E86C03B7-8045-4028-BCFD-AC1DA9B0D572}"/>
    <cellStyle name="Comma 2 2 2 4 2 3 3 3" xfId="30186" xr:uid="{D954DC4E-2F19-4BF8-B980-FD7B1358113F}"/>
    <cellStyle name="Comma 2 2 2 4 2 3 4" xfId="17800" xr:uid="{FF5FBB05-B807-4A0D-AB82-2FB9ECF3C032}"/>
    <cellStyle name="Comma 2 2 2 4 2 3 4 2" xfId="38462" xr:uid="{8648958C-58CB-4880-AAC8-E622C46F12B0}"/>
    <cellStyle name="Comma 2 2 2 4 2 3 5" xfId="13819" xr:uid="{89D58CE3-7182-48FA-9756-C6D1DF43AA5E}"/>
    <cellStyle name="Comma 2 2 2 4 2 3 5 2" xfId="34481" xr:uid="{F4105241-074A-414A-8F8B-3470449F913A}"/>
    <cellStyle name="Comma 2 2 2 4 2 3 6" xfId="25341" xr:uid="{A2396EE4-E86E-43FB-A1B8-40F503029072}"/>
    <cellStyle name="Comma 2 2 2 4 2 4" xfId="2392" xr:uid="{2EE584A3-01A4-4A99-826E-0DBEE7F079E2}"/>
    <cellStyle name="Comma 2 2 2 4 2 4 2" xfId="9525" xr:uid="{E43CEDAF-9397-48CD-B4F1-A4B94A88915C}"/>
    <cellStyle name="Comma 2 2 2 4 2 4 2 2" xfId="21432" xr:uid="{1A93D1A7-2EE3-4850-B69A-E07FAF1921C3}"/>
    <cellStyle name="Comma 2 2 2 4 2 4 2 2 2" xfId="42094" xr:uid="{39E70344-00C7-4824-9662-70F77456D773}"/>
    <cellStyle name="Comma 2 2 2 4 2 4 2 3" xfId="30188" xr:uid="{1376A1A9-EE09-461D-A176-201FDBCBB620}"/>
    <cellStyle name="Comma 2 2 2 4 2 4 3" xfId="17802" xr:uid="{5E461A75-32BE-4438-B9AA-D90E2D0007D7}"/>
    <cellStyle name="Comma 2 2 2 4 2 4 3 2" xfId="38464" xr:uid="{9A6B69DA-7F5D-4B45-BF47-831798E14EF1}"/>
    <cellStyle name="Comma 2 2 2 4 2 4 4" xfId="13821" xr:uid="{D0C08331-6882-4DA8-8A7C-30E5ED3C5BD4}"/>
    <cellStyle name="Comma 2 2 2 4 2 4 4 2" xfId="34483" xr:uid="{58D584C0-D924-49FB-B28C-5897B516A3F4}"/>
    <cellStyle name="Comma 2 2 2 4 2 4 5" xfId="25343" xr:uid="{96AEFAFD-8E43-4245-A1C2-27222280D659}"/>
    <cellStyle name="Comma 2 2 2 4 2 5" xfId="9520" xr:uid="{8CDD9D48-CB12-40D7-B5BA-9BB384DFA5FE}"/>
    <cellStyle name="Comma 2 2 2 4 2 5 2" xfId="21427" xr:uid="{A387C8E9-7322-4620-8F5F-45DC2A994586}"/>
    <cellStyle name="Comma 2 2 2 4 2 5 2 2" xfId="42089" xr:uid="{7D5D0481-CB98-453F-9C7D-8218F41F1532}"/>
    <cellStyle name="Comma 2 2 2 4 2 5 3" xfId="30183" xr:uid="{6142901A-1DED-4BB0-B24F-744BF382404D}"/>
    <cellStyle name="Comma 2 2 2 4 2 6" xfId="17797" xr:uid="{908C71C3-0701-423E-BC02-09486ADE62CA}"/>
    <cellStyle name="Comma 2 2 2 4 2 6 2" xfId="38459" xr:uid="{0624CB76-4672-4E49-BC6E-2589704B0085}"/>
    <cellStyle name="Comma 2 2 2 4 2 7" xfId="13816" xr:uid="{A3517EF7-EC9A-411C-9306-4A22A8CF3C10}"/>
    <cellStyle name="Comma 2 2 2 4 2 7 2" xfId="34478" xr:uid="{58B6C184-2EF2-4F12-A2EB-D696CE48D7AE}"/>
    <cellStyle name="Comma 2 2 2 4 2 8" xfId="25338" xr:uid="{F7A42779-6C19-4777-9659-43EC24304D87}"/>
    <cellStyle name="Comma 2 2 2 4 3" xfId="2393" xr:uid="{7146F3DE-6E30-40DA-8152-8F06E63CFBE0}"/>
    <cellStyle name="Comma 2 2 2 4 3 2" xfId="2394" xr:uid="{FEEA435F-4067-47FC-8FA4-A7DD52AD70C4}"/>
    <cellStyle name="Comma 2 2 2 4 3 2 2" xfId="9527" xr:uid="{827EA7E7-FAE7-43A8-843D-BCA1F0405571}"/>
    <cellStyle name="Comma 2 2 2 4 3 2 2 2" xfId="21434" xr:uid="{87CD7A2C-834A-436B-AC62-657471019397}"/>
    <cellStyle name="Comma 2 2 2 4 3 2 2 2 2" xfId="42096" xr:uid="{A2E70831-0494-4510-A69F-41ADC617C88F}"/>
    <cellStyle name="Comma 2 2 2 4 3 2 2 3" xfId="30190" xr:uid="{55A1A9F2-45A8-42DE-83F3-B381CF9C001B}"/>
    <cellStyle name="Comma 2 2 2 4 3 2 3" xfId="17804" xr:uid="{F6898ADC-F246-4D10-A793-64BF6C68BEF8}"/>
    <cellStyle name="Comma 2 2 2 4 3 2 3 2" xfId="38466" xr:uid="{65161112-0004-4EB8-8294-EB2944DBC519}"/>
    <cellStyle name="Comma 2 2 2 4 3 2 4" xfId="13823" xr:uid="{94337FB9-CCC3-495E-8A8C-5A4C028C8D27}"/>
    <cellStyle name="Comma 2 2 2 4 3 2 4 2" xfId="34485" xr:uid="{2768A2DD-D161-4520-8073-CC2A5ACADA1E}"/>
    <cellStyle name="Comma 2 2 2 4 3 2 5" xfId="25345" xr:uid="{7E4EFE20-E4B9-4E46-8D0E-BDCBB0D121A3}"/>
    <cellStyle name="Comma 2 2 2 4 3 3" xfId="9526" xr:uid="{CEF5AA1F-9186-4B01-AC25-9DB89B34E75F}"/>
    <cellStyle name="Comma 2 2 2 4 3 3 2" xfId="21433" xr:uid="{7101D957-FBDB-4C9D-BB65-0291EDAE2E0F}"/>
    <cellStyle name="Comma 2 2 2 4 3 3 2 2" xfId="42095" xr:uid="{14A86EEF-295D-459C-A56C-08F4C6C3D3AC}"/>
    <cellStyle name="Comma 2 2 2 4 3 3 3" xfId="30189" xr:uid="{CFC990D3-858A-46B4-ADD0-C8FAC1D6385D}"/>
    <cellStyle name="Comma 2 2 2 4 3 4" xfId="17803" xr:uid="{6124B44C-34A8-4BEE-AA22-A246BEB1DC97}"/>
    <cellStyle name="Comma 2 2 2 4 3 4 2" xfId="38465" xr:uid="{568E1D3B-6394-4A17-8D16-4895E3D36DA3}"/>
    <cellStyle name="Comma 2 2 2 4 3 5" xfId="13822" xr:uid="{49FAB8EB-4349-4A18-991C-19037A9B1455}"/>
    <cellStyle name="Comma 2 2 2 4 3 5 2" xfId="34484" xr:uid="{1AE39615-EFE5-4E65-A20B-96C7B2B12AD0}"/>
    <cellStyle name="Comma 2 2 2 4 3 6" xfId="25344" xr:uid="{73DBE89A-1776-4604-BFF5-26A232BB917C}"/>
    <cellStyle name="Comma 2 2 2 4 4" xfId="2395" xr:uid="{05AAE2A0-4306-416C-A0B5-8B8D5F915FD3}"/>
    <cellStyle name="Comma 2 2 2 4 4 2" xfId="2396" xr:uid="{0274D13F-DB29-4BF5-8125-2D1CDC6F960C}"/>
    <cellStyle name="Comma 2 2 2 4 4 2 2" xfId="9529" xr:uid="{6D55816F-0FA2-47E4-BC84-53D606F5989E}"/>
    <cellStyle name="Comma 2 2 2 4 4 2 2 2" xfId="21436" xr:uid="{ABEAD54E-6087-46FE-B8FC-B4B63547752A}"/>
    <cellStyle name="Comma 2 2 2 4 4 2 2 2 2" xfId="42098" xr:uid="{9945C670-C5D9-4EE1-8966-5ABD96F00687}"/>
    <cellStyle name="Comma 2 2 2 4 4 2 2 3" xfId="30192" xr:uid="{70F2E4C5-4610-484B-AA89-9A9B966C7410}"/>
    <cellStyle name="Comma 2 2 2 4 4 2 3" xfId="17806" xr:uid="{187A8250-3D2D-4ED1-83DB-BBB1A9DB91FB}"/>
    <cellStyle name="Comma 2 2 2 4 4 2 3 2" xfId="38468" xr:uid="{A251EE82-BE19-449E-9DD7-6996B1E08E39}"/>
    <cellStyle name="Comma 2 2 2 4 4 2 4" xfId="13825" xr:uid="{EE19FA35-D0F3-4F42-939C-01DD13820C1E}"/>
    <cellStyle name="Comma 2 2 2 4 4 2 4 2" xfId="34487" xr:uid="{45E3B0D1-B8C9-4034-A54E-4F6173AFDE22}"/>
    <cellStyle name="Comma 2 2 2 4 4 2 5" xfId="25347" xr:uid="{533EBCB0-28ED-4BE1-BFE8-FC35D9CE8E5F}"/>
    <cellStyle name="Comma 2 2 2 4 4 3" xfId="9528" xr:uid="{EDE066D8-B703-40C2-A44E-73ABAFD56CD7}"/>
    <cellStyle name="Comma 2 2 2 4 4 3 2" xfId="21435" xr:uid="{679D40E3-7BB1-4839-8644-881AFC02395B}"/>
    <cellStyle name="Comma 2 2 2 4 4 3 2 2" xfId="42097" xr:uid="{FDB20559-75BA-48C7-954F-3A8A42B2E3F1}"/>
    <cellStyle name="Comma 2 2 2 4 4 3 3" xfId="30191" xr:uid="{16332AFF-E5B1-4789-91AB-0EE7FAD2373C}"/>
    <cellStyle name="Comma 2 2 2 4 4 4" xfId="17805" xr:uid="{CBD2429C-24F4-4B73-966C-69F268B53022}"/>
    <cellStyle name="Comma 2 2 2 4 4 4 2" xfId="38467" xr:uid="{387A2382-888A-42ED-AE37-12B142CC75C8}"/>
    <cellStyle name="Comma 2 2 2 4 4 5" xfId="13824" xr:uid="{B7EA5575-79DF-43DB-89DF-8C4AB990ADAA}"/>
    <cellStyle name="Comma 2 2 2 4 4 5 2" xfId="34486" xr:uid="{6A1F4D9B-B3A7-472F-BA60-58937D86EEE0}"/>
    <cellStyle name="Comma 2 2 2 4 4 6" xfId="25346" xr:uid="{FD178AB7-DE84-437B-AA6E-842C2A214240}"/>
    <cellStyle name="Comma 2 2 2 4 5" xfId="2397" xr:uid="{0389E81D-E60F-4F67-A478-6809DBD30199}"/>
    <cellStyle name="Comma 2 2 2 4 5 2" xfId="9530" xr:uid="{BE062F43-E502-435C-990A-955A08F3B88D}"/>
    <cellStyle name="Comma 2 2 2 4 5 2 2" xfId="21437" xr:uid="{CF47AEA3-D439-4CC7-967C-A512184BED9B}"/>
    <cellStyle name="Comma 2 2 2 4 5 2 2 2" xfId="42099" xr:uid="{D003BFD3-2EA2-4D3E-A7A3-E2BA545C2661}"/>
    <cellStyle name="Comma 2 2 2 4 5 2 3" xfId="30193" xr:uid="{D3449CEF-4E93-4268-A4A9-130DE6637A0C}"/>
    <cellStyle name="Comma 2 2 2 4 5 3" xfId="17807" xr:uid="{420F137B-2F92-4B42-9EE3-6D5C23F4D622}"/>
    <cellStyle name="Comma 2 2 2 4 5 3 2" xfId="38469" xr:uid="{C4245862-7842-4980-B2BA-7485A37A44ED}"/>
    <cellStyle name="Comma 2 2 2 4 5 4" xfId="13826" xr:uid="{1580FBA0-2644-497F-BEF7-F88CEDE7CBFC}"/>
    <cellStyle name="Comma 2 2 2 4 5 4 2" xfId="34488" xr:uid="{FF17C850-4A03-477A-B011-9B70711E60F3}"/>
    <cellStyle name="Comma 2 2 2 4 5 5" xfId="25348" xr:uid="{9507B823-3490-4043-BE28-CEF1DF4071CE}"/>
    <cellStyle name="Comma 2 2 2 4 6" xfId="9519" xr:uid="{BB8EED18-D1F5-416D-9C66-2DA21E1202CD}"/>
    <cellStyle name="Comma 2 2 2 4 6 2" xfId="21426" xr:uid="{0CD1DC37-297C-4200-87A9-E50534F1D374}"/>
    <cellStyle name="Comma 2 2 2 4 6 2 2" xfId="42088" xr:uid="{D40ABF7E-E46B-440E-BBB7-D7634AC876C1}"/>
    <cellStyle name="Comma 2 2 2 4 6 3" xfId="30182" xr:uid="{76470E0C-DF96-418C-9B5A-8A67762AA46D}"/>
    <cellStyle name="Comma 2 2 2 4 7" xfId="17796" xr:uid="{E0D62AD9-B2E1-4B81-8280-1396AB4D4FC4}"/>
    <cellStyle name="Comma 2 2 2 4 7 2" xfId="38458" xr:uid="{3BC53959-EABF-4875-9E8A-94FC6B3D5E87}"/>
    <cellStyle name="Comma 2 2 2 4 8" xfId="13815" xr:uid="{DFF11F14-9C42-4611-8626-941DBDA3553D}"/>
    <cellStyle name="Comma 2 2 2 4 8 2" xfId="34477" xr:uid="{C682888F-7975-44B9-A520-A193B448872E}"/>
    <cellStyle name="Comma 2 2 2 4 9" xfId="25337" xr:uid="{33B01EA1-6952-4017-8621-3B207C8EE4E8}"/>
    <cellStyle name="Comma 2 2 2 5" xfId="2398" xr:uid="{36AFB46E-28C6-490C-A7C9-486682D944D0}"/>
    <cellStyle name="Comma 2 2 2 5 2" xfId="2399" xr:uid="{B45AA906-438E-4686-A47D-027DC21669EF}"/>
    <cellStyle name="Comma 2 2 2 5 2 2" xfId="2400" xr:uid="{4D1B871F-4E1B-4201-BF65-D18355E4797B}"/>
    <cellStyle name="Comma 2 2 2 5 2 2 2" xfId="2401" xr:uid="{45FA7440-C08E-4D60-8898-60182E07D5DA}"/>
    <cellStyle name="Comma 2 2 2 5 2 2 2 2" xfId="9534" xr:uid="{A8B599FE-94B8-4444-B1EA-B2E5D24D9877}"/>
    <cellStyle name="Comma 2 2 2 5 2 2 2 2 2" xfId="21441" xr:uid="{B77B5BFE-9E5C-4F77-A8E3-098F54AB705E}"/>
    <cellStyle name="Comma 2 2 2 5 2 2 2 2 2 2" xfId="42103" xr:uid="{29ACD407-1287-4C57-BE31-61B426F10FBE}"/>
    <cellStyle name="Comma 2 2 2 5 2 2 2 2 3" xfId="30197" xr:uid="{98E99D9C-11AC-4F97-9E6A-EC3CD13E67BC}"/>
    <cellStyle name="Comma 2 2 2 5 2 2 2 3" xfId="17811" xr:uid="{0600EB0E-601B-48D0-9553-96AA1B4081BE}"/>
    <cellStyle name="Comma 2 2 2 5 2 2 2 3 2" xfId="38473" xr:uid="{4869E4EE-D7FC-4995-974B-EC56463A427A}"/>
    <cellStyle name="Comma 2 2 2 5 2 2 2 4" xfId="13830" xr:uid="{1876187A-1CE0-4EB5-AF40-BE6C6F32D556}"/>
    <cellStyle name="Comma 2 2 2 5 2 2 2 4 2" xfId="34492" xr:uid="{C25B7EE7-EBF1-4E76-95AA-FB9F982DC714}"/>
    <cellStyle name="Comma 2 2 2 5 2 2 2 5" xfId="25352" xr:uid="{0D4A5842-9130-4C3B-94EC-29D578925E86}"/>
    <cellStyle name="Comma 2 2 2 5 2 2 3" xfId="9533" xr:uid="{05CADF85-ADAF-4BE9-96F5-3019EC485F3B}"/>
    <cellStyle name="Comma 2 2 2 5 2 2 3 2" xfId="21440" xr:uid="{084E1E3A-F783-43C1-AC14-0FD40134EA06}"/>
    <cellStyle name="Comma 2 2 2 5 2 2 3 2 2" xfId="42102" xr:uid="{DD020D5F-F9DE-41E4-901D-DD6673F48EF9}"/>
    <cellStyle name="Comma 2 2 2 5 2 2 3 3" xfId="30196" xr:uid="{8F2941AC-C37C-42E9-A51B-A9D4D3528FFE}"/>
    <cellStyle name="Comma 2 2 2 5 2 2 4" xfId="17810" xr:uid="{F9860073-5990-4318-A4BD-B6B0F6748A78}"/>
    <cellStyle name="Comma 2 2 2 5 2 2 4 2" xfId="38472" xr:uid="{697C92B4-1311-4BDC-8163-9AC21D3CD0E2}"/>
    <cellStyle name="Comma 2 2 2 5 2 2 5" xfId="13829" xr:uid="{FC3EC251-296F-43D8-831D-00BC4C6AEE1C}"/>
    <cellStyle name="Comma 2 2 2 5 2 2 5 2" xfId="34491" xr:uid="{5D11E0BE-9232-47F3-B2A7-5E53994A58F7}"/>
    <cellStyle name="Comma 2 2 2 5 2 2 6" xfId="25351" xr:uid="{ECB5EDE3-ACBB-41AC-9616-9DD579AC2115}"/>
    <cellStyle name="Comma 2 2 2 5 2 3" xfId="2402" xr:uid="{D41D9B40-9726-4CCE-B04E-34AAF73320F6}"/>
    <cellStyle name="Comma 2 2 2 5 2 3 2" xfId="2403" xr:uid="{B4F4B8A5-04EC-4067-B63C-21FB89D2C701}"/>
    <cellStyle name="Comma 2 2 2 5 2 3 2 2" xfId="9536" xr:uid="{4AD5DC93-3355-45BB-ACB6-0B36636F89C5}"/>
    <cellStyle name="Comma 2 2 2 5 2 3 2 2 2" xfId="21443" xr:uid="{6903495B-B559-40F0-AB13-EE2758307765}"/>
    <cellStyle name="Comma 2 2 2 5 2 3 2 2 2 2" xfId="42105" xr:uid="{8445CCF5-1F6A-4B86-BF9B-8081D489D6BA}"/>
    <cellStyle name="Comma 2 2 2 5 2 3 2 2 3" xfId="30199" xr:uid="{0661B320-90C2-48DD-96B3-82AAD167472A}"/>
    <cellStyle name="Comma 2 2 2 5 2 3 2 3" xfId="17813" xr:uid="{C7391B51-177D-4DAB-A623-232787F8C9BE}"/>
    <cellStyle name="Comma 2 2 2 5 2 3 2 3 2" xfId="38475" xr:uid="{E625420A-3A4C-4533-AEFB-40FA3CF64955}"/>
    <cellStyle name="Comma 2 2 2 5 2 3 2 4" xfId="13832" xr:uid="{86303D90-EC3E-4C25-9FD4-FAAC8EA532DB}"/>
    <cellStyle name="Comma 2 2 2 5 2 3 2 4 2" xfId="34494" xr:uid="{C0E440F1-1463-4EE9-A819-16BBD528A84D}"/>
    <cellStyle name="Comma 2 2 2 5 2 3 2 5" xfId="25354" xr:uid="{A2E39F0B-F627-4EA5-9FA4-0CD612BD7016}"/>
    <cellStyle name="Comma 2 2 2 5 2 3 3" xfId="9535" xr:uid="{35B8C22E-4E4B-40E7-A1CE-B8C96C64739D}"/>
    <cellStyle name="Comma 2 2 2 5 2 3 3 2" xfId="21442" xr:uid="{D7398DC0-8132-4C97-8075-19BF277E7524}"/>
    <cellStyle name="Comma 2 2 2 5 2 3 3 2 2" xfId="42104" xr:uid="{430D5556-8E85-430A-8B15-52A0F018E033}"/>
    <cellStyle name="Comma 2 2 2 5 2 3 3 3" xfId="30198" xr:uid="{C1887502-D3FA-4827-BF74-7CB314DF2CD3}"/>
    <cellStyle name="Comma 2 2 2 5 2 3 4" xfId="17812" xr:uid="{850FCE70-29A1-4E3A-93FB-086C49E4BD7F}"/>
    <cellStyle name="Comma 2 2 2 5 2 3 4 2" xfId="38474" xr:uid="{3FCE5ED3-2109-4C79-BEE0-6F276947656D}"/>
    <cellStyle name="Comma 2 2 2 5 2 3 5" xfId="13831" xr:uid="{2117CA65-85C1-4EEF-8534-B0992E6B2558}"/>
    <cellStyle name="Comma 2 2 2 5 2 3 5 2" xfId="34493" xr:uid="{114FE0A4-3FB6-4C2D-BAF7-AA1A306075BF}"/>
    <cellStyle name="Comma 2 2 2 5 2 3 6" xfId="25353" xr:uid="{ABD0AAB6-E60A-4D4F-B29C-D19FD9BE401B}"/>
    <cellStyle name="Comma 2 2 2 5 2 4" xfId="2404" xr:uid="{61899FAC-AB97-4360-AFEA-72B177A284CD}"/>
    <cellStyle name="Comma 2 2 2 5 2 4 2" xfId="9537" xr:uid="{05D7948D-AD4D-4625-B17A-FBA74AFCCC31}"/>
    <cellStyle name="Comma 2 2 2 5 2 4 2 2" xfId="21444" xr:uid="{AF3758BD-F90B-4BE3-8364-B1365F849104}"/>
    <cellStyle name="Comma 2 2 2 5 2 4 2 2 2" xfId="42106" xr:uid="{EE1C1845-5295-435C-B94A-AFABCE94C72A}"/>
    <cellStyle name="Comma 2 2 2 5 2 4 2 3" xfId="30200" xr:uid="{628F3133-FABD-4332-AF24-4A952D89C6E3}"/>
    <cellStyle name="Comma 2 2 2 5 2 4 3" xfId="17814" xr:uid="{8357DF7E-F31A-4249-95C1-8E469C237862}"/>
    <cellStyle name="Comma 2 2 2 5 2 4 3 2" xfId="38476" xr:uid="{DB3818EC-6F98-46B9-B30D-9D5BE354FEB4}"/>
    <cellStyle name="Comma 2 2 2 5 2 4 4" xfId="13833" xr:uid="{6C58247B-4900-4FB5-B932-D0F2915C5701}"/>
    <cellStyle name="Comma 2 2 2 5 2 4 4 2" xfId="34495" xr:uid="{D5DF5355-E0F4-4819-988F-DD12938B0A92}"/>
    <cellStyle name="Comma 2 2 2 5 2 4 5" xfId="25355" xr:uid="{E5B0BD35-42BD-44A3-A360-9F2022B83CC6}"/>
    <cellStyle name="Comma 2 2 2 5 2 5" xfId="9532" xr:uid="{0A6CCE53-02A4-45B1-84EB-0247E85E696E}"/>
    <cellStyle name="Comma 2 2 2 5 2 5 2" xfId="21439" xr:uid="{B1C9596A-4836-4E4F-8A92-3E7330ED104C}"/>
    <cellStyle name="Comma 2 2 2 5 2 5 2 2" xfId="42101" xr:uid="{D3B367E4-4768-471B-865D-1CF3B5FF4A49}"/>
    <cellStyle name="Comma 2 2 2 5 2 5 3" xfId="30195" xr:uid="{B9F99862-7B43-43CD-9880-8ECBEEDEB814}"/>
    <cellStyle name="Comma 2 2 2 5 2 6" xfId="17809" xr:uid="{2BE93BAF-AD5B-4C22-BDA9-31F5320DC0F1}"/>
    <cellStyle name="Comma 2 2 2 5 2 6 2" xfId="38471" xr:uid="{5BE69D72-E100-472B-ABC3-CBE62187DD9F}"/>
    <cellStyle name="Comma 2 2 2 5 2 7" xfId="13828" xr:uid="{08083B80-2F07-4413-ACD5-B2B764E29DB5}"/>
    <cellStyle name="Comma 2 2 2 5 2 7 2" xfId="34490" xr:uid="{F2679291-2FE6-4A20-876C-D8D8A7029D3C}"/>
    <cellStyle name="Comma 2 2 2 5 2 8" xfId="25350" xr:uid="{877213B5-BCB2-4C1F-A9B7-D3B69EE921DC}"/>
    <cellStyle name="Comma 2 2 2 5 3" xfId="2405" xr:uid="{488A3EA9-95CE-4748-B14E-89E3B95AE2D2}"/>
    <cellStyle name="Comma 2 2 2 5 3 2" xfId="2406" xr:uid="{049ABC99-4E98-49D4-A561-B94172771ADA}"/>
    <cellStyle name="Comma 2 2 2 5 3 2 2" xfId="9539" xr:uid="{01FCDA60-4BFA-4697-989B-F3A7E642CF4C}"/>
    <cellStyle name="Comma 2 2 2 5 3 2 2 2" xfId="21446" xr:uid="{F42017DE-A0A5-47E6-A6B1-7A800C937750}"/>
    <cellStyle name="Comma 2 2 2 5 3 2 2 2 2" xfId="42108" xr:uid="{48407C34-BC1F-4780-ADC1-7A04A0E32518}"/>
    <cellStyle name="Comma 2 2 2 5 3 2 2 3" xfId="30202" xr:uid="{997D5D1B-5225-4545-B21D-D78785028E12}"/>
    <cellStyle name="Comma 2 2 2 5 3 2 3" xfId="17816" xr:uid="{CCDB3AC6-2A89-45E3-AA53-1DE80D5BA9CC}"/>
    <cellStyle name="Comma 2 2 2 5 3 2 3 2" xfId="38478" xr:uid="{4F54C163-1270-4514-9171-1520A3FDE549}"/>
    <cellStyle name="Comma 2 2 2 5 3 2 4" xfId="13835" xr:uid="{99778487-43DC-4705-937C-9060F6454742}"/>
    <cellStyle name="Comma 2 2 2 5 3 2 4 2" xfId="34497" xr:uid="{5BA327A6-D153-43AD-A079-AFF8A89ADC49}"/>
    <cellStyle name="Comma 2 2 2 5 3 2 5" xfId="25357" xr:uid="{935014B9-981C-4B38-A77B-20EFD231CBDD}"/>
    <cellStyle name="Comma 2 2 2 5 3 3" xfId="9538" xr:uid="{5567D1B4-2024-461F-A670-A7394F490283}"/>
    <cellStyle name="Comma 2 2 2 5 3 3 2" xfId="21445" xr:uid="{CF1E2221-E0A3-4192-A538-C1D9A65F8889}"/>
    <cellStyle name="Comma 2 2 2 5 3 3 2 2" xfId="42107" xr:uid="{AF763CD0-BEEC-4717-814B-E9DB3309E561}"/>
    <cellStyle name="Comma 2 2 2 5 3 3 3" xfId="30201" xr:uid="{88665920-CD3C-46BD-A014-7303C18C4D76}"/>
    <cellStyle name="Comma 2 2 2 5 3 4" xfId="17815" xr:uid="{B442BA5F-D30B-4AD5-AF5B-4B8AB89D87AA}"/>
    <cellStyle name="Comma 2 2 2 5 3 4 2" xfId="38477" xr:uid="{DF5B807F-F143-42B0-A796-5B6B78A6EF9C}"/>
    <cellStyle name="Comma 2 2 2 5 3 5" xfId="13834" xr:uid="{88DCB6F6-F721-4795-9E17-0A579D400769}"/>
    <cellStyle name="Comma 2 2 2 5 3 5 2" xfId="34496" xr:uid="{27605119-2909-4105-B65C-1E9A34FD0209}"/>
    <cellStyle name="Comma 2 2 2 5 3 6" xfId="25356" xr:uid="{ADC2A1D4-D92E-41D5-B829-3BBDE6AE2D75}"/>
    <cellStyle name="Comma 2 2 2 5 4" xfId="2407" xr:uid="{F097E9FD-147D-44B1-A999-6958D5F69A5D}"/>
    <cellStyle name="Comma 2 2 2 5 4 2" xfId="2408" xr:uid="{3D4B7A08-5C18-4493-A3AC-5443077FDA8F}"/>
    <cellStyle name="Comma 2 2 2 5 4 2 2" xfId="9541" xr:uid="{7184931B-A4DA-41BF-8029-000A3E687073}"/>
    <cellStyle name="Comma 2 2 2 5 4 2 2 2" xfId="21448" xr:uid="{12695DD5-CE78-4F9A-848D-517EB3C1F155}"/>
    <cellStyle name="Comma 2 2 2 5 4 2 2 2 2" xfId="42110" xr:uid="{54AA6FFB-B9AE-4686-819D-C156ABE8C85B}"/>
    <cellStyle name="Comma 2 2 2 5 4 2 2 3" xfId="30204" xr:uid="{BF63AFE3-ADFE-4BD4-B42C-ADC59662CE5D}"/>
    <cellStyle name="Comma 2 2 2 5 4 2 3" xfId="17818" xr:uid="{9E137EF8-DFCC-4D1D-A080-F7EF73413DAC}"/>
    <cellStyle name="Comma 2 2 2 5 4 2 3 2" xfId="38480" xr:uid="{880BCBB0-BC06-434D-A8C4-0ACC7F92D5C7}"/>
    <cellStyle name="Comma 2 2 2 5 4 2 4" xfId="13837" xr:uid="{91F590C7-14BF-42A8-BC15-9F0D6229EA40}"/>
    <cellStyle name="Comma 2 2 2 5 4 2 4 2" xfId="34499" xr:uid="{942AF4C3-5A3E-434B-92D9-8E7C14C917E2}"/>
    <cellStyle name="Comma 2 2 2 5 4 2 5" xfId="25359" xr:uid="{6E27C987-0871-4BF6-A0C5-4465F011DBBD}"/>
    <cellStyle name="Comma 2 2 2 5 4 3" xfId="9540" xr:uid="{F2622AAE-325B-4257-8EF0-734712F693AE}"/>
    <cellStyle name="Comma 2 2 2 5 4 3 2" xfId="21447" xr:uid="{E0898ED3-C6F9-47C2-ACB0-09A3C0D6CC8C}"/>
    <cellStyle name="Comma 2 2 2 5 4 3 2 2" xfId="42109" xr:uid="{258544DA-CF83-4560-891B-D4FDE3C4185F}"/>
    <cellStyle name="Comma 2 2 2 5 4 3 3" xfId="30203" xr:uid="{EE976DB9-C998-4EDD-887A-A8DB9E4FCE0E}"/>
    <cellStyle name="Comma 2 2 2 5 4 4" xfId="17817" xr:uid="{91B680CF-1D02-4AD8-A64B-B7DBA71F4B77}"/>
    <cellStyle name="Comma 2 2 2 5 4 4 2" xfId="38479" xr:uid="{F23973A8-82B5-482E-97AE-14BBF75E2805}"/>
    <cellStyle name="Comma 2 2 2 5 4 5" xfId="13836" xr:uid="{9A90CEB0-C079-4CA8-A9D2-1466FF571FE8}"/>
    <cellStyle name="Comma 2 2 2 5 4 5 2" xfId="34498" xr:uid="{1CB9D484-2390-456F-B9A7-BC5B64FA1D8B}"/>
    <cellStyle name="Comma 2 2 2 5 4 6" xfId="25358" xr:uid="{652AD63E-1E1C-48C9-A75E-1C0300F5675D}"/>
    <cellStyle name="Comma 2 2 2 5 5" xfId="2409" xr:uid="{5E037529-6BDB-437E-817B-D96ACA0BD64F}"/>
    <cellStyle name="Comma 2 2 2 5 5 2" xfId="9542" xr:uid="{9888D315-636A-4B73-9BF3-C1162F5B0B4F}"/>
    <cellStyle name="Comma 2 2 2 5 5 2 2" xfId="21449" xr:uid="{BF750E07-D244-44AD-B2D3-D4007A2BA8E3}"/>
    <cellStyle name="Comma 2 2 2 5 5 2 2 2" xfId="42111" xr:uid="{477D16CC-9848-4203-896F-7DC82DB97ED9}"/>
    <cellStyle name="Comma 2 2 2 5 5 2 3" xfId="30205" xr:uid="{B0833C33-1298-469E-821C-4E0B8C95D748}"/>
    <cellStyle name="Comma 2 2 2 5 5 3" xfId="17819" xr:uid="{67E05A78-5CF8-4E1F-ADEB-E6F0F64C0971}"/>
    <cellStyle name="Comma 2 2 2 5 5 3 2" xfId="38481" xr:uid="{FED9E0D8-48A6-4163-8894-7247F141A299}"/>
    <cellStyle name="Comma 2 2 2 5 5 4" xfId="13838" xr:uid="{8C524768-8AED-4CCC-B3FB-1296A5210B60}"/>
    <cellStyle name="Comma 2 2 2 5 5 4 2" xfId="34500" xr:uid="{7BC0ED60-291F-4DC6-BEAC-9605814ABCA5}"/>
    <cellStyle name="Comma 2 2 2 5 5 5" xfId="25360" xr:uid="{EBCF720E-5710-4C04-B705-F6617E3C3DCD}"/>
    <cellStyle name="Comma 2 2 2 5 6" xfId="9531" xr:uid="{447B2486-8F07-4D1E-A26C-CB9072F0D3FD}"/>
    <cellStyle name="Comma 2 2 2 5 6 2" xfId="21438" xr:uid="{0944A075-EFA2-4E21-8408-C08C7A123386}"/>
    <cellStyle name="Comma 2 2 2 5 6 2 2" xfId="42100" xr:uid="{2B28A9C0-4CA1-470C-A148-4D80016061BE}"/>
    <cellStyle name="Comma 2 2 2 5 6 3" xfId="30194" xr:uid="{65378AD5-7813-48B2-8077-C520866B4BDA}"/>
    <cellStyle name="Comma 2 2 2 5 7" xfId="17808" xr:uid="{48FA6D20-FAE9-4EFB-8803-DECF152D4D4C}"/>
    <cellStyle name="Comma 2 2 2 5 7 2" xfId="38470" xr:uid="{58C4E697-3DE5-4178-B290-6885749D5265}"/>
    <cellStyle name="Comma 2 2 2 5 8" xfId="13827" xr:uid="{2F2AA055-37B0-428E-B5B1-AC155CEA3077}"/>
    <cellStyle name="Comma 2 2 2 5 8 2" xfId="34489" xr:uid="{ED315033-7ED0-488D-8092-7CEEBD14ACB6}"/>
    <cellStyle name="Comma 2 2 2 5 9" xfId="25349" xr:uid="{65B0523B-6638-4052-AD93-2E00470F84A8}"/>
    <cellStyle name="Comma 2 2 2 6" xfId="2410" xr:uid="{2FD40959-63D0-41B2-967F-4D3D6E1449B9}"/>
    <cellStyle name="Comma 2 2 2 6 2" xfId="2411" xr:uid="{BC6AEF23-0A06-4689-A132-3EFB4CFB647E}"/>
    <cellStyle name="Comma 2 2 2 6 2 2" xfId="2412" xr:uid="{66FE74B9-5B39-4DBC-8334-84A1C15FAF10}"/>
    <cellStyle name="Comma 2 2 2 6 2 2 2" xfId="9545" xr:uid="{A6094127-67D1-4E04-ABC7-44906E0AEBE4}"/>
    <cellStyle name="Comma 2 2 2 6 2 2 2 2" xfId="21452" xr:uid="{52D819A9-ED51-456D-8F76-019B09BEE2C0}"/>
    <cellStyle name="Comma 2 2 2 6 2 2 2 2 2" xfId="42114" xr:uid="{704F3C35-2D42-46A6-9BAB-FB317AE04BEC}"/>
    <cellStyle name="Comma 2 2 2 6 2 2 2 3" xfId="30208" xr:uid="{DECD0998-6687-4F42-B558-858DE782E70A}"/>
    <cellStyle name="Comma 2 2 2 6 2 2 3" xfId="17822" xr:uid="{EBDF77AB-1CB6-4C67-961F-2679498F9344}"/>
    <cellStyle name="Comma 2 2 2 6 2 2 3 2" xfId="38484" xr:uid="{21B699BB-26D6-4A5E-BC89-6112BC0E1618}"/>
    <cellStyle name="Comma 2 2 2 6 2 2 4" xfId="13841" xr:uid="{5111D487-4631-4B3A-BAB4-289F2A65BE49}"/>
    <cellStyle name="Comma 2 2 2 6 2 2 4 2" xfId="34503" xr:uid="{84F86F89-0404-4D2D-B263-45EA1497833A}"/>
    <cellStyle name="Comma 2 2 2 6 2 2 5" xfId="25363" xr:uid="{D8FAB0CC-57AE-4D21-9349-1B244563467C}"/>
    <cellStyle name="Comma 2 2 2 6 2 3" xfId="9544" xr:uid="{EDE9F4A6-F9F0-404B-BEF4-47E6F38DF07D}"/>
    <cellStyle name="Comma 2 2 2 6 2 3 2" xfId="21451" xr:uid="{C66E2177-D93B-4592-A98F-661200F18811}"/>
    <cellStyle name="Comma 2 2 2 6 2 3 2 2" xfId="42113" xr:uid="{390029CA-1A2C-402E-A38A-EC1D638C042A}"/>
    <cellStyle name="Comma 2 2 2 6 2 3 3" xfId="30207" xr:uid="{409846B0-F327-432D-9D79-42BC86B43DF0}"/>
    <cellStyle name="Comma 2 2 2 6 2 4" xfId="17821" xr:uid="{EBC5531A-80A1-48A5-9D39-72B2F9ABFE4F}"/>
    <cellStyle name="Comma 2 2 2 6 2 4 2" xfId="38483" xr:uid="{B1556C82-65D8-47F7-A9D3-A0EC2F78EF55}"/>
    <cellStyle name="Comma 2 2 2 6 2 5" xfId="13840" xr:uid="{BFFB9CF4-E37B-40AD-AE53-5A66A8ADD4AD}"/>
    <cellStyle name="Comma 2 2 2 6 2 5 2" xfId="34502" xr:uid="{D4B7521A-6CE0-492F-B94B-9FD9C571DC83}"/>
    <cellStyle name="Comma 2 2 2 6 2 6" xfId="25362" xr:uid="{7D6A8871-32AB-4FB0-96EE-7A1A94F940FA}"/>
    <cellStyle name="Comma 2 2 2 6 3" xfId="2413" xr:uid="{53E29E51-9557-48B7-8703-2CFF27FFE300}"/>
    <cellStyle name="Comma 2 2 2 6 3 2" xfId="2414" xr:uid="{C6317993-07C8-4549-8F45-34F27438E037}"/>
    <cellStyle name="Comma 2 2 2 6 3 2 2" xfId="9547" xr:uid="{4F14CD54-A4CA-40B7-B296-E976BD7ECA1F}"/>
    <cellStyle name="Comma 2 2 2 6 3 2 2 2" xfId="21454" xr:uid="{DF164E9E-9BA6-446F-AE7F-6D5B5DBC1C86}"/>
    <cellStyle name="Comma 2 2 2 6 3 2 2 2 2" xfId="42116" xr:uid="{509634FC-ADAA-43F0-8B00-171A0439BB82}"/>
    <cellStyle name="Comma 2 2 2 6 3 2 2 3" xfId="30210" xr:uid="{43E27FC4-131D-4047-8747-3DA86C2109DF}"/>
    <cellStyle name="Comma 2 2 2 6 3 2 3" xfId="17824" xr:uid="{FBE533F8-7AF7-4B57-88C4-4E38A590C7F1}"/>
    <cellStyle name="Comma 2 2 2 6 3 2 3 2" xfId="38486" xr:uid="{58EEC469-147D-46EC-AD5D-A1DA85CC9825}"/>
    <cellStyle name="Comma 2 2 2 6 3 2 4" xfId="13843" xr:uid="{10761957-8C2F-49DC-A04B-AF30E26BF0BE}"/>
    <cellStyle name="Comma 2 2 2 6 3 2 4 2" xfId="34505" xr:uid="{FD5E62AA-58CC-4ABE-B22A-25186D0E3A6D}"/>
    <cellStyle name="Comma 2 2 2 6 3 2 5" xfId="25365" xr:uid="{4FB8DB26-F289-41E1-8C4D-A5BC43DACC63}"/>
    <cellStyle name="Comma 2 2 2 6 3 3" xfId="9546" xr:uid="{3AD25881-F5FD-43B3-B26D-1E0CEAB61126}"/>
    <cellStyle name="Comma 2 2 2 6 3 3 2" xfId="21453" xr:uid="{FC1439FB-4F34-4519-98A1-E6618BAC51B4}"/>
    <cellStyle name="Comma 2 2 2 6 3 3 2 2" xfId="42115" xr:uid="{F0167FCF-44DA-46D9-B9DB-E3724DB182F5}"/>
    <cellStyle name="Comma 2 2 2 6 3 3 3" xfId="30209" xr:uid="{5DDC3D0E-51FF-41D1-A2F5-EB9970B88C5C}"/>
    <cellStyle name="Comma 2 2 2 6 3 4" xfId="17823" xr:uid="{CB69F7F6-C395-48BB-BA1D-E7D399D2858F}"/>
    <cellStyle name="Comma 2 2 2 6 3 4 2" xfId="38485" xr:uid="{09025180-6DE0-49C4-96ED-8D35B6CAC5B3}"/>
    <cellStyle name="Comma 2 2 2 6 3 5" xfId="13842" xr:uid="{AC8C5AAA-C524-4083-AED9-F7C51B388B48}"/>
    <cellStyle name="Comma 2 2 2 6 3 5 2" xfId="34504" xr:uid="{C9BDF54D-CDDD-4369-9F96-6475A2A5DAC9}"/>
    <cellStyle name="Comma 2 2 2 6 3 6" xfId="25364" xr:uid="{2D3DBD6A-F335-4DDB-A427-6A6D25ACEE9D}"/>
    <cellStyle name="Comma 2 2 2 6 4" xfId="2415" xr:uid="{0886DC70-4349-408B-988E-014C71C99FC3}"/>
    <cellStyle name="Comma 2 2 2 6 4 2" xfId="9548" xr:uid="{3480E6B9-7B5C-4C74-9418-EC45222E1CA7}"/>
    <cellStyle name="Comma 2 2 2 6 4 2 2" xfId="21455" xr:uid="{D3D621E2-9A89-4CB4-B448-3AF1D528E17E}"/>
    <cellStyle name="Comma 2 2 2 6 4 2 2 2" xfId="42117" xr:uid="{BE8D989A-8D12-4EF9-81D1-5E19E2E1052A}"/>
    <cellStyle name="Comma 2 2 2 6 4 2 3" xfId="30211" xr:uid="{13678555-6C94-47BC-9D60-270CC1DF27F2}"/>
    <cellStyle name="Comma 2 2 2 6 4 3" xfId="17825" xr:uid="{1A9DC889-741D-49CF-B994-11BB92731704}"/>
    <cellStyle name="Comma 2 2 2 6 4 3 2" xfId="38487" xr:uid="{1850D5D2-7988-4A28-BD80-1BF65F9A4E8C}"/>
    <cellStyle name="Comma 2 2 2 6 4 4" xfId="13844" xr:uid="{4E1899A2-1059-4AC0-9A7C-3A60A538DCE1}"/>
    <cellStyle name="Comma 2 2 2 6 4 4 2" xfId="34506" xr:uid="{79F0A67B-2D02-4850-85C5-B6BC32A32785}"/>
    <cellStyle name="Comma 2 2 2 6 4 5" xfId="25366" xr:uid="{57C482C1-0B8A-471E-B14D-520304AFF204}"/>
    <cellStyle name="Comma 2 2 2 6 5" xfId="9543" xr:uid="{2B6F9FCB-712B-4703-A31F-DCC7A76FD41F}"/>
    <cellStyle name="Comma 2 2 2 6 5 2" xfId="21450" xr:uid="{C137902E-BC86-49E8-8AE8-2AF1D467CEDB}"/>
    <cellStyle name="Comma 2 2 2 6 5 2 2" xfId="42112" xr:uid="{76F51BF9-906A-4413-8324-A1FDFF972418}"/>
    <cellStyle name="Comma 2 2 2 6 5 3" xfId="30206" xr:uid="{12558ACA-206B-4FFA-A651-CE3304E0A764}"/>
    <cellStyle name="Comma 2 2 2 6 6" xfId="17820" xr:uid="{C7642122-BF37-49A3-9580-8F38319671B2}"/>
    <cellStyle name="Comma 2 2 2 6 6 2" xfId="38482" xr:uid="{2D6E7FCF-C993-48AD-A5B7-C578FE6ABBCD}"/>
    <cellStyle name="Comma 2 2 2 6 7" xfId="13839" xr:uid="{F58D890B-FF6D-4D77-B1B9-C2EE18097560}"/>
    <cellStyle name="Comma 2 2 2 6 7 2" xfId="34501" xr:uid="{7AFFD5E8-CDC6-43CD-BFE0-AF52BCFBF28C}"/>
    <cellStyle name="Comma 2 2 2 6 8" xfId="25361" xr:uid="{FF1E31C7-00B8-4AE1-B589-33DE3907E072}"/>
    <cellStyle name="Comma 2 2 2 7" xfId="2416" xr:uid="{B210189D-313E-47CF-A1EF-11BF32AE92E2}"/>
    <cellStyle name="Comma 2 2 2 7 2" xfId="2417" xr:uid="{3B2468EF-9107-4D3D-B45E-22F3FE2F203F}"/>
    <cellStyle name="Comma 2 2 2 7 2 2" xfId="9550" xr:uid="{03180B06-C5FA-4B2B-A290-7582F86DA15B}"/>
    <cellStyle name="Comma 2 2 2 7 2 2 2" xfId="21457" xr:uid="{E80ED692-33DB-4C96-A7D9-9F757FDFC2B3}"/>
    <cellStyle name="Comma 2 2 2 7 2 2 2 2" xfId="42119" xr:uid="{E889A3E2-5931-4B64-A839-A870E07B147A}"/>
    <cellStyle name="Comma 2 2 2 7 2 2 3" xfId="30213" xr:uid="{45FEFF9F-4E6B-4A4D-A0F6-621B03B19E36}"/>
    <cellStyle name="Comma 2 2 2 7 2 3" xfId="17827" xr:uid="{5269F132-4D7B-42BD-A9DB-C9BE1EF12C3A}"/>
    <cellStyle name="Comma 2 2 2 7 2 3 2" xfId="38489" xr:uid="{76832945-FC2B-41C2-BBA7-09F5D9BEC6D6}"/>
    <cellStyle name="Comma 2 2 2 7 2 4" xfId="13846" xr:uid="{8C0298AE-7C87-4957-9ACA-553CB4CE5F35}"/>
    <cellStyle name="Comma 2 2 2 7 2 4 2" xfId="34508" xr:uid="{ABA4B980-104A-4C5B-9594-EF2561EC1D84}"/>
    <cellStyle name="Comma 2 2 2 7 2 5" xfId="25368" xr:uid="{78E89933-AFF3-468D-A33A-600A95E1ED6E}"/>
    <cellStyle name="Comma 2 2 2 7 3" xfId="9549" xr:uid="{AB37FA1B-A14A-47B8-9FD1-08E0522D249A}"/>
    <cellStyle name="Comma 2 2 2 7 3 2" xfId="21456" xr:uid="{A5236798-4B09-4C10-80F2-B1DEC1D22A32}"/>
    <cellStyle name="Comma 2 2 2 7 3 2 2" xfId="42118" xr:uid="{DFC26AF0-1635-4018-BF6A-788074173CF5}"/>
    <cellStyle name="Comma 2 2 2 7 3 3" xfId="30212" xr:uid="{1C0CC123-F160-48E5-AD53-01465FD97C6B}"/>
    <cellStyle name="Comma 2 2 2 7 4" xfId="17826" xr:uid="{0FE2DBB0-904E-41BC-8209-9B6D5028E387}"/>
    <cellStyle name="Comma 2 2 2 7 4 2" xfId="38488" xr:uid="{F80BCDCE-2845-4A9E-B574-FDB61572AB4E}"/>
    <cellStyle name="Comma 2 2 2 7 5" xfId="13845" xr:uid="{55AD174F-B311-44B3-8313-9AE0B87D0B39}"/>
    <cellStyle name="Comma 2 2 2 7 5 2" xfId="34507" xr:uid="{FB653FE0-05E8-4EE0-8EC1-F802464CF231}"/>
    <cellStyle name="Comma 2 2 2 7 6" xfId="25367" xr:uid="{48765522-F195-48F6-9326-5C71008C5307}"/>
    <cellStyle name="Comma 2 2 2 8" xfId="2418" xr:uid="{D2C61B63-D9BF-4620-B26A-B6631B2154D4}"/>
    <cellStyle name="Comma 2 2 2 8 2" xfId="2419" xr:uid="{0E802301-B491-49E8-ABCA-A56E7712EB45}"/>
    <cellStyle name="Comma 2 2 2 8 2 2" xfId="9552" xr:uid="{B67218B5-8A99-420E-98B9-420EAC045060}"/>
    <cellStyle name="Comma 2 2 2 8 2 2 2" xfId="21459" xr:uid="{45CE58B8-B5B8-4553-9FC4-EB2F2A9429BF}"/>
    <cellStyle name="Comma 2 2 2 8 2 2 2 2" xfId="42121" xr:uid="{E735F421-0CE0-488F-A3CE-610618BC4324}"/>
    <cellStyle name="Comma 2 2 2 8 2 2 3" xfId="30215" xr:uid="{9A9DC2CB-AC97-4361-B5B6-9BDD5E03C0BE}"/>
    <cellStyle name="Comma 2 2 2 8 2 3" xfId="17829" xr:uid="{88471441-BD2B-4589-9B38-737365792261}"/>
    <cellStyle name="Comma 2 2 2 8 2 3 2" xfId="38491" xr:uid="{F89FCB3D-EE20-42FA-B059-5BCB95B412BE}"/>
    <cellStyle name="Comma 2 2 2 8 2 4" xfId="13848" xr:uid="{F428ADDA-0D38-4A13-AE79-38BBC63A44E2}"/>
    <cellStyle name="Comma 2 2 2 8 2 4 2" xfId="34510" xr:uid="{C9B8DFAB-7820-4580-9A7C-E6FDA76912DD}"/>
    <cellStyle name="Comma 2 2 2 8 2 5" xfId="25370" xr:uid="{782E8F6C-97C9-44CA-969C-E0CF3181B6A1}"/>
    <cellStyle name="Comma 2 2 2 8 3" xfId="9551" xr:uid="{AACE44DD-11FD-456A-B4C6-06E5BA698365}"/>
    <cellStyle name="Comma 2 2 2 8 3 2" xfId="21458" xr:uid="{AF0BCBC3-DD43-4C63-9107-237A6A6913C6}"/>
    <cellStyle name="Comma 2 2 2 8 3 2 2" xfId="42120" xr:uid="{0826A35E-EE86-4D9B-8FBE-0C24B5343685}"/>
    <cellStyle name="Comma 2 2 2 8 3 3" xfId="30214" xr:uid="{F62CE2E0-0B7C-43B2-BD24-D549F257F9E7}"/>
    <cellStyle name="Comma 2 2 2 8 4" xfId="17828" xr:uid="{6D8D5ABB-9C15-45ED-AADC-55F266D48918}"/>
    <cellStyle name="Comma 2 2 2 8 4 2" xfId="38490" xr:uid="{7B1D3C2B-9F71-4619-9FBF-5624ACE7AB56}"/>
    <cellStyle name="Comma 2 2 2 8 5" xfId="13847" xr:uid="{CDFA0C88-9DC6-45EC-A273-6B52655A564A}"/>
    <cellStyle name="Comma 2 2 2 8 5 2" xfId="34509" xr:uid="{A7D08603-2641-4309-81E1-AF0EC03AE9D5}"/>
    <cellStyle name="Comma 2 2 2 8 6" xfId="25369" xr:uid="{ECC140E8-F8A2-4B27-9072-40A86D8A1912}"/>
    <cellStyle name="Comma 2 2 2 9" xfId="2420" xr:uid="{C9B87278-7E35-428B-B503-9FCF1BEC752D}"/>
    <cellStyle name="Comma 2 2 2 9 2" xfId="9553" xr:uid="{696B8E07-742E-4C60-BE8A-3C435D620C0E}"/>
    <cellStyle name="Comma 2 2 2 9 2 2" xfId="21460" xr:uid="{65DB6D42-C652-4A8B-87FE-821CFCB3F84E}"/>
    <cellStyle name="Comma 2 2 2 9 2 2 2" xfId="42122" xr:uid="{7098D7BE-270D-430C-9745-F1458E02AFB1}"/>
    <cellStyle name="Comma 2 2 2 9 2 3" xfId="30216" xr:uid="{6D2D4428-2BB6-4BFA-8917-3A27D5F37307}"/>
    <cellStyle name="Comma 2 2 2 9 3" xfId="17830" xr:uid="{681EA95A-A2EF-4B83-B008-E84293B4D456}"/>
    <cellStyle name="Comma 2 2 2 9 3 2" xfId="38492" xr:uid="{5D0CC117-ED3E-4930-9305-13C3A918A92F}"/>
    <cellStyle name="Comma 2 2 2 9 4" xfId="13849" xr:uid="{7EF04777-43CF-4D69-BF8B-C89844F36FAC}"/>
    <cellStyle name="Comma 2 2 2 9 4 2" xfId="34511" xr:uid="{13876306-B12B-4204-800E-F738F8C6E3B5}"/>
    <cellStyle name="Comma 2 2 2 9 5" xfId="25371" xr:uid="{AF4F5BC5-716E-4F14-B021-D6D73A2D8E12}"/>
    <cellStyle name="Comma 2 2 20" xfId="13767" xr:uid="{D4A53E13-BA89-4712-827E-64CA259EAF49}"/>
    <cellStyle name="Comma 2 2 20 2" xfId="34429" xr:uid="{8E9FF1D5-E612-491B-8DA7-4902C014E244}"/>
    <cellStyle name="Comma 2 2 21" xfId="24055" xr:uid="{7F423F9D-84A3-4F50-8A51-36F486DE122F}"/>
    <cellStyle name="Comma 2 2 22" xfId="44718" xr:uid="{2273B76D-961A-480D-A2C8-C96135452888}"/>
    <cellStyle name="Comma 2 2 3" xfId="2421" xr:uid="{93651ED7-6762-45E9-A6D2-678649AE5B35}"/>
    <cellStyle name="Comma 2 2 3 10" xfId="13850" xr:uid="{376C5556-2174-465C-A755-33EA90AE45E3}"/>
    <cellStyle name="Comma 2 2 3 10 2" xfId="34512" xr:uid="{BBF9F84E-2E32-4D96-AD47-05B7D16FD417}"/>
    <cellStyle name="Comma 2 2 3 11" xfId="25372" xr:uid="{86FD425E-DFAC-4ACD-9EC1-82AA587A6566}"/>
    <cellStyle name="Comma 2 2 3 2" xfId="2422" xr:uid="{82B70A0B-6C97-405B-8E9D-98355085A75E}"/>
    <cellStyle name="Comma 2 2 3 2 2" xfId="2423" xr:uid="{EEC297C4-0B7A-4EC6-A45B-2C710F243329}"/>
    <cellStyle name="Comma 2 2 3 2 2 2" xfId="2424" xr:uid="{3E41E7C6-62CB-4237-9DA5-F5AF3E0F7A43}"/>
    <cellStyle name="Comma 2 2 3 2 2 2 2" xfId="2425" xr:uid="{EA638733-D4B0-4E79-8C6C-15928BC9511A}"/>
    <cellStyle name="Comma 2 2 3 2 2 2 2 2" xfId="9556" xr:uid="{5A6D6D43-3DA5-4B99-897F-3385EC592EBB}"/>
    <cellStyle name="Comma 2 2 3 2 2 2 2 2 2" xfId="21463" xr:uid="{0E1B278C-EFF6-464E-BC1C-F34DCF2A226B}"/>
    <cellStyle name="Comma 2 2 3 2 2 2 2 2 2 2" xfId="42125" xr:uid="{A5A3E3AA-6926-4CFE-8371-2E3892D5AAAF}"/>
    <cellStyle name="Comma 2 2 3 2 2 2 2 2 3" xfId="30219" xr:uid="{78AFF54F-EA08-4C79-B5B5-E2BC496A38D9}"/>
    <cellStyle name="Comma 2 2 3 2 2 2 2 3" xfId="17833" xr:uid="{D3BF65DA-9944-4925-BD23-5513B5A81504}"/>
    <cellStyle name="Comma 2 2 3 2 2 2 2 3 2" xfId="38495" xr:uid="{B4B09D2A-B31F-418C-AF71-3446F21F888B}"/>
    <cellStyle name="Comma 2 2 3 2 2 2 2 4" xfId="13854" xr:uid="{79E1C14B-1A62-4AA4-9022-7A1D2EA3F303}"/>
    <cellStyle name="Comma 2 2 3 2 2 2 2 4 2" xfId="34516" xr:uid="{8BAEE258-BFAD-4091-9BF1-18DD0B5C35D6}"/>
    <cellStyle name="Comma 2 2 3 2 2 2 2 5" xfId="25376" xr:uid="{C385C9D7-82A0-4C73-9CE4-BC160CBE2D82}"/>
    <cellStyle name="Comma 2 2 3 2 2 2 3" xfId="9555" xr:uid="{6AEFC1B0-54A9-459D-9F51-12439942BD5F}"/>
    <cellStyle name="Comma 2 2 3 2 2 2 3 2" xfId="21462" xr:uid="{AFD28B0D-E505-4823-BDA9-A349262DE4AA}"/>
    <cellStyle name="Comma 2 2 3 2 2 2 3 2 2" xfId="42124" xr:uid="{E0CC3879-6D16-4B81-B8F2-439A51D60BCB}"/>
    <cellStyle name="Comma 2 2 3 2 2 2 3 3" xfId="30218" xr:uid="{20420ED2-8F01-4B1A-99BE-390283ACA8A1}"/>
    <cellStyle name="Comma 2 2 3 2 2 2 4" xfId="17832" xr:uid="{09B2E3D4-A5AD-445A-8E11-6CC9D9797C86}"/>
    <cellStyle name="Comma 2 2 3 2 2 2 4 2" xfId="38494" xr:uid="{913EDF51-6615-4314-A07A-CB3BCBFAA255}"/>
    <cellStyle name="Comma 2 2 3 2 2 2 5" xfId="13853" xr:uid="{8275F556-3A8A-49E6-99F8-A5501A42BC26}"/>
    <cellStyle name="Comma 2 2 3 2 2 2 5 2" xfId="34515" xr:uid="{70AE00C7-7705-4E08-9DE4-41481E2911F4}"/>
    <cellStyle name="Comma 2 2 3 2 2 2 6" xfId="25375" xr:uid="{5320E9FF-BC7B-45E6-9321-BBA0A441423B}"/>
    <cellStyle name="Comma 2 2 3 2 2 3" xfId="2426" xr:uid="{863DCA06-955C-4B4C-A127-8817CCB48AB6}"/>
    <cellStyle name="Comma 2 2 3 2 2 3 2" xfId="2427" xr:uid="{F1F9FD6C-A0A2-4FCD-AD06-1F51BCA61995}"/>
    <cellStyle name="Comma 2 2 3 2 2 3 2 2" xfId="9558" xr:uid="{3F2BEF66-1CEC-4D84-8861-F5681E97ADF1}"/>
    <cellStyle name="Comma 2 2 3 2 2 3 2 2 2" xfId="21465" xr:uid="{37CBF5BD-7346-4729-A56A-5CD921779807}"/>
    <cellStyle name="Comma 2 2 3 2 2 3 2 2 2 2" xfId="42127" xr:uid="{EF22DD38-27AA-43F7-BBD6-EDCE3E675489}"/>
    <cellStyle name="Comma 2 2 3 2 2 3 2 2 3" xfId="30221" xr:uid="{59295F4E-1172-4091-92B9-5652B1A43B97}"/>
    <cellStyle name="Comma 2 2 3 2 2 3 2 3" xfId="17835" xr:uid="{34A4EE01-EFAA-4115-A5D1-64057809528E}"/>
    <cellStyle name="Comma 2 2 3 2 2 3 2 3 2" xfId="38497" xr:uid="{64E4B1B3-5CB7-42AA-BA4A-EBAB37CEBBB8}"/>
    <cellStyle name="Comma 2 2 3 2 2 3 2 4" xfId="13856" xr:uid="{CF365595-EE99-4546-9BB8-CE1EB66D04BD}"/>
    <cellStyle name="Comma 2 2 3 2 2 3 2 4 2" xfId="34518" xr:uid="{16B4B22D-302E-441E-A170-BD6C025F9A1F}"/>
    <cellStyle name="Comma 2 2 3 2 2 3 2 5" xfId="25378" xr:uid="{52AA3E4B-A903-4081-87F5-187EFB87B301}"/>
    <cellStyle name="Comma 2 2 3 2 2 3 3" xfId="9557" xr:uid="{4A09EB07-87C9-4A03-9F9C-CD02128FE70C}"/>
    <cellStyle name="Comma 2 2 3 2 2 3 3 2" xfId="21464" xr:uid="{4D7049FB-B86C-47F4-90BF-098B411F855E}"/>
    <cellStyle name="Comma 2 2 3 2 2 3 3 2 2" xfId="42126" xr:uid="{B17F5A77-0933-48BA-8CF2-EF6F79E0947E}"/>
    <cellStyle name="Comma 2 2 3 2 2 3 3 3" xfId="30220" xr:uid="{B37B9BE6-3ACA-4070-AF10-8C9303457EC7}"/>
    <cellStyle name="Comma 2 2 3 2 2 3 4" xfId="17834" xr:uid="{D04F3ECA-2FD8-4C5C-891A-B64D2E302519}"/>
    <cellStyle name="Comma 2 2 3 2 2 3 4 2" xfId="38496" xr:uid="{C940B5A3-59D8-4788-85E1-B44F555E6C74}"/>
    <cellStyle name="Comma 2 2 3 2 2 3 5" xfId="13855" xr:uid="{9CE276F0-FAF9-45A9-AF5C-AF3E87D6B165}"/>
    <cellStyle name="Comma 2 2 3 2 2 3 5 2" xfId="34517" xr:uid="{D3370AE8-ABC3-4F9D-A6B8-AF65467CB81A}"/>
    <cellStyle name="Comma 2 2 3 2 2 3 6" xfId="25377" xr:uid="{DE0AA438-0912-4D7D-8964-C8A31A2352B5}"/>
    <cellStyle name="Comma 2 2 3 2 2 4" xfId="2428" xr:uid="{71740A7A-2885-4496-B3B1-D66317491C28}"/>
    <cellStyle name="Comma 2 2 3 2 2 4 2" xfId="9559" xr:uid="{883FD180-C170-475A-8980-E034BB8DD902}"/>
    <cellStyle name="Comma 2 2 3 2 2 4 2 2" xfId="21466" xr:uid="{60A58F59-203A-4044-A71E-16E8EA6F424A}"/>
    <cellStyle name="Comma 2 2 3 2 2 4 2 2 2" xfId="42128" xr:uid="{9171E1FD-262B-4B22-8239-28ABBA2F68DC}"/>
    <cellStyle name="Comma 2 2 3 2 2 4 2 3" xfId="30222" xr:uid="{04EED187-23BB-44B5-95FA-E52DB31512FA}"/>
    <cellStyle name="Comma 2 2 3 2 2 4 3" xfId="17836" xr:uid="{7B621B13-A071-4A5B-976C-B839C95549FE}"/>
    <cellStyle name="Comma 2 2 3 2 2 4 3 2" xfId="38498" xr:uid="{566211F2-D960-45D6-B25C-AAEF45F45C52}"/>
    <cellStyle name="Comma 2 2 3 2 2 4 4" xfId="13857" xr:uid="{B2CC68DA-115E-4495-8401-1B1426FC84A5}"/>
    <cellStyle name="Comma 2 2 3 2 2 4 4 2" xfId="34519" xr:uid="{D9124084-9DB4-463A-B6ED-21B5DFEB3A32}"/>
    <cellStyle name="Comma 2 2 3 2 2 4 5" xfId="25379" xr:uid="{BE8195E0-1CB2-4FA3-B0E3-BAA07E9AF026}"/>
    <cellStyle name="Comma 2 2 3 2 2 5" xfId="9554" xr:uid="{4EDFA622-93E8-4964-804A-153C3540DBC9}"/>
    <cellStyle name="Comma 2 2 3 2 2 5 2" xfId="21461" xr:uid="{23C46D71-2816-49FE-825D-958078FEFF93}"/>
    <cellStyle name="Comma 2 2 3 2 2 5 2 2" xfId="42123" xr:uid="{188DA7B6-8A8F-4244-B6D9-F3B1399AFE4B}"/>
    <cellStyle name="Comma 2 2 3 2 2 5 3" xfId="30217" xr:uid="{E8CD5DD3-9255-4A76-B5AE-2A68B66F8675}"/>
    <cellStyle name="Comma 2 2 3 2 2 6" xfId="17831" xr:uid="{ACB77431-D675-4A7A-8BBE-EDC94E9CEA8B}"/>
    <cellStyle name="Comma 2 2 3 2 2 6 2" xfId="38493" xr:uid="{CC2DA6D4-8C7D-4A03-87A6-630E5415E77B}"/>
    <cellStyle name="Comma 2 2 3 2 2 7" xfId="13852" xr:uid="{80D2C993-A911-4629-A75C-5BDDB22B7315}"/>
    <cellStyle name="Comma 2 2 3 2 2 7 2" xfId="34514" xr:uid="{49D9FB87-C095-4CE1-A19B-4AED879A17FE}"/>
    <cellStyle name="Comma 2 2 3 2 2 8" xfId="25374" xr:uid="{1399796E-9162-4252-AC7F-68D6D3786D92}"/>
    <cellStyle name="Comma 2 2 3 2 3" xfId="2429" xr:uid="{BE8BBDB3-EECC-4148-973D-07D70FF79195}"/>
    <cellStyle name="Comma 2 2 3 2 3 2" xfId="2430" xr:uid="{D302ABC2-EF45-48A3-A7B2-D9130FAA0184}"/>
    <cellStyle name="Comma 2 2 3 2 3 2 2" xfId="9561" xr:uid="{F5BCE70C-F67B-47EF-B82C-C986E1E5C1F1}"/>
    <cellStyle name="Comma 2 2 3 2 3 2 2 2" xfId="21468" xr:uid="{45C447CF-3E58-4860-B174-F2CBBCFEB2F1}"/>
    <cellStyle name="Comma 2 2 3 2 3 2 2 2 2" xfId="42130" xr:uid="{C62CF6F8-E5C7-4189-B8E5-70FCE6AE50FE}"/>
    <cellStyle name="Comma 2 2 3 2 3 2 2 3" xfId="30224" xr:uid="{18443FBF-C54C-4E43-A648-05A96E8E357E}"/>
    <cellStyle name="Comma 2 2 3 2 3 2 3" xfId="17838" xr:uid="{14265E34-00C3-42EF-86BF-FBC211D7A9CE}"/>
    <cellStyle name="Comma 2 2 3 2 3 2 3 2" xfId="38500" xr:uid="{D0F2B4BD-B832-41B7-895B-D6C789C0BEAC}"/>
    <cellStyle name="Comma 2 2 3 2 3 2 4" xfId="13859" xr:uid="{8004EADC-9237-4B01-A2D7-06F8404D2428}"/>
    <cellStyle name="Comma 2 2 3 2 3 2 4 2" xfId="34521" xr:uid="{6082D473-1229-4C28-BB69-99AE18693FC1}"/>
    <cellStyle name="Comma 2 2 3 2 3 2 5" xfId="25381" xr:uid="{16D9348E-912C-40A4-8F79-192542F57B2D}"/>
    <cellStyle name="Comma 2 2 3 2 3 3" xfId="9560" xr:uid="{FCECE75E-6415-4FD6-837C-20C4B0ECF2C8}"/>
    <cellStyle name="Comma 2 2 3 2 3 3 2" xfId="21467" xr:uid="{FFE5BD72-7542-4936-A866-0AE5059F5607}"/>
    <cellStyle name="Comma 2 2 3 2 3 3 2 2" xfId="42129" xr:uid="{AF46438F-C1FC-43F8-88A3-349D966040BE}"/>
    <cellStyle name="Comma 2 2 3 2 3 3 3" xfId="30223" xr:uid="{D6E4706B-4422-4B5C-B097-0CC38D4FB88A}"/>
    <cellStyle name="Comma 2 2 3 2 3 4" xfId="17837" xr:uid="{339FD411-E5C6-405F-98B5-9E31F05041A2}"/>
    <cellStyle name="Comma 2 2 3 2 3 4 2" xfId="38499" xr:uid="{D705A68F-BFF3-44B3-80E6-919356C434E1}"/>
    <cellStyle name="Comma 2 2 3 2 3 5" xfId="13858" xr:uid="{FF127C7E-72E2-4786-95B0-AFCF1CBEDB1E}"/>
    <cellStyle name="Comma 2 2 3 2 3 5 2" xfId="34520" xr:uid="{6B7F27C7-F67B-48C8-BCEF-E72B879B125A}"/>
    <cellStyle name="Comma 2 2 3 2 3 6" xfId="25380" xr:uid="{B38AE71C-4026-457B-94A9-F6EE1462C1D3}"/>
    <cellStyle name="Comma 2 2 3 2 4" xfId="2431" xr:uid="{182E414B-2C9D-443D-83E4-92A16C0734EE}"/>
    <cellStyle name="Comma 2 2 3 2 4 2" xfId="2432" xr:uid="{812A85BD-05DA-4072-A445-BFDA86859B8E}"/>
    <cellStyle name="Comma 2 2 3 2 4 2 2" xfId="9563" xr:uid="{AE02A5E4-F0FD-45BE-A243-1603FF66F921}"/>
    <cellStyle name="Comma 2 2 3 2 4 2 2 2" xfId="21470" xr:uid="{8FDDEE17-44DC-42C0-8FF6-5F4480D7BE9B}"/>
    <cellStyle name="Comma 2 2 3 2 4 2 2 2 2" xfId="42132" xr:uid="{BE99FFC5-9F2A-449F-98AF-3C7577D5F506}"/>
    <cellStyle name="Comma 2 2 3 2 4 2 2 3" xfId="30226" xr:uid="{E404D3BD-E93B-4E0A-8B22-30C8AC4D0D4D}"/>
    <cellStyle name="Comma 2 2 3 2 4 2 3" xfId="17840" xr:uid="{E3773908-9E4D-4DF7-A3CA-84FE0BB1C887}"/>
    <cellStyle name="Comma 2 2 3 2 4 2 3 2" xfId="38502" xr:uid="{4F60CA6E-75FA-496A-9220-B8D60F63FB45}"/>
    <cellStyle name="Comma 2 2 3 2 4 2 4" xfId="13861" xr:uid="{F6F8E90D-FD0D-4EC4-A1EE-440C4159E2E5}"/>
    <cellStyle name="Comma 2 2 3 2 4 2 4 2" xfId="34523" xr:uid="{3D315433-5309-43A5-B192-E5F7E97B844B}"/>
    <cellStyle name="Comma 2 2 3 2 4 2 5" xfId="25383" xr:uid="{1C12CC44-ED19-4F35-8A0D-123F6C7CE7D7}"/>
    <cellStyle name="Comma 2 2 3 2 4 3" xfId="9562" xr:uid="{FD0777CD-FDCB-44DF-A761-9B2FC1C2F375}"/>
    <cellStyle name="Comma 2 2 3 2 4 3 2" xfId="21469" xr:uid="{16AB4775-B3C7-4B69-860D-1D4C83070DE4}"/>
    <cellStyle name="Comma 2 2 3 2 4 3 2 2" xfId="42131" xr:uid="{AC47EDB9-1268-4293-B1FC-EA0A452264E3}"/>
    <cellStyle name="Comma 2 2 3 2 4 3 3" xfId="30225" xr:uid="{EC1471B4-3C98-4941-BB65-1C317DB41232}"/>
    <cellStyle name="Comma 2 2 3 2 4 4" xfId="17839" xr:uid="{C9080DCA-B161-4093-A0C2-4EE1E03F7432}"/>
    <cellStyle name="Comma 2 2 3 2 4 4 2" xfId="38501" xr:uid="{370C8C26-13B9-496C-87CC-D0F102AA8B16}"/>
    <cellStyle name="Comma 2 2 3 2 4 5" xfId="13860" xr:uid="{6CA777AE-7FFE-453A-9D9A-043E13D00B26}"/>
    <cellStyle name="Comma 2 2 3 2 4 5 2" xfId="34522" xr:uid="{0F5CCD52-C351-45EA-9641-84A8297ECA9B}"/>
    <cellStyle name="Comma 2 2 3 2 4 6" xfId="25382" xr:uid="{C8842806-8AF8-4B09-8962-96457AAEF04C}"/>
    <cellStyle name="Comma 2 2 3 2 5" xfId="2433" xr:uid="{864FDB0B-6C9B-4442-BD34-EAB77DACE6C7}"/>
    <cellStyle name="Comma 2 2 3 2 5 2" xfId="9564" xr:uid="{7CFEB8E1-0F0F-4D00-B8C0-7569D63CAB1E}"/>
    <cellStyle name="Comma 2 2 3 2 5 2 2" xfId="21471" xr:uid="{491D6BD2-A2AB-4819-91CB-7CFF0120F4BB}"/>
    <cellStyle name="Comma 2 2 3 2 5 2 2 2" xfId="42133" xr:uid="{DCF0007C-7807-4003-A416-36BDB1B28005}"/>
    <cellStyle name="Comma 2 2 3 2 5 2 3" xfId="30227" xr:uid="{8A4761DA-F98C-4CDE-AFCF-70C2B114CE1E}"/>
    <cellStyle name="Comma 2 2 3 2 5 3" xfId="17841" xr:uid="{B5B13EBB-9D21-4C0D-989F-5D16CF16143F}"/>
    <cellStyle name="Comma 2 2 3 2 5 3 2" xfId="38503" xr:uid="{0A43413B-2FEB-4D2A-9643-1BFAD4FA9391}"/>
    <cellStyle name="Comma 2 2 3 2 5 4" xfId="13862" xr:uid="{80160251-B2DE-43E2-B543-A9826FE8EDF9}"/>
    <cellStyle name="Comma 2 2 3 2 5 4 2" xfId="34524" xr:uid="{1F65A1D7-D82D-4ADD-91D7-300EC8ED7937}"/>
    <cellStyle name="Comma 2 2 3 2 5 5" xfId="25384" xr:uid="{2BAE7B1D-4FE5-413D-BEE0-81BBCB5CDF11}"/>
    <cellStyle name="Comma 2 2 3 2 6" xfId="2434" xr:uid="{658DD430-FA6C-47FD-8435-38790C762B39}"/>
    <cellStyle name="Comma 2 2 3 2 6 2" xfId="13863" xr:uid="{68B8D33F-A267-4616-A51F-2F08151A8ADA}"/>
    <cellStyle name="Comma 2 2 3 2 6 2 2" xfId="34525" xr:uid="{2B4E8808-BE79-4694-8E68-CED5FD2346FE}"/>
    <cellStyle name="Comma 2 2 3 2 6 3" xfId="25385" xr:uid="{1D1AD59B-2227-4023-9ED4-8A1442AB791A}"/>
    <cellStyle name="Comma 2 2 3 2 7" xfId="2435" xr:uid="{A2AF9FF5-87F6-4C1C-BC44-E7D184116699}"/>
    <cellStyle name="Comma 2 2 3 2 7 2" xfId="9565" xr:uid="{2A6616EF-0C8B-4A7C-BBA6-5E75BBB2C5EF}"/>
    <cellStyle name="Comma 2 2 3 2 7 2 2" xfId="21472" xr:uid="{FDD784FF-6A9A-454E-BCA0-51FBE3E0F0EF}"/>
    <cellStyle name="Comma 2 2 3 2 7 2 2 2" xfId="42134" xr:uid="{50D2A33D-1FB5-465F-9168-7A50D8D4EE31}"/>
    <cellStyle name="Comma 2 2 3 2 7 2 3" xfId="30228" xr:uid="{AB9A3438-5B65-4EE8-95AE-DB84231120F6}"/>
    <cellStyle name="Comma 2 2 3 2 7 3" xfId="17842" xr:uid="{09DD7037-CF89-4F13-9D84-A5BDE6093606}"/>
    <cellStyle name="Comma 2 2 3 2 7 3 2" xfId="38504" xr:uid="{2B6C8160-FD54-455B-A5B7-B5B2F5EFB8B0}"/>
    <cellStyle name="Comma 2 2 3 2 7 4" xfId="13864" xr:uid="{91EECCF8-C9FF-43DB-8138-ABF0BF6F493B}"/>
    <cellStyle name="Comma 2 2 3 2 7 4 2" xfId="34526" xr:uid="{8D293D5F-D95F-44D7-B7EC-D078C32A7AFC}"/>
    <cellStyle name="Comma 2 2 3 2 7 5" xfId="25386" xr:uid="{1574F9A6-7E66-44AE-AA38-4AB3ED7F6CDF}"/>
    <cellStyle name="Comma 2 2 3 2 8" xfId="13851" xr:uid="{0AF052F4-7FDD-455A-9644-A1ED1EE86D54}"/>
    <cellStyle name="Comma 2 2 3 2 8 2" xfId="34513" xr:uid="{992FA2C3-2AE1-4C0A-922B-AFA67E71A610}"/>
    <cellStyle name="Comma 2 2 3 2 9" xfId="25373" xr:uid="{D9D20767-8A83-4736-B7EB-8E18926E8724}"/>
    <cellStyle name="Comma 2 2 3 3" xfId="2436" xr:uid="{D8ACF085-9422-4F73-9412-59FB128FAA26}"/>
    <cellStyle name="Comma 2 2 3 3 2" xfId="2437" xr:uid="{C905759C-B80C-4C49-BE88-91C87F350596}"/>
    <cellStyle name="Comma 2 2 3 3 2 2" xfId="2438" xr:uid="{515ADA01-1C8C-49CE-9583-269C8B24CB01}"/>
    <cellStyle name="Comma 2 2 3 3 2 2 2" xfId="2439" xr:uid="{D75EE15E-7DDA-4102-9223-7EFC90AF4961}"/>
    <cellStyle name="Comma 2 2 3 3 2 2 2 2" xfId="9568" xr:uid="{EB7B0993-9E93-46F1-9E6D-0A813D91984B}"/>
    <cellStyle name="Comma 2 2 3 3 2 2 2 2 2" xfId="21475" xr:uid="{1C43821C-B2A2-4C54-8A39-281383EDEE78}"/>
    <cellStyle name="Comma 2 2 3 3 2 2 2 2 2 2" xfId="42137" xr:uid="{9B94B124-83E4-422B-BE71-6A7002B4C384}"/>
    <cellStyle name="Comma 2 2 3 3 2 2 2 2 3" xfId="30231" xr:uid="{037079CB-2EE6-40A8-8263-93FB2677997E}"/>
    <cellStyle name="Comma 2 2 3 3 2 2 2 3" xfId="17845" xr:uid="{CFC61B69-03B3-4CE8-93B2-34E684DEA7A3}"/>
    <cellStyle name="Comma 2 2 3 3 2 2 2 3 2" xfId="38507" xr:uid="{9F4C23BC-0132-46B3-BE1D-577A960E6A23}"/>
    <cellStyle name="Comma 2 2 3 3 2 2 2 4" xfId="13868" xr:uid="{453DDEE5-2BC5-4B22-A647-F7962F3A16DF}"/>
    <cellStyle name="Comma 2 2 3 3 2 2 2 4 2" xfId="34530" xr:uid="{CCFD1D03-3EC2-4FA9-8B9B-5D5DD026B68A}"/>
    <cellStyle name="Comma 2 2 3 3 2 2 2 5" xfId="25390" xr:uid="{1521496B-4056-47E3-9BC8-A6D40B426D91}"/>
    <cellStyle name="Comma 2 2 3 3 2 2 3" xfId="9567" xr:uid="{A1436B1A-ADCB-4DBE-AA98-81ECC85A76B8}"/>
    <cellStyle name="Comma 2 2 3 3 2 2 3 2" xfId="21474" xr:uid="{2D2FF354-08B0-4F41-AB2B-27CF1A08845C}"/>
    <cellStyle name="Comma 2 2 3 3 2 2 3 2 2" xfId="42136" xr:uid="{33C061F5-C781-4D55-873D-4354255921DD}"/>
    <cellStyle name="Comma 2 2 3 3 2 2 3 3" xfId="30230" xr:uid="{EE373074-5E78-42E4-A742-13530C313D7E}"/>
    <cellStyle name="Comma 2 2 3 3 2 2 4" xfId="17844" xr:uid="{183267E6-8015-4EA3-B201-C912F38F5DAD}"/>
    <cellStyle name="Comma 2 2 3 3 2 2 4 2" xfId="38506" xr:uid="{D01A380F-9DE0-4361-BCB6-0E8D30A78B1B}"/>
    <cellStyle name="Comma 2 2 3 3 2 2 5" xfId="13867" xr:uid="{5686500B-FC3A-4DA1-9C03-423EE9D038A5}"/>
    <cellStyle name="Comma 2 2 3 3 2 2 5 2" xfId="34529" xr:uid="{B8BF15FF-21EC-405C-82D3-B7B96EED1174}"/>
    <cellStyle name="Comma 2 2 3 3 2 2 6" xfId="25389" xr:uid="{A0D71081-915A-44D7-816D-22ABD08DBFE1}"/>
    <cellStyle name="Comma 2 2 3 3 2 3" xfId="2440" xr:uid="{FFF9B5B5-0669-4E90-A191-D1E8556D94B0}"/>
    <cellStyle name="Comma 2 2 3 3 2 3 2" xfId="2441" xr:uid="{E9345F30-6562-421F-8D56-75F11DF310DE}"/>
    <cellStyle name="Comma 2 2 3 3 2 3 2 2" xfId="9570" xr:uid="{5A1122D3-27C0-4BB0-B0ED-A7A9BB0D5A1C}"/>
    <cellStyle name="Comma 2 2 3 3 2 3 2 2 2" xfId="21477" xr:uid="{560524D0-3B04-472A-BC50-5B3BF30D1F18}"/>
    <cellStyle name="Comma 2 2 3 3 2 3 2 2 2 2" xfId="42139" xr:uid="{7451BEEC-6726-4FF2-890B-78DBEBDD2BD2}"/>
    <cellStyle name="Comma 2 2 3 3 2 3 2 2 3" xfId="30233" xr:uid="{2002A1A0-09DF-4089-8D10-AE353EF3F72E}"/>
    <cellStyle name="Comma 2 2 3 3 2 3 2 3" xfId="17847" xr:uid="{7289319A-95AC-417D-AD8F-F8D006F82674}"/>
    <cellStyle name="Comma 2 2 3 3 2 3 2 3 2" xfId="38509" xr:uid="{A5B23BF1-54FD-43B3-9586-734E2084E09B}"/>
    <cellStyle name="Comma 2 2 3 3 2 3 2 4" xfId="13870" xr:uid="{597334C9-79BE-496F-A103-521CA008B061}"/>
    <cellStyle name="Comma 2 2 3 3 2 3 2 4 2" xfId="34532" xr:uid="{1AFBB64C-163F-48BC-BE45-C6E864DCB47A}"/>
    <cellStyle name="Comma 2 2 3 3 2 3 2 5" xfId="25392" xr:uid="{A1CA569F-2BAA-4BD1-B3B1-BCAF1C6E8B40}"/>
    <cellStyle name="Comma 2 2 3 3 2 3 3" xfId="9569" xr:uid="{9E244F63-A910-403A-88F7-79EC64CBDA0A}"/>
    <cellStyle name="Comma 2 2 3 3 2 3 3 2" xfId="21476" xr:uid="{D8280726-9350-408F-BAFC-92805BEAB28F}"/>
    <cellStyle name="Comma 2 2 3 3 2 3 3 2 2" xfId="42138" xr:uid="{3200472F-6EB8-4B8E-8BD6-EF3AAF7156B1}"/>
    <cellStyle name="Comma 2 2 3 3 2 3 3 3" xfId="30232" xr:uid="{78466BA6-4000-4281-B843-F5CC9257D608}"/>
    <cellStyle name="Comma 2 2 3 3 2 3 4" xfId="17846" xr:uid="{48D3C204-32B4-4D70-8E40-D2E5DFFA6BDB}"/>
    <cellStyle name="Comma 2 2 3 3 2 3 4 2" xfId="38508" xr:uid="{61543BE0-46C7-405B-8805-88FE9D06C785}"/>
    <cellStyle name="Comma 2 2 3 3 2 3 5" xfId="13869" xr:uid="{AB56BF43-5E83-4EB1-B4DC-C5DA75F76113}"/>
    <cellStyle name="Comma 2 2 3 3 2 3 5 2" xfId="34531" xr:uid="{96024672-F79D-4F74-A951-CDA8E24FFAA6}"/>
    <cellStyle name="Comma 2 2 3 3 2 3 6" xfId="25391" xr:uid="{255B325E-50CC-4F22-82DD-CBA06DE50DD3}"/>
    <cellStyle name="Comma 2 2 3 3 2 4" xfId="2442" xr:uid="{EB8C085F-F92C-4A08-A7D1-18AF5FA77AA1}"/>
    <cellStyle name="Comma 2 2 3 3 2 4 2" xfId="9571" xr:uid="{C4B23663-B5C0-4C98-8919-DE5588F549B0}"/>
    <cellStyle name="Comma 2 2 3 3 2 4 2 2" xfId="21478" xr:uid="{F7799861-DCB5-4059-8A08-15527F556CCC}"/>
    <cellStyle name="Comma 2 2 3 3 2 4 2 2 2" xfId="42140" xr:uid="{13FBEADC-A6F1-4924-A704-ACFBCA26BE70}"/>
    <cellStyle name="Comma 2 2 3 3 2 4 2 3" xfId="30234" xr:uid="{CA037EFD-5E18-4826-97AB-41370386B3A0}"/>
    <cellStyle name="Comma 2 2 3 3 2 4 3" xfId="17848" xr:uid="{41099F9E-7135-4F75-B071-0630B3444EA4}"/>
    <cellStyle name="Comma 2 2 3 3 2 4 3 2" xfId="38510" xr:uid="{1665A7DA-9937-4365-B20E-F95E6F10F479}"/>
    <cellStyle name="Comma 2 2 3 3 2 4 4" xfId="13871" xr:uid="{46270740-BC66-4B7F-9F95-073EFC250ECE}"/>
    <cellStyle name="Comma 2 2 3 3 2 4 4 2" xfId="34533" xr:uid="{B65EBA2C-2CC9-490E-A008-A9D0DC2F79BE}"/>
    <cellStyle name="Comma 2 2 3 3 2 4 5" xfId="25393" xr:uid="{BCEDE377-52EE-46B9-BE66-CF0B1E86BFE7}"/>
    <cellStyle name="Comma 2 2 3 3 2 5" xfId="9566" xr:uid="{8EF63A7F-D362-423D-832C-9F90A5B4AAB8}"/>
    <cellStyle name="Comma 2 2 3 3 2 5 2" xfId="21473" xr:uid="{4FEB4AD5-4B3D-466F-A2DA-6E7181F8F0F9}"/>
    <cellStyle name="Comma 2 2 3 3 2 5 2 2" xfId="42135" xr:uid="{9DA03D6B-D91F-4908-A346-C0877CC21E94}"/>
    <cellStyle name="Comma 2 2 3 3 2 5 3" xfId="30229" xr:uid="{F187E1CB-D88F-4933-908B-AF8DBB8BF7F0}"/>
    <cellStyle name="Comma 2 2 3 3 2 6" xfId="17843" xr:uid="{554DEDD0-4AFD-402C-B7BC-7AB9B2E2F146}"/>
    <cellStyle name="Comma 2 2 3 3 2 6 2" xfId="38505" xr:uid="{F1E94633-874F-4037-965B-5E0356E9E5AD}"/>
    <cellStyle name="Comma 2 2 3 3 2 7" xfId="13866" xr:uid="{D4C96013-C427-4418-BC0B-AA1EB258B3AB}"/>
    <cellStyle name="Comma 2 2 3 3 2 7 2" xfId="34528" xr:uid="{2FEBF72C-BB8E-4AE9-AFA3-FE21ABB0A7E4}"/>
    <cellStyle name="Comma 2 2 3 3 2 8" xfId="25388" xr:uid="{43710194-F55B-4F7F-B2C2-2CCB078A0BA3}"/>
    <cellStyle name="Comma 2 2 3 3 3" xfId="2443" xr:uid="{3F0F049D-C404-4D18-A780-25F2348C0491}"/>
    <cellStyle name="Comma 2 2 3 3 3 2" xfId="2444" xr:uid="{043AD417-84BD-41CD-B0A0-0417B0C638A9}"/>
    <cellStyle name="Comma 2 2 3 3 3 2 2" xfId="9573" xr:uid="{479B0BCC-949B-4366-9338-4CD7C7C32BB8}"/>
    <cellStyle name="Comma 2 2 3 3 3 2 2 2" xfId="21480" xr:uid="{910A614C-1E2B-4D9D-A6AC-023921075E59}"/>
    <cellStyle name="Comma 2 2 3 3 3 2 2 2 2" xfId="42142" xr:uid="{0AC6223F-7B9F-4E42-9325-C96CF42C647D}"/>
    <cellStyle name="Comma 2 2 3 3 3 2 2 3" xfId="30236" xr:uid="{007E40B1-9E61-4E3E-B58F-4AA5855F62D7}"/>
    <cellStyle name="Comma 2 2 3 3 3 2 3" xfId="17850" xr:uid="{E641EC5D-0FDA-4278-AF7B-A7D0A0B8272D}"/>
    <cellStyle name="Comma 2 2 3 3 3 2 3 2" xfId="38512" xr:uid="{D3D7F8B2-BA22-4D92-9930-A441DE007948}"/>
    <cellStyle name="Comma 2 2 3 3 3 2 4" xfId="13873" xr:uid="{F142783D-CCB1-40AC-9490-1D63AEAD7D24}"/>
    <cellStyle name="Comma 2 2 3 3 3 2 4 2" xfId="34535" xr:uid="{469A5386-BB3F-4DBA-8A16-3018BF45E88D}"/>
    <cellStyle name="Comma 2 2 3 3 3 2 5" xfId="25395" xr:uid="{6431485F-3F26-4C03-B428-5E1C4AEA2630}"/>
    <cellStyle name="Comma 2 2 3 3 3 3" xfId="9572" xr:uid="{5E8FF15E-9D6C-49F2-AD04-15CE58FCE978}"/>
    <cellStyle name="Comma 2 2 3 3 3 3 2" xfId="21479" xr:uid="{137FBC30-A13B-4AFD-9E9A-61D2A6EB09AA}"/>
    <cellStyle name="Comma 2 2 3 3 3 3 2 2" xfId="42141" xr:uid="{6113DB29-581F-4520-8CF3-D3E9819F90F3}"/>
    <cellStyle name="Comma 2 2 3 3 3 3 3" xfId="30235" xr:uid="{77D486D6-1AEF-4580-A715-0A25243B4958}"/>
    <cellStyle name="Comma 2 2 3 3 3 4" xfId="17849" xr:uid="{436AF3C4-C4A8-42F8-BA82-1856F31FA012}"/>
    <cellStyle name="Comma 2 2 3 3 3 4 2" xfId="38511" xr:uid="{BD6DCB77-DC7F-4D25-8E02-AFF5951338DC}"/>
    <cellStyle name="Comma 2 2 3 3 3 5" xfId="13872" xr:uid="{46C4D438-AA5A-4D84-8B41-80B11AAA0F7C}"/>
    <cellStyle name="Comma 2 2 3 3 3 5 2" xfId="34534" xr:uid="{C972EEFF-171E-4688-9624-6F671C5EE1FC}"/>
    <cellStyle name="Comma 2 2 3 3 3 6" xfId="25394" xr:uid="{C7A89049-5C7D-43C0-B0FE-BD24EC972258}"/>
    <cellStyle name="Comma 2 2 3 3 4" xfId="2445" xr:uid="{43552710-B0A3-4769-A13C-843EEAA9CCEA}"/>
    <cellStyle name="Comma 2 2 3 3 4 2" xfId="2446" xr:uid="{E9222730-FF10-4533-B2BA-59915F924B3E}"/>
    <cellStyle name="Comma 2 2 3 3 4 2 2" xfId="9575" xr:uid="{EC6C7CCB-938C-4113-8F50-C60881F5A5BC}"/>
    <cellStyle name="Comma 2 2 3 3 4 2 2 2" xfId="21482" xr:uid="{56236BDF-B056-4FE9-8A50-EA16A7837A18}"/>
    <cellStyle name="Comma 2 2 3 3 4 2 2 2 2" xfId="42144" xr:uid="{2AF14D08-FFA3-4F1A-BBA3-3155FFC282D9}"/>
    <cellStyle name="Comma 2 2 3 3 4 2 2 3" xfId="30238" xr:uid="{EFD8C970-16B4-4198-8FD7-2571F02E5070}"/>
    <cellStyle name="Comma 2 2 3 3 4 2 3" xfId="17852" xr:uid="{B33D30DD-0D62-4937-89EA-761FA60D4858}"/>
    <cellStyle name="Comma 2 2 3 3 4 2 3 2" xfId="38514" xr:uid="{D0007B8D-E71D-4CCB-9CAE-FE0C9BB42439}"/>
    <cellStyle name="Comma 2 2 3 3 4 2 4" xfId="13875" xr:uid="{DAB6F668-0F60-410F-AF07-91F95205E416}"/>
    <cellStyle name="Comma 2 2 3 3 4 2 4 2" xfId="34537" xr:uid="{496BF38D-A03F-4BC6-93AC-F9FE0C54F005}"/>
    <cellStyle name="Comma 2 2 3 3 4 2 5" xfId="25397" xr:uid="{E1DEF076-255C-441A-987B-DD940A393EE3}"/>
    <cellStyle name="Comma 2 2 3 3 4 3" xfId="9574" xr:uid="{0F26AC97-4EFE-453B-815B-E974416A9BF9}"/>
    <cellStyle name="Comma 2 2 3 3 4 3 2" xfId="21481" xr:uid="{7CB39117-F118-49E4-B658-77333040D1B7}"/>
    <cellStyle name="Comma 2 2 3 3 4 3 2 2" xfId="42143" xr:uid="{EBD791C7-57CF-4BBF-B197-451DDC6EB19B}"/>
    <cellStyle name="Comma 2 2 3 3 4 3 3" xfId="30237" xr:uid="{CF0B4BB1-C603-4638-9217-73C158DF8BC9}"/>
    <cellStyle name="Comma 2 2 3 3 4 4" xfId="17851" xr:uid="{9296BC6C-3533-4592-893F-CF93DC24153A}"/>
    <cellStyle name="Comma 2 2 3 3 4 4 2" xfId="38513" xr:uid="{19605DF1-1628-41BD-9E6A-689193CF4009}"/>
    <cellStyle name="Comma 2 2 3 3 4 5" xfId="13874" xr:uid="{23C3B05A-E269-45F9-864E-522D57E263FA}"/>
    <cellStyle name="Comma 2 2 3 3 4 5 2" xfId="34536" xr:uid="{BB79C9E9-2EF1-4CA5-B836-075FB78CD907}"/>
    <cellStyle name="Comma 2 2 3 3 4 6" xfId="25396" xr:uid="{2D283ABC-044F-4B1A-B5E3-8E03FA0958A4}"/>
    <cellStyle name="Comma 2 2 3 3 5" xfId="2447" xr:uid="{74B62E18-B123-408B-8CA2-F9E5D416E9E6}"/>
    <cellStyle name="Comma 2 2 3 3 5 2" xfId="9576" xr:uid="{DE265B53-0CBD-41FF-9FB3-2300DB6383BA}"/>
    <cellStyle name="Comma 2 2 3 3 5 2 2" xfId="21483" xr:uid="{75325911-393F-48E0-84F6-C947976B4CDF}"/>
    <cellStyle name="Comma 2 2 3 3 5 2 2 2" xfId="42145" xr:uid="{467C08B1-DF53-4810-8411-3779E0C86990}"/>
    <cellStyle name="Comma 2 2 3 3 5 2 3" xfId="30239" xr:uid="{3231DF7C-6A67-48C6-82FD-6C5B7E6AC34A}"/>
    <cellStyle name="Comma 2 2 3 3 5 3" xfId="17853" xr:uid="{AD8EF82D-0FCA-49ED-A49A-FAB5039F1E1F}"/>
    <cellStyle name="Comma 2 2 3 3 5 3 2" xfId="38515" xr:uid="{55705408-6F09-4AF1-B9D4-67F1BBBA9196}"/>
    <cellStyle name="Comma 2 2 3 3 5 4" xfId="13876" xr:uid="{994F0FAB-06F8-41C3-B3F2-4D0942157CF1}"/>
    <cellStyle name="Comma 2 2 3 3 5 4 2" xfId="34538" xr:uid="{A70C13D0-AB35-4172-AD06-A8F4B08D3392}"/>
    <cellStyle name="Comma 2 2 3 3 5 5" xfId="25398" xr:uid="{FE05F121-F499-4250-BF5C-50ADFCFD2781}"/>
    <cellStyle name="Comma 2 2 3 3 6" xfId="2448" xr:uid="{895AE985-024E-451E-8796-154136A17859}"/>
    <cellStyle name="Comma 2 2 3 3 6 2" xfId="13877" xr:uid="{3DD4E7DD-A758-4880-8635-41E8BBEA64C6}"/>
    <cellStyle name="Comma 2 2 3 3 6 2 2" xfId="34539" xr:uid="{6EB22FF4-045A-48E1-8AE3-A3AF9F3A7182}"/>
    <cellStyle name="Comma 2 2 3 3 6 3" xfId="25399" xr:uid="{4304DE20-26DC-4327-8F7B-973330CFEE63}"/>
    <cellStyle name="Comma 2 2 3 3 7" xfId="2449" xr:uid="{3EB025C1-A1F6-4903-B701-03225710A78C}"/>
    <cellStyle name="Comma 2 2 3 3 7 2" xfId="9577" xr:uid="{06CC511A-3CA4-45F1-9D98-49F0F97DC2CA}"/>
    <cellStyle name="Comma 2 2 3 3 7 2 2" xfId="21484" xr:uid="{723B3DA9-1FC9-4905-AD15-E2C42ED98E73}"/>
    <cellStyle name="Comma 2 2 3 3 7 2 2 2" xfId="42146" xr:uid="{990609D7-202B-41FC-B550-B8BC60BBADFC}"/>
    <cellStyle name="Comma 2 2 3 3 7 2 3" xfId="30240" xr:uid="{CC507B49-982C-4721-B75C-9FC7C7B6FC0B}"/>
    <cellStyle name="Comma 2 2 3 3 7 3" xfId="17854" xr:uid="{587EE113-7F6C-4D6C-A578-AEAA0FF176F0}"/>
    <cellStyle name="Comma 2 2 3 3 7 3 2" xfId="38516" xr:uid="{432C9715-3570-4FD1-99C7-0C288555F712}"/>
    <cellStyle name="Comma 2 2 3 3 7 4" xfId="13878" xr:uid="{2BE1E266-3BAE-401A-9A00-D60C0E0437B9}"/>
    <cellStyle name="Comma 2 2 3 3 7 4 2" xfId="34540" xr:uid="{FB301C56-9039-4A16-B235-0123D5EF34B3}"/>
    <cellStyle name="Comma 2 2 3 3 7 5" xfId="25400" xr:uid="{B4FABC0F-2EA3-4BA9-8F41-D08798E82D5A}"/>
    <cellStyle name="Comma 2 2 3 3 8" xfId="13865" xr:uid="{8217303D-A8F7-497F-A65A-C7CD0F3363AA}"/>
    <cellStyle name="Comma 2 2 3 3 8 2" xfId="34527" xr:uid="{9DE59136-1B8C-4610-8FD6-36692F290DE1}"/>
    <cellStyle name="Comma 2 2 3 3 9" xfId="25387" xr:uid="{ADCAEB59-0D43-48E8-B940-AF6679CEB592}"/>
    <cellStyle name="Comma 2 2 3 4" xfId="2450" xr:uid="{28AF78BD-5200-4106-9088-AA5DA5362BF7}"/>
    <cellStyle name="Comma 2 2 3 4 2" xfId="2451" xr:uid="{B50F166E-97AB-4464-92C1-B2A7F4B99BA5}"/>
    <cellStyle name="Comma 2 2 3 4 2 2" xfId="2452" xr:uid="{2921CD4E-BE03-4C61-8529-6835478CD937}"/>
    <cellStyle name="Comma 2 2 3 4 2 2 2" xfId="2453" xr:uid="{1A7D7336-4115-4499-BAAC-F855EEB0DF21}"/>
    <cellStyle name="Comma 2 2 3 4 2 2 2 2" xfId="9581" xr:uid="{ACE12AA3-3373-4D83-B8C5-A6948962F57D}"/>
    <cellStyle name="Comma 2 2 3 4 2 2 2 2 2" xfId="21488" xr:uid="{BB26E2B4-F9BC-45BB-895F-26048926A876}"/>
    <cellStyle name="Comma 2 2 3 4 2 2 2 2 2 2" xfId="42150" xr:uid="{68DBF0A2-228D-4A50-A5A7-5C97D4E5D2D7}"/>
    <cellStyle name="Comma 2 2 3 4 2 2 2 2 3" xfId="30244" xr:uid="{A88AC13A-A880-41F5-9497-3D60E765DF4C}"/>
    <cellStyle name="Comma 2 2 3 4 2 2 2 3" xfId="17858" xr:uid="{33749797-BE8B-4797-B031-C2321C62E61F}"/>
    <cellStyle name="Comma 2 2 3 4 2 2 2 3 2" xfId="38520" xr:uid="{A852C10B-F4D0-4E16-825F-5523D6D5093F}"/>
    <cellStyle name="Comma 2 2 3 4 2 2 2 4" xfId="13882" xr:uid="{6A977C1C-9ABA-4561-815B-FD846C182895}"/>
    <cellStyle name="Comma 2 2 3 4 2 2 2 4 2" xfId="34544" xr:uid="{BEBE677C-C16D-4668-A239-68CB74E53C29}"/>
    <cellStyle name="Comma 2 2 3 4 2 2 2 5" xfId="25404" xr:uid="{1E1427DA-79A8-4099-8BF1-5FE602781E79}"/>
    <cellStyle name="Comma 2 2 3 4 2 2 3" xfId="9580" xr:uid="{E3DFF49C-5441-486D-8FF9-22399FCC2A14}"/>
    <cellStyle name="Comma 2 2 3 4 2 2 3 2" xfId="21487" xr:uid="{985EBB24-C69C-4DFB-93E6-D424A5F87C59}"/>
    <cellStyle name="Comma 2 2 3 4 2 2 3 2 2" xfId="42149" xr:uid="{7A28C248-B849-40CF-93F4-D394010C5A99}"/>
    <cellStyle name="Comma 2 2 3 4 2 2 3 3" xfId="30243" xr:uid="{67228310-FD1C-4738-A903-8CE4C1BDEB2C}"/>
    <cellStyle name="Comma 2 2 3 4 2 2 4" xfId="17857" xr:uid="{49EC61B1-4E08-4A96-96D1-EA018DE7AD2D}"/>
    <cellStyle name="Comma 2 2 3 4 2 2 4 2" xfId="38519" xr:uid="{A5256E03-E682-4FC1-A265-465697C26A33}"/>
    <cellStyle name="Comma 2 2 3 4 2 2 5" xfId="13881" xr:uid="{94D07C1F-7D0B-4812-AEDF-134A3E049AC5}"/>
    <cellStyle name="Comma 2 2 3 4 2 2 5 2" xfId="34543" xr:uid="{8953C260-0C07-4FC5-A72B-CBDE1BE0E702}"/>
    <cellStyle name="Comma 2 2 3 4 2 2 6" xfId="25403" xr:uid="{D8FA4B53-8B2B-4F4A-80E2-C302E9566D45}"/>
    <cellStyle name="Comma 2 2 3 4 2 3" xfId="2454" xr:uid="{01C2AA74-B577-486E-B098-A3C887A5602B}"/>
    <cellStyle name="Comma 2 2 3 4 2 3 2" xfId="2455" xr:uid="{17689118-03ED-4D5C-A149-5D48C2AE683B}"/>
    <cellStyle name="Comma 2 2 3 4 2 3 2 2" xfId="9583" xr:uid="{035C9AB6-9D9B-49E6-B1E9-A4427BD122E6}"/>
    <cellStyle name="Comma 2 2 3 4 2 3 2 2 2" xfId="21490" xr:uid="{E26CA52C-BE85-42B8-ACC4-024299BE1628}"/>
    <cellStyle name="Comma 2 2 3 4 2 3 2 2 2 2" xfId="42152" xr:uid="{C75804D7-8A8C-46BB-A477-26D5BB4C40DE}"/>
    <cellStyle name="Comma 2 2 3 4 2 3 2 2 3" xfId="30246" xr:uid="{56906D16-17D9-4E82-B4DA-BC01108D1148}"/>
    <cellStyle name="Comma 2 2 3 4 2 3 2 3" xfId="17860" xr:uid="{9F53A3CA-15E5-4571-B493-E91DF357DB8D}"/>
    <cellStyle name="Comma 2 2 3 4 2 3 2 3 2" xfId="38522" xr:uid="{08A73508-61AA-4D3E-AEE5-0872847DBA9C}"/>
    <cellStyle name="Comma 2 2 3 4 2 3 2 4" xfId="13884" xr:uid="{41926D51-FC1F-4AB0-A82D-F1CAAA985093}"/>
    <cellStyle name="Comma 2 2 3 4 2 3 2 4 2" xfId="34546" xr:uid="{A7B14624-1922-4566-A0CA-456F81FBBC69}"/>
    <cellStyle name="Comma 2 2 3 4 2 3 2 5" xfId="25406" xr:uid="{FDD1FF75-44E0-4F96-A7ED-B1F34C0E0B83}"/>
    <cellStyle name="Comma 2 2 3 4 2 3 3" xfId="9582" xr:uid="{5FBA9672-760B-4026-BA4D-5310B6CF12E4}"/>
    <cellStyle name="Comma 2 2 3 4 2 3 3 2" xfId="21489" xr:uid="{75C1BF49-D599-444A-8D52-29E7943D3179}"/>
    <cellStyle name="Comma 2 2 3 4 2 3 3 2 2" xfId="42151" xr:uid="{90DFE2A1-8C00-4E03-993B-B528268B87E2}"/>
    <cellStyle name="Comma 2 2 3 4 2 3 3 3" xfId="30245" xr:uid="{614F2127-7C70-4898-9779-19DF2306CDA8}"/>
    <cellStyle name="Comma 2 2 3 4 2 3 4" xfId="17859" xr:uid="{E09F60D6-10E0-4C58-9719-E2E0632A3018}"/>
    <cellStyle name="Comma 2 2 3 4 2 3 4 2" xfId="38521" xr:uid="{00B0847A-8160-409B-B9D5-15EB12B26E87}"/>
    <cellStyle name="Comma 2 2 3 4 2 3 5" xfId="13883" xr:uid="{AA93EB1D-18BD-4FC7-93F7-CED65F7A69BE}"/>
    <cellStyle name="Comma 2 2 3 4 2 3 5 2" xfId="34545" xr:uid="{311200FD-2FCF-48ED-8479-FE2288195019}"/>
    <cellStyle name="Comma 2 2 3 4 2 3 6" xfId="25405" xr:uid="{CBC65F90-E1AE-40A9-AF8C-817B15239FC6}"/>
    <cellStyle name="Comma 2 2 3 4 2 4" xfId="2456" xr:uid="{41236AA2-9045-44B8-ABF9-C4903A4EE6D6}"/>
    <cellStyle name="Comma 2 2 3 4 2 4 2" xfId="9584" xr:uid="{DBAF2870-2ED7-4A66-8BB6-8C5C2960E467}"/>
    <cellStyle name="Comma 2 2 3 4 2 4 2 2" xfId="21491" xr:uid="{3D2AA97C-732D-4CC2-8308-3F3032C88E61}"/>
    <cellStyle name="Comma 2 2 3 4 2 4 2 2 2" xfId="42153" xr:uid="{C540BBF1-FB7C-4AFB-9AF0-AE0BB9B7F3A0}"/>
    <cellStyle name="Comma 2 2 3 4 2 4 2 3" xfId="30247" xr:uid="{58020E86-4995-4B05-8BE4-F0136EFF5930}"/>
    <cellStyle name="Comma 2 2 3 4 2 4 3" xfId="17861" xr:uid="{BEE1CD85-72CA-45EB-B4D0-558A3F95106D}"/>
    <cellStyle name="Comma 2 2 3 4 2 4 3 2" xfId="38523" xr:uid="{E4850E3B-7884-4C64-AF3E-EE6EF4346819}"/>
    <cellStyle name="Comma 2 2 3 4 2 4 4" xfId="13885" xr:uid="{ED0DFB53-A38F-4A5E-A270-1A707E078964}"/>
    <cellStyle name="Comma 2 2 3 4 2 4 4 2" xfId="34547" xr:uid="{54007E42-04EF-4141-BA64-E7DDBBB0B204}"/>
    <cellStyle name="Comma 2 2 3 4 2 4 5" xfId="25407" xr:uid="{DE5BBCDD-9D32-49D8-B889-EE1BD74CA175}"/>
    <cellStyle name="Comma 2 2 3 4 2 5" xfId="9579" xr:uid="{CA25F59B-899A-4E40-A242-60362659A4AA}"/>
    <cellStyle name="Comma 2 2 3 4 2 5 2" xfId="21486" xr:uid="{DA9C8D48-72BD-4686-999E-3A925BD0266E}"/>
    <cellStyle name="Comma 2 2 3 4 2 5 2 2" xfId="42148" xr:uid="{BDC748F3-7C5E-4D46-91A8-195AB11EF5AE}"/>
    <cellStyle name="Comma 2 2 3 4 2 5 3" xfId="30242" xr:uid="{87CEEDCA-7567-4994-BC67-071F9238B3C0}"/>
    <cellStyle name="Comma 2 2 3 4 2 6" xfId="17856" xr:uid="{E6A7D6FD-3175-4346-9FBD-0484E8B39A0C}"/>
    <cellStyle name="Comma 2 2 3 4 2 6 2" xfId="38518" xr:uid="{90359959-34A3-43E7-A7F7-31458FF9CBC9}"/>
    <cellStyle name="Comma 2 2 3 4 2 7" xfId="13880" xr:uid="{7C502465-78A4-4111-92BE-FEA084BA5337}"/>
    <cellStyle name="Comma 2 2 3 4 2 7 2" xfId="34542" xr:uid="{F363B94D-EA28-4805-AF52-589FA457BA4F}"/>
    <cellStyle name="Comma 2 2 3 4 2 8" xfId="25402" xr:uid="{1C9358B8-49E1-4097-85D8-9F85734A1992}"/>
    <cellStyle name="Comma 2 2 3 4 3" xfId="2457" xr:uid="{935E7653-AE4E-4369-9507-191D1DCC299A}"/>
    <cellStyle name="Comma 2 2 3 4 3 2" xfId="2458" xr:uid="{AE700C1F-7117-43D4-830E-F0C535C03C46}"/>
    <cellStyle name="Comma 2 2 3 4 3 2 2" xfId="9586" xr:uid="{38720DE2-16BD-4F1A-BAE1-E7528D395CDD}"/>
    <cellStyle name="Comma 2 2 3 4 3 2 2 2" xfId="21493" xr:uid="{C9871396-EDC6-4BCD-BCDE-EEC93B86312B}"/>
    <cellStyle name="Comma 2 2 3 4 3 2 2 2 2" xfId="42155" xr:uid="{05609B28-ACCC-4880-9C3A-41AE730DBEA8}"/>
    <cellStyle name="Comma 2 2 3 4 3 2 2 3" xfId="30249" xr:uid="{758D96CE-FA8F-4E4E-B4C5-992D9BA5DDBD}"/>
    <cellStyle name="Comma 2 2 3 4 3 2 3" xfId="17863" xr:uid="{DCB4965A-103B-44D9-B42A-7EEDB516A8FE}"/>
    <cellStyle name="Comma 2 2 3 4 3 2 3 2" xfId="38525" xr:uid="{93482D9C-5EEC-4C09-AB4A-2F97BEA0E404}"/>
    <cellStyle name="Comma 2 2 3 4 3 2 4" xfId="13887" xr:uid="{EAAAC8CD-3412-4522-A916-49AA8F3DF1E3}"/>
    <cellStyle name="Comma 2 2 3 4 3 2 4 2" xfId="34549" xr:uid="{2EDAB45F-29A7-46B3-AAF9-52BB3F5C88C9}"/>
    <cellStyle name="Comma 2 2 3 4 3 2 5" xfId="25409" xr:uid="{F70F4C1A-584E-44FA-AB15-3174D67C6D4F}"/>
    <cellStyle name="Comma 2 2 3 4 3 3" xfId="9585" xr:uid="{DB661C8F-97A0-4A9A-900E-8334935B788F}"/>
    <cellStyle name="Comma 2 2 3 4 3 3 2" xfId="21492" xr:uid="{C1172DA5-2C95-4C3B-891C-2D27D000B154}"/>
    <cellStyle name="Comma 2 2 3 4 3 3 2 2" xfId="42154" xr:uid="{02B68CBF-62AA-4DC2-92E1-E0BE310F2AC9}"/>
    <cellStyle name="Comma 2 2 3 4 3 3 3" xfId="30248" xr:uid="{407C582C-2F4D-4CDE-9602-73AD0054D8A1}"/>
    <cellStyle name="Comma 2 2 3 4 3 4" xfId="17862" xr:uid="{C91B3164-7F01-4A3E-9FB3-AB6FF7FB0116}"/>
    <cellStyle name="Comma 2 2 3 4 3 4 2" xfId="38524" xr:uid="{C56E8CF2-D596-4882-A74A-CC675FC8B6C6}"/>
    <cellStyle name="Comma 2 2 3 4 3 5" xfId="13886" xr:uid="{95DE3DE8-4096-4345-B903-99301E38528D}"/>
    <cellStyle name="Comma 2 2 3 4 3 5 2" xfId="34548" xr:uid="{7CB14C5E-2E53-490F-9392-4A3FEC47FC59}"/>
    <cellStyle name="Comma 2 2 3 4 3 6" xfId="25408" xr:uid="{6021C23A-C4E8-4741-901B-747815380FC3}"/>
    <cellStyle name="Comma 2 2 3 4 4" xfId="2459" xr:uid="{ADB42037-4815-4007-9779-BA7D555159EB}"/>
    <cellStyle name="Comma 2 2 3 4 4 2" xfId="2460" xr:uid="{7EC2C3C3-432E-4FAF-9F12-CB1536FEBFBB}"/>
    <cellStyle name="Comma 2 2 3 4 4 2 2" xfId="9588" xr:uid="{D324292C-F330-48A0-BDEE-1ADEB2CE84A2}"/>
    <cellStyle name="Comma 2 2 3 4 4 2 2 2" xfId="21495" xr:uid="{BD047AB9-E70B-4F1F-8E56-D49DC54263D8}"/>
    <cellStyle name="Comma 2 2 3 4 4 2 2 2 2" xfId="42157" xr:uid="{6388D392-6B1A-4512-B2C3-7BB4E1308DE2}"/>
    <cellStyle name="Comma 2 2 3 4 4 2 2 3" xfId="30251" xr:uid="{9A23E3F1-41B1-4852-82DC-84158AC7E857}"/>
    <cellStyle name="Comma 2 2 3 4 4 2 3" xfId="17865" xr:uid="{4409BAEE-CD2A-4CE5-8161-4A4D6A1C6316}"/>
    <cellStyle name="Comma 2 2 3 4 4 2 3 2" xfId="38527" xr:uid="{D92CCDFC-5AFA-42DA-A4B9-F097E6598911}"/>
    <cellStyle name="Comma 2 2 3 4 4 2 4" xfId="13889" xr:uid="{EDD84A0C-C483-40F4-B3D6-84ACF9701105}"/>
    <cellStyle name="Comma 2 2 3 4 4 2 4 2" xfId="34551" xr:uid="{ECB3533C-B57F-4450-B490-9576B3F72231}"/>
    <cellStyle name="Comma 2 2 3 4 4 2 5" xfId="25411" xr:uid="{480C2399-1663-4D61-93DB-6C8EA26DF8EA}"/>
    <cellStyle name="Comma 2 2 3 4 4 3" xfId="9587" xr:uid="{35AB4B07-6DEF-4826-B04C-099849CF9E35}"/>
    <cellStyle name="Comma 2 2 3 4 4 3 2" xfId="21494" xr:uid="{FDEB6D33-7170-4217-A419-1D8E9894195E}"/>
    <cellStyle name="Comma 2 2 3 4 4 3 2 2" xfId="42156" xr:uid="{EC4F4F03-136A-4B6B-9D5F-74FCB8842255}"/>
    <cellStyle name="Comma 2 2 3 4 4 3 3" xfId="30250" xr:uid="{EF81D9B5-56DE-4835-85D9-140164B34021}"/>
    <cellStyle name="Comma 2 2 3 4 4 4" xfId="17864" xr:uid="{ACAFC066-B590-4564-850C-606895BE72B9}"/>
    <cellStyle name="Comma 2 2 3 4 4 4 2" xfId="38526" xr:uid="{457AE0B0-0BFF-4D26-9A5C-770FEEFB54C7}"/>
    <cellStyle name="Comma 2 2 3 4 4 5" xfId="13888" xr:uid="{A4479CB5-195B-4163-A9CC-AC919C658E69}"/>
    <cellStyle name="Comma 2 2 3 4 4 5 2" xfId="34550" xr:uid="{40284F43-B935-43E6-9F15-3355FB3D58FE}"/>
    <cellStyle name="Comma 2 2 3 4 4 6" xfId="25410" xr:uid="{5A48DF0B-66F1-42CA-8615-CB24E42B98D5}"/>
    <cellStyle name="Comma 2 2 3 4 5" xfId="2461" xr:uid="{2D1BF8DD-B00C-4F81-9820-1585C9176F91}"/>
    <cellStyle name="Comma 2 2 3 4 5 2" xfId="9589" xr:uid="{86509675-FA12-434D-9279-9EF008154A9D}"/>
    <cellStyle name="Comma 2 2 3 4 5 2 2" xfId="21496" xr:uid="{C0AFA229-1D48-4F56-986B-8C096CD4BD1A}"/>
    <cellStyle name="Comma 2 2 3 4 5 2 2 2" xfId="42158" xr:uid="{DC7E6500-0E90-4F91-BB4E-A07B842DB3BC}"/>
    <cellStyle name="Comma 2 2 3 4 5 2 3" xfId="30252" xr:uid="{9E254163-F97E-475A-9E6F-83616BBDD030}"/>
    <cellStyle name="Comma 2 2 3 4 5 3" xfId="17866" xr:uid="{42245F91-1E96-4CC2-A769-F48B11D63642}"/>
    <cellStyle name="Comma 2 2 3 4 5 3 2" xfId="38528" xr:uid="{4D492E29-35C7-49A1-B88B-32B4DB45EC39}"/>
    <cellStyle name="Comma 2 2 3 4 5 4" xfId="13890" xr:uid="{2AAFB516-98E8-4691-9302-7F09D3EF8C37}"/>
    <cellStyle name="Comma 2 2 3 4 5 4 2" xfId="34552" xr:uid="{7872A7E5-B490-42A4-947C-EE2FE5CC3333}"/>
    <cellStyle name="Comma 2 2 3 4 5 5" xfId="25412" xr:uid="{7026CE58-5B0F-412C-93D6-937703440B99}"/>
    <cellStyle name="Comma 2 2 3 4 6" xfId="9578" xr:uid="{0367D2A8-BE70-4977-AC29-446C3C00D939}"/>
    <cellStyle name="Comma 2 2 3 4 6 2" xfId="21485" xr:uid="{BF38E72B-1BFF-44F5-AC27-293B7C7FEE95}"/>
    <cellStyle name="Comma 2 2 3 4 6 2 2" xfId="42147" xr:uid="{997FDDBB-2391-4EB1-BF3E-E00018FA71CC}"/>
    <cellStyle name="Comma 2 2 3 4 6 3" xfId="30241" xr:uid="{FF4350C6-EDB6-47BC-A0F9-2B011B4373B4}"/>
    <cellStyle name="Comma 2 2 3 4 7" xfId="17855" xr:uid="{D39ABBB3-5B02-4032-B2AF-FEE385F55B32}"/>
    <cellStyle name="Comma 2 2 3 4 7 2" xfId="38517" xr:uid="{8F5BFCE8-44CC-496A-B7A4-46B4A67D54DF}"/>
    <cellStyle name="Comma 2 2 3 4 8" xfId="13879" xr:uid="{1FE138E3-00C5-4D76-9DC6-C4CB19159A9E}"/>
    <cellStyle name="Comma 2 2 3 4 8 2" xfId="34541" xr:uid="{B4C14AC5-8F0C-47FE-B996-9218CCCD2D03}"/>
    <cellStyle name="Comma 2 2 3 4 9" xfId="25401" xr:uid="{1B7C9F6D-0813-4CD9-9717-7684BA183795}"/>
    <cellStyle name="Comma 2 2 3 5" xfId="2462" xr:uid="{25BD111B-ADDE-4A2E-897E-FBDB38A59069}"/>
    <cellStyle name="Comma 2 2 3 5 2" xfId="2463" xr:uid="{151724FD-5D5C-4809-9CE5-8E3E7BED44D5}"/>
    <cellStyle name="Comma 2 2 3 5 2 2" xfId="2464" xr:uid="{47C3E18C-D1EA-4631-A195-5DA38F474D1A}"/>
    <cellStyle name="Comma 2 2 3 5 2 2 2" xfId="9592" xr:uid="{9774DC38-31A0-413E-A373-36435BF62958}"/>
    <cellStyle name="Comma 2 2 3 5 2 2 2 2" xfId="21499" xr:uid="{D5943306-050D-46F2-9FC3-ED0C30795333}"/>
    <cellStyle name="Comma 2 2 3 5 2 2 2 2 2" xfId="42161" xr:uid="{3C10570E-0801-458D-92AA-DA16F457711C}"/>
    <cellStyle name="Comma 2 2 3 5 2 2 2 3" xfId="30255" xr:uid="{75449139-C7C8-47DE-AE5F-4A659B33AE7E}"/>
    <cellStyle name="Comma 2 2 3 5 2 2 3" xfId="17869" xr:uid="{00799B9D-548A-4431-9842-5460D014F90F}"/>
    <cellStyle name="Comma 2 2 3 5 2 2 3 2" xfId="38531" xr:uid="{227E28CC-B9CE-4A5D-A802-50C179ED3865}"/>
    <cellStyle name="Comma 2 2 3 5 2 2 4" xfId="13893" xr:uid="{80DE7A7D-7908-4F1A-8D82-1D7CC285E553}"/>
    <cellStyle name="Comma 2 2 3 5 2 2 4 2" xfId="34555" xr:uid="{2CF2457A-0A8D-40D1-BC2D-6A0D77D369BF}"/>
    <cellStyle name="Comma 2 2 3 5 2 2 5" xfId="25415" xr:uid="{C93292CA-C540-4A03-AF56-0B9D4293C63F}"/>
    <cellStyle name="Comma 2 2 3 5 2 3" xfId="9591" xr:uid="{78CB318F-A339-488F-9275-86F8E7B3888E}"/>
    <cellStyle name="Comma 2 2 3 5 2 3 2" xfId="21498" xr:uid="{AA208B4E-F1A9-4DA3-AADF-047E3700D87D}"/>
    <cellStyle name="Comma 2 2 3 5 2 3 2 2" xfId="42160" xr:uid="{0491F434-E243-4DEE-8B73-5459AD754A81}"/>
    <cellStyle name="Comma 2 2 3 5 2 3 3" xfId="30254" xr:uid="{75C0C646-995B-4AEC-85DB-3AA4E857B0BE}"/>
    <cellStyle name="Comma 2 2 3 5 2 4" xfId="17868" xr:uid="{1C7DF00B-CE1D-45AC-8102-E332E6EEBFDA}"/>
    <cellStyle name="Comma 2 2 3 5 2 4 2" xfId="38530" xr:uid="{7C74BA1A-1C37-4E7A-B497-7DEA9D58275D}"/>
    <cellStyle name="Comma 2 2 3 5 2 5" xfId="13892" xr:uid="{744A4483-6BE6-44B7-865E-D3A95F490E86}"/>
    <cellStyle name="Comma 2 2 3 5 2 5 2" xfId="34554" xr:uid="{8F783EC5-D653-46B9-BCF2-5C1B5641B48A}"/>
    <cellStyle name="Comma 2 2 3 5 2 6" xfId="25414" xr:uid="{35016479-4AE4-464A-A128-C17861D8A91F}"/>
    <cellStyle name="Comma 2 2 3 5 3" xfId="2465" xr:uid="{F4F15D6C-FDD0-4D79-B906-B59C37F1B830}"/>
    <cellStyle name="Comma 2 2 3 5 3 2" xfId="2466" xr:uid="{7DFC3709-5A74-4B5D-B475-8381BC47A8CD}"/>
    <cellStyle name="Comma 2 2 3 5 3 2 2" xfId="9594" xr:uid="{7084DBAE-F658-4126-936F-5A5FC23000A6}"/>
    <cellStyle name="Comma 2 2 3 5 3 2 2 2" xfId="21501" xr:uid="{7322345B-A7D4-429A-BF92-86F5EE7B6A24}"/>
    <cellStyle name="Comma 2 2 3 5 3 2 2 2 2" xfId="42163" xr:uid="{F7ADFA7E-6D0D-4D8C-A6EA-AB1B79BC1CAC}"/>
    <cellStyle name="Comma 2 2 3 5 3 2 2 3" xfId="30257" xr:uid="{AAE08471-BEF9-4775-BB23-2AA5A7F1F074}"/>
    <cellStyle name="Comma 2 2 3 5 3 2 3" xfId="17871" xr:uid="{9014C3AF-6930-4111-ABCF-1DC7CD58F109}"/>
    <cellStyle name="Comma 2 2 3 5 3 2 3 2" xfId="38533" xr:uid="{D6F0EACF-DE72-4AD9-9BC8-0D563A3D7FD2}"/>
    <cellStyle name="Comma 2 2 3 5 3 2 4" xfId="13895" xr:uid="{FDDC4D45-1043-476B-9AAC-67E90F0F267C}"/>
    <cellStyle name="Comma 2 2 3 5 3 2 4 2" xfId="34557" xr:uid="{13EAFE6E-4841-4E4A-8AE7-EAD0999D8ABD}"/>
    <cellStyle name="Comma 2 2 3 5 3 2 5" xfId="25417" xr:uid="{53557720-7A21-46BE-8199-647586E0179B}"/>
    <cellStyle name="Comma 2 2 3 5 3 3" xfId="9593" xr:uid="{55472CA5-05DC-413D-BC82-86A9A063B169}"/>
    <cellStyle name="Comma 2 2 3 5 3 3 2" xfId="21500" xr:uid="{077FA6E0-ECDD-4DF1-B3C6-A0DE22F9EE1E}"/>
    <cellStyle name="Comma 2 2 3 5 3 3 2 2" xfId="42162" xr:uid="{1665356D-881D-4B1E-9ED5-D613E1597C8E}"/>
    <cellStyle name="Comma 2 2 3 5 3 3 3" xfId="30256" xr:uid="{C4684F83-1EB5-4200-BF8F-7E2FA7E7B0A4}"/>
    <cellStyle name="Comma 2 2 3 5 3 4" xfId="17870" xr:uid="{7B3824B7-95DD-4659-9083-D8BB70492D43}"/>
    <cellStyle name="Comma 2 2 3 5 3 4 2" xfId="38532" xr:uid="{9E06E970-022D-4839-BAFD-1B11FA141256}"/>
    <cellStyle name="Comma 2 2 3 5 3 5" xfId="13894" xr:uid="{19AA6534-54C8-43A9-B87D-03D287CF6B03}"/>
    <cellStyle name="Comma 2 2 3 5 3 5 2" xfId="34556" xr:uid="{406BF9AD-4941-4E72-9CC7-ADA09945FCA6}"/>
    <cellStyle name="Comma 2 2 3 5 3 6" xfId="25416" xr:uid="{E85EA0DC-649E-4D73-8002-4A7CF49F78F5}"/>
    <cellStyle name="Comma 2 2 3 5 4" xfId="2467" xr:uid="{8A9B9105-0BEB-4A6B-867A-5D71AB0A55EF}"/>
    <cellStyle name="Comma 2 2 3 5 4 2" xfId="9595" xr:uid="{007C85E3-036F-47DD-8085-F9C5E75198C2}"/>
    <cellStyle name="Comma 2 2 3 5 4 2 2" xfId="21502" xr:uid="{76B1DEDE-17AA-4D02-AAAA-F0759D7473F3}"/>
    <cellStyle name="Comma 2 2 3 5 4 2 2 2" xfId="42164" xr:uid="{0174FCBC-D223-428C-9CA5-D04A15758DCA}"/>
    <cellStyle name="Comma 2 2 3 5 4 2 3" xfId="30258" xr:uid="{0D70D4CC-2B40-4D90-90C2-E6BD24EF6052}"/>
    <cellStyle name="Comma 2 2 3 5 4 3" xfId="17872" xr:uid="{BCB869F3-1C1C-4E63-9B2B-F9B11FCC6940}"/>
    <cellStyle name="Comma 2 2 3 5 4 3 2" xfId="38534" xr:uid="{F151C74D-795F-429F-8CBF-79E8353CDA2F}"/>
    <cellStyle name="Comma 2 2 3 5 4 4" xfId="13896" xr:uid="{B590253E-0F0A-494B-B145-448A9B74F7AD}"/>
    <cellStyle name="Comma 2 2 3 5 4 4 2" xfId="34558" xr:uid="{C9BEB941-DC6E-4581-8C62-4EF63C6F61E5}"/>
    <cellStyle name="Comma 2 2 3 5 4 5" xfId="25418" xr:uid="{F022014F-A578-4722-AD5D-5D8452F59443}"/>
    <cellStyle name="Comma 2 2 3 5 5" xfId="9590" xr:uid="{90201476-C502-48A6-818F-4F7FA061C865}"/>
    <cellStyle name="Comma 2 2 3 5 5 2" xfId="21497" xr:uid="{1C2592C0-3E99-4E92-B012-1E166148F0CB}"/>
    <cellStyle name="Comma 2 2 3 5 5 2 2" xfId="42159" xr:uid="{742D5A06-6CC9-4659-920A-8A0F3E637113}"/>
    <cellStyle name="Comma 2 2 3 5 5 3" xfId="30253" xr:uid="{56ED1B24-703D-4F09-9CA1-954938BF7427}"/>
    <cellStyle name="Comma 2 2 3 5 6" xfId="17867" xr:uid="{3FA1A1FE-7028-44EC-BB83-AD54214D38A8}"/>
    <cellStyle name="Comma 2 2 3 5 6 2" xfId="38529" xr:uid="{6D118761-907A-4095-B7FC-61FA777C52D8}"/>
    <cellStyle name="Comma 2 2 3 5 7" xfId="13891" xr:uid="{91244B66-8350-4C32-B74A-402CC96E0439}"/>
    <cellStyle name="Comma 2 2 3 5 7 2" xfId="34553" xr:uid="{2642C196-3009-4655-9ED7-7B4B3A17B7E0}"/>
    <cellStyle name="Comma 2 2 3 5 8" xfId="25413" xr:uid="{E0A4744F-728B-4159-995F-5E1A082E8333}"/>
    <cellStyle name="Comma 2 2 3 6" xfId="2468" xr:uid="{D17F4278-5310-4E4F-8C81-79B14D9ACA2D}"/>
    <cellStyle name="Comma 2 2 3 6 2" xfId="2469" xr:uid="{F2E2144B-0EC1-4C2D-8FAF-EA3782FF7572}"/>
    <cellStyle name="Comma 2 2 3 6 2 2" xfId="9597" xr:uid="{9C19BEF7-3D2C-432A-B3B8-AF26B5A61C9A}"/>
    <cellStyle name="Comma 2 2 3 6 2 2 2" xfId="21504" xr:uid="{437A87C5-92E4-4B5E-AB17-8194C7AE3F6C}"/>
    <cellStyle name="Comma 2 2 3 6 2 2 2 2" xfId="42166" xr:uid="{99359482-1F28-4428-BCFC-7CB8A9D02679}"/>
    <cellStyle name="Comma 2 2 3 6 2 2 3" xfId="30260" xr:uid="{2139C8E7-989C-486B-9CB1-5A5E4E29983E}"/>
    <cellStyle name="Comma 2 2 3 6 2 3" xfId="17874" xr:uid="{4DCA70E2-FF39-46B4-ACE6-2B71A1FB90BA}"/>
    <cellStyle name="Comma 2 2 3 6 2 3 2" xfId="38536" xr:uid="{BD275FF8-5CEF-4E51-8308-270A822471F8}"/>
    <cellStyle name="Comma 2 2 3 6 2 4" xfId="13898" xr:uid="{65AA7F71-8DF8-4ACE-AAA6-6DE1A32B5302}"/>
    <cellStyle name="Comma 2 2 3 6 2 4 2" xfId="34560" xr:uid="{5F65C35E-462C-44EA-9345-3F34482CF363}"/>
    <cellStyle name="Comma 2 2 3 6 2 5" xfId="25420" xr:uid="{80362538-FB59-4BCD-931F-B97F19E447A8}"/>
    <cellStyle name="Comma 2 2 3 6 3" xfId="9596" xr:uid="{0B69C071-206F-4B55-B08B-8009FD1846AD}"/>
    <cellStyle name="Comma 2 2 3 6 3 2" xfId="21503" xr:uid="{C978A9B5-2E4E-496F-A47F-70BE6A9C12D1}"/>
    <cellStyle name="Comma 2 2 3 6 3 2 2" xfId="42165" xr:uid="{9F059F67-D4AE-4978-B101-24216CA92993}"/>
    <cellStyle name="Comma 2 2 3 6 3 3" xfId="30259" xr:uid="{55831442-38D9-458A-AD47-624A8E6F56AB}"/>
    <cellStyle name="Comma 2 2 3 6 4" xfId="17873" xr:uid="{CE358A74-09F5-43AE-A090-5475765D8096}"/>
    <cellStyle name="Comma 2 2 3 6 4 2" xfId="38535" xr:uid="{991DBC29-B46E-4C01-A8B8-886C37DE7EA3}"/>
    <cellStyle name="Comma 2 2 3 6 5" xfId="13897" xr:uid="{EF5A788A-9BF1-4989-AE62-71A3B994D283}"/>
    <cellStyle name="Comma 2 2 3 6 5 2" xfId="34559" xr:uid="{466C72B3-9423-48C5-A1A1-78D22207730C}"/>
    <cellStyle name="Comma 2 2 3 6 6" xfId="25419" xr:uid="{4D5CE2DB-B5BC-4BD3-809B-79046FDCFB3A}"/>
    <cellStyle name="Comma 2 2 3 7" xfId="2470" xr:uid="{5913841F-373D-49AB-BCAD-F286C922B2D5}"/>
    <cellStyle name="Comma 2 2 3 7 2" xfId="2471" xr:uid="{FAE67E33-DEA5-4DEF-B26C-A467C03DB7FD}"/>
    <cellStyle name="Comma 2 2 3 7 2 2" xfId="9599" xr:uid="{E14C8EB8-9661-4A03-86E5-5DEBC37C4CE6}"/>
    <cellStyle name="Comma 2 2 3 7 2 2 2" xfId="21506" xr:uid="{BE30917F-65F1-47A9-9014-288755CDCCAB}"/>
    <cellStyle name="Comma 2 2 3 7 2 2 2 2" xfId="42168" xr:uid="{D9F4EF28-0FD7-41EE-A27E-F7384B795C37}"/>
    <cellStyle name="Comma 2 2 3 7 2 2 3" xfId="30262" xr:uid="{0E56FC4C-81BD-4A1C-9126-6F04231A0536}"/>
    <cellStyle name="Comma 2 2 3 7 2 3" xfId="17876" xr:uid="{F47D0847-F949-4D55-BA7B-EEE033B1C68F}"/>
    <cellStyle name="Comma 2 2 3 7 2 3 2" xfId="38538" xr:uid="{C9CDDFC8-DEF5-4F65-86E4-1100B53BE094}"/>
    <cellStyle name="Comma 2 2 3 7 2 4" xfId="13900" xr:uid="{012E9921-F270-47FF-86C9-D84B031AAD8D}"/>
    <cellStyle name="Comma 2 2 3 7 2 4 2" xfId="34562" xr:uid="{3F695ECC-2DBE-491B-9924-151728D91A29}"/>
    <cellStyle name="Comma 2 2 3 7 2 5" xfId="25422" xr:uid="{E93E128D-3AAB-401F-A254-048B5D457372}"/>
    <cellStyle name="Comma 2 2 3 7 3" xfId="9598" xr:uid="{DA9E74C9-C00F-4C1B-B9DF-80254B81CAD3}"/>
    <cellStyle name="Comma 2 2 3 7 3 2" xfId="21505" xr:uid="{113BF6EB-6DAB-4BEC-8101-4E80B27D435C}"/>
    <cellStyle name="Comma 2 2 3 7 3 2 2" xfId="42167" xr:uid="{11CC9A5B-3A3D-4647-8A53-450328139125}"/>
    <cellStyle name="Comma 2 2 3 7 3 3" xfId="30261" xr:uid="{E4F37B68-929E-4FBD-8167-F24117199E73}"/>
    <cellStyle name="Comma 2 2 3 7 4" xfId="17875" xr:uid="{7B536BCC-03D4-476C-833A-5EF56BDA985F}"/>
    <cellStyle name="Comma 2 2 3 7 4 2" xfId="38537" xr:uid="{BBC8FC49-A0C8-4B5D-9914-7434E0370476}"/>
    <cellStyle name="Comma 2 2 3 7 5" xfId="13899" xr:uid="{7D21AA09-47F8-4A11-9F3E-4E5EE56602FB}"/>
    <cellStyle name="Comma 2 2 3 7 5 2" xfId="34561" xr:uid="{A87D8C99-0AA4-4613-88C2-9DC6068A017E}"/>
    <cellStyle name="Comma 2 2 3 7 6" xfId="25421" xr:uid="{23ADD948-6388-498D-8642-24FDB07EC7F0}"/>
    <cellStyle name="Comma 2 2 3 8" xfId="2472" xr:uid="{CA62F1D1-90B8-404F-B604-603B4D1BFA93}"/>
    <cellStyle name="Comma 2 2 3 8 2" xfId="9600" xr:uid="{7B8A8E50-841D-48E6-BDD0-F7863E37C166}"/>
    <cellStyle name="Comma 2 2 3 8 2 2" xfId="21507" xr:uid="{1C02625F-4131-45FE-B215-DC06E20F8C57}"/>
    <cellStyle name="Comma 2 2 3 8 2 2 2" xfId="42169" xr:uid="{F43AD26A-454E-4AC0-82F3-A86D40FFE4A5}"/>
    <cellStyle name="Comma 2 2 3 8 2 3" xfId="30263" xr:uid="{6329FCC1-3495-47DC-AF8B-43A9DA6E4B4B}"/>
    <cellStyle name="Comma 2 2 3 8 3" xfId="17877" xr:uid="{62BD4CBE-750F-49A3-8FEB-00E0ED57B40D}"/>
    <cellStyle name="Comma 2 2 3 8 3 2" xfId="38539" xr:uid="{592E037B-A941-4874-8CF5-67A381521726}"/>
    <cellStyle name="Comma 2 2 3 8 4" xfId="13901" xr:uid="{C805FEFD-E8AC-4246-AD72-BE5FC0CAD89A}"/>
    <cellStyle name="Comma 2 2 3 8 4 2" xfId="34563" xr:uid="{54E43244-7ABC-4823-B8A3-8572E6D284A1}"/>
    <cellStyle name="Comma 2 2 3 8 5" xfId="25423" xr:uid="{567C1AC7-F51B-4D79-A975-08092C4C6CD4}"/>
    <cellStyle name="Comma 2 2 3 9" xfId="2473" xr:uid="{250F49EB-E59D-48EA-987A-D5D363CBB1E6}"/>
    <cellStyle name="Comma 2 2 3 9 2" xfId="9601" xr:uid="{22446442-2158-4FE0-9623-31A1FD4E8CEA}"/>
    <cellStyle name="Comma 2 2 3 9 2 2" xfId="21508" xr:uid="{C17EFC6D-F6D8-4800-8713-D18725E6F6E7}"/>
    <cellStyle name="Comma 2 2 3 9 2 2 2" xfId="42170" xr:uid="{C8EFF385-E405-4C7B-8AFD-E2174F081A15}"/>
    <cellStyle name="Comma 2 2 3 9 2 3" xfId="30264" xr:uid="{D5169136-E51B-49E1-BC72-943B1CCED354}"/>
    <cellStyle name="Comma 2 2 3 9 3" xfId="17878" xr:uid="{6B473FD5-8BC6-4D74-B5ED-3B68D7BC017D}"/>
    <cellStyle name="Comma 2 2 3 9 3 2" xfId="38540" xr:uid="{F68BE27A-65FB-4382-9F9F-2C416B1F1CDC}"/>
    <cellStyle name="Comma 2 2 3 9 4" xfId="13902" xr:uid="{5E91DC0D-937C-4798-AB29-D561FE6DCE61}"/>
    <cellStyle name="Comma 2 2 3 9 4 2" xfId="34564" xr:uid="{0292A3E8-1047-4948-B51C-5084B8709385}"/>
    <cellStyle name="Comma 2 2 3 9 5" xfId="25424" xr:uid="{1ACB90C4-2AB4-43EA-97D3-A2CFABE9DA22}"/>
    <cellStyle name="Comma 2 2 4" xfId="2474" xr:uid="{F87AAEA0-C8F1-4A54-82DE-BC3894D192FC}"/>
    <cellStyle name="Comma 2 2 4 10" xfId="2475" xr:uid="{48D40F94-1113-4133-9CE0-24A75517C329}"/>
    <cellStyle name="Comma 2 2 4 10 2" xfId="9602" xr:uid="{149F6178-E209-40AE-9CB6-5855735A3C50}"/>
    <cellStyle name="Comma 2 2 4 10 2 2" xfId="21509" xr:uid="{3F57B4BE-F0AC-4B02-80B3-17A69FDE58CA}"/>
    <cellStyle name="Comma 2 2 4 10 2 2 2" xfId="42171" xr:uid="{869BBB22-2B32-4AC4-AFCE-09E7E9F9360C}"/>
    <cellStyle name="Comma 2 2 4 10 2 3" xfId="30265" xr:uid="{341D0857-0532-404C-B120-16C494E18CFB}"/>
    <cellStyle name="Comma 2 2 4 10 3" xfId="17879" xr:uid="{863BE832-FD7F-4175-9370-02F680FDC0CE}"/>
    <cellStyle name="Comma 2 2 4 10 3 2" xfId="38541" xr:uid="{E5B53CC0-081D-4050-9B3B-BC4F4904A6D1}"/>
    <cellStyle name="Comma 2 2 4 10 4" xfId="13904" xr:uid="{C287CBF6-D0E1-4744-8151-9300804E5287}"/>
    <cellStyle name="Comma 2 2 4 10 4 2" xfId="34566" xr:uid="{3CE982E1-E1B7-4377-80A3-05AE0D259AD5}"/>
    <cellStyle name="Comma 2 2 4 10 5" xfId="25426" xr:uid="{7794B6F4-E463-4102-823D-3F0E88F6688D}"/>
    <cellStyle name="Comma 2 2 4 11" xfId="13903" xr:uid="{82DB1193-9F1D-415A-B7EA-965D1B825C37}"/>
    <cellStyle name="Comma 2 2 4 11 2" xfId="34565" xr:uid="{6AC51BB4-F2FD-4D79-9BCF-6414B1059A5F}"/>
    <cellStyle name="Comma 2 2 4 12" xfId="25425" xr:uid="{4F6C69EC-5EC1-47B4-A199-04C6E1703C4E}"/>
    <cellStyle name="Comma 2 2 4 2" xfId="2476" xr:uid="{428568CA-88D9-469F-95F2-511F923F8EAE}"/>
    <cellStyle name="Comma 2 2 4 2 2" xfId="2477" xr:uid="{3F93D929-F6A8-4DAA-9F8A-547B95791738}"/>
    <cellStyle name="Comma 2 2 4 2 2 2" xfId="2478" xr:uid="{DD7A2A8C-B558-4436-BC4E-B91A481B5402}"/>
    <cellStyle name="Comma 2 2 4 2 2 2 2" xfId="2479" xr:uid="{390AD57C-D00D-499E-93A5-D0797BE3FF28}"/>
    <cellStyle name="Comma 2 2 4 2 2 2 2 2" xfId="9605" xr:uid="{420DA26E-9E87-4DF7-B43E-E0BB300881A8}"/>
    <cellStyle name="Comma 2 2 4 2 2 2 2 2 2" xfId="21512" xr:uid="{DE120BB0-6912-40CF-8D44-53725BE2E73C}"/>
    <cellStyle name="Comma 2 2 4 2 2 2 2 2 2 2" xfId="42174" xr:uid="{FF282E87-960B-4859-9DD0-D92F7005A2A1}"/>
    <cellStyle name="Comma 2 2 4 2 2 2 2 2 3" xfId="30268" xr:uid="{5DA782F6-0D77-4770-97B6-4FBA33FE8120}"/>
    <cellStyle name="Comma 2 2 4 2 2 2 2 3" xfId="17882" xr:uid="{03ACB29A-3DDB-4E2E-9D4C-D64C1F396C62}"/>
    <cellStyle name="Comma 2 2 4 2 2 2 2 3 2" xfId="38544" xr:uid="{C0170BDD-82B2-489B-A563-F44C05EAA0EC}"/>
    <cellStyle name="Comma 2 2 4 2 2 2 2 4" xfId="13908" xr:uid="{A1C319F6-38EC-4729-8929-CAB9CA2128EA}"/>
    <cellStyle name="Comma 2 2 4 2 2 2 2 4 2" xfId="34570" xr:uid="{DD58C3CF-B3AE-466B-81A7-78C0D70F413A}"/>
    <cellStyle name="Comma 2 2 4 2 2 2 2 5" xfId="25430" xr:uid="{4E0716B4-B69D-4DED-9FB1-B139D0E9A599}"/>
    <cellStyle name="Comma 2 2 4 2 2 2 3" xfId="9604" xr:uid="{8679CD72-BB60-479F-A8F3-4953AD48C353}"/>
    <cellStyle name="Comma 2 2 4 2 2 2 3 2" xfId="21511" xr:uid="{748A1A6D-CDD9-476F-8FE6-0F8E75B2B787}"/>
    <cellStyle name="Comma 2 2 4 2 2 2 3 2 2" xfId="42173" xr:uid="{5FC0E831-911F-45D7-BB6D-19BC6FC5A1CE}"/>
    <cellStyle name="Comma 2 2 4 2 2 2 3 3" xfId="30267" xr:uid="{4ACC8E66-15FC-4531-9033-5912A816F43C}"/>
    <cellStyle name="Comma 2 2 4 2 2 2 4" xfId="17881" xr:uid="{2E47770F-66D9-439A-BD8F-BC17ECCF9494}"/>
    <cellStyle name="Comma 2 2 4 2 2 2 4 2" xfId="38543" xr:uid="{C7378871-E4E2-4690-BFAD-161895E65B75}"/>
    <cellStyle name="Comma 2 2 4 2 2 2 5" xfId="13907" xr:uid="{15B41D08-0770-4EED-8F3D-439CFB4803FB}"/>
    <cellStyle name="Comma 2 2 4 2 2 2 5 2" xfId="34569" xr:uid="{09FDCD74-842F-4935-89BC-E009532E1DB6}"/>
    <cellStyle name="Comma 2 2 4 2 2 2 6" xfId="25429" xr:uid="{5172DB5C-BC95-47AF-BC0A-C452AC9CFB8C}"/>
    <cellStyle name="Comma 2 2 4 2 2 3" xfId="2480" xr:uid="{A473E2EE-0F10-4096-984E-C1619A49D80A}"/>
    <cellStyle name="Comma 2 2 4 2 2 3 2" xfId="2481" xr:uid="{692C38D7-098A-44C5-B77C-6324DDB870D7}"/>
    <cellStyle name="Comma 2 2 4 2 2 3 2 2" xfId="9607" xr:uid="{890781EB-A4A9-4FD0-A6C8-75121CCD3D2E}"/>
    <cellStyle name="Comma 2 2 4 2 2 3 2 2 2" xfId="21514" xr:uid="{6D1986BD-AA04-4C87-A644-005455915B9D}"/>
    <cellStyle name="Comma 2 2 4 2 2 3 2 2 2 2" xfId="42176" xr:uid="{37BC73AB-7ACE-45C7-ADF0-0939B7765E84}"/>
    <cellStyle name="Comma 2 2 4 2 2 3 2 2 3" xfId="30270" xr:uid="{2792AC89-713D-43B6-BA8D-B4F1CD859A6A}"/>
    <cellStyle name="Comma 2 2 4 2 2 3 2 3" xfId="17884" xr:uid="{183164DE-9A2E-4F86-8257-B5A93CB1C8ED}"/>
    <cellStyle name="Comma 2 2 4 2 2 3 2 3 2" xfId="38546" xr:uid="{5B0EE640-02D7-469B-B528-E353E6CAC5C8}"/>
    <cellStyle name="Comma 2 2 4 2 2 3 2 4" xfId="13910" xr:uid="{5D646916-DB32-45D4-AA3D-DBA7E7ADBD85}"/>
    <cellStyle name="Comma 2 2 4 2 2 3 2 4 2" xfId="34572" xr:uid="{3CC99E50-129C-4CDD-89B3-70075D2775F1}"/>
    <cellStyle name="Comma 2 2 4 2 2 3 2 5" xfId="25432" xr:uid="{443761ED-D151-44D6-8A7E-7F26CDE308E9}"/>
    <cellStyle name="Comma 2 2 4 2 2 3 3" xfId="9606" xr:uid="{9C8627AA-FFF8-4920-B5AA-38765A3C1BFC}"/>
    <cellStyle name="Comma 2 2 4 2 2 3 3 2" xfId="21513" xr:uid="{88DE06E0-0A88-4836-88F9-6391855334CD}"/>
    <cellStyle name="Comma 2 2 4 2 2 3 3 2 2" xfId="42175" xr:uid="{0798AC6C-74BB-476B-B329-64F3C9FABF14}"/>
    <cellStyle name="Comma 2 2 4 2 2 3 3 3" xfId="30269" xr:uid="{CC72E48D-858A-4199-A326-42D78BB5D4F9}"/>
    <cellStyle name="Comma 2 2 4 2 2 3 4" xfId="17883" xr:uid="{F2CA72FC-9845-47D9-99B7-BA14F5206917}"/>
    <cellStyle name="Comma 2 2 4 2 2 3 4 2" xfId="38545" xr:uid="{12456C6B-8DC0-45AA-8A4F-17D4F6ED3684}"/>
    <cellStyle name="Comma 2 2 4 2 2 3 5" xfId="13909" xr:uid="{FAADD7EB-7E10-4D06-91D8-91FE7F2313A9}"/>
    <cellStyle name="Comma 2 2 4 2 2 3 5 2" xfId="34571" xr:uid="{B0E41B91-AE1A-462E-8118-D73E15141267}"/>
    <cellStyle name="Comma 2 2 4 2 2 3 6" xfId="25431" xr:uid="{3A04C488-EF6F-425F-9A50-F2B2630CA542}"/>
    <cellStyle name="Comma 2 2 4 2 2 4" xfId="2482" xr:uid="{4720302D-A8A7-44AE-B9E5-3DEAF29D549F}"/>
    <cellStyle name="Comma 2 2 4 2 2 4 2" xfId="9608" xr:uid="{4701AF50-3D34-4E59-8D13-4AF906DDDF1F}"/>
    <cellStyle name="Comma 2 2 4 2 2 4 2 2" xfId="21515" xr:uid="{BF8DC316-E94C-4574-A8EA-305FE855A946}"/>
    <cellStyle name="Comma 2 2 4 2 2 4 2 2 2" xfId="42177" xr:uid="{14863FB8-1CC3-43AC-92C3-A35DF0BD913E}"/>
    <cellStyle name="Comma 2 2 4 2 2 4 2 3" xfId="30271" xr:uid="{EB76E44E-FE1F-45A4-B0B2-58BC5DDDE2C8}"/>
    <cellStyle name="Comma 2 2 4 2 2 4 3" xfId="17885" xr:uid="{6B15528E-0823-4193-A742-C32682388155}"/>
    <cellStyle name="Comma 2 2 4 2 2 4 3 2" xfId="38547" xr:uid="{6755B32D-76E8-4352-84F4-084E508D387D}"/>
    <cellStyle name="Comma 2 2 4 2 2 4 4" xfId="13911" xr:uid="{3E20A895-E824-48EA-A770-16FB374DBCB3}"/>
    <cellStyle name="Comma 2 2 4 2 2 4 4 2" xfId="34573" xr:uid="{225CFBDD-E8E6-4FD3-B34E-D36A8BEE67AD}"/>
    <cellStyle name="Comma 2 2 4 2 2 4 5" xfId="25433" xr:uid="{FD59D511-C322-4C07-9F40-855A403209C0}"/>
    <cellStyle name="Comma 2 2 4 2 2 5" xfId="9603" xr:uid="{CF369443-97A5-4537-AC81-3DCBC1610FE9}"/>
    <cellStyle name="Comma 2 2 4 2 2 5 2" xfId="21510" xr:uid="{11110F16-F7A0-4C50-8106-49623A2B63E4}"/>
    <cellStyle name="Comma 2 2 4 2 2 5 2 2" xfId="42172" xr:uid="{61C39503-2B8D-450A-B3D2-07C4FE076A30}"/>
    <cellStyle name="Comma 2 2 4 2 2 5 3" xfId="30266" xr:uid="{34CDCF5A-11BA-4AB5-B3F2-7CD5B2B241C4}"/>
    <cellStyle name="Comma 2 2 4 2 2 6" xfId="17880" xr:uid="{C46279A9-0C15-4574-8283-12A8BFFD4ABB}"/>
    <cellStyle name="Comma 2 2 4 2 2 6 2" xfId="38542" xr:uid="{3F0887E8-8680-4108-A7FC-D5E09C7CCA23}"/>
    <cellStyle name="Comma 2 2 4 2 2 7" xfId="13906" xr:uid="{E9AA3ACE-6F3F-42C6-A580-CF59930E6277}"/>
    <cellStyle name="Comma 2 2 4 2 2 7 2" xfId="34568" xr:uid="{83405ED3-3C8B-408C-8533-73046497A548}"/>
    <cellStyle name="Comma 2 2 4 2 2 8" xfId="25428" xr:uid="{633F6CF9-AD9F-4E21-869F-C95863196E19}"/>
    <cellStyle name="Comma 2 2 4 2 3" xfId="2483" xr:uid="{BA6F4EB7-AA25-4922-A963-5F10B1D9F412}"/>
    <cellStyle name="Comma 2 2 4 2 3 2" xfId="2484" xr:uid="{180AC7D1-A405-4D5E-952E-8AA3A435C29E}"/>
    <cellStyle name="Comma 2 2 4 2 3 2 2" xfId="9610" xr:uid="{064A5F4C-A8F8-4B85-9B68-99C768B189F4}"/>
    <cellStyle name="Comma 2 2 4 2 3 2 2 2" xfId="21517" xr:uid="{4826793E-B925-435F-882F-B56A3C8EC41B}"/>
    <cellStyle name="Comma 2 2 4 2 3 2 2 2 2" xfId="42179" xr:uid="{FFB25EB6-EF0F-496F-88FA-3D4BBCE9279C}"/>
    <cellStyle name="Comma 2 2 4 2 3 2 2 3" xfId="30273" xr:uid="{EF4EAEA2-3E7A-4186-A851-F98603FF89C4}"/>
    <cellStyle name="Comma 2 2 4 2 3 2 3" xfId="17887" xr:uid="{CD14A0DD-A382-4C64-9FCC-E60B4AB0C99B}"/>
    <cellStyle name="Comma 2 2 4 2 3 2 3 2" xfId="38549" xr:uid="{10F2C728-D8C4-4433-A637-3C706F926B7E}"/>
    <cellStyle name="Comma 2 2 4 2 3 2 4" xfId="13913" xr:uid="{B397E0C8-D028-4B0B-81DF-1DFED269EC43}"/>
    <cellStyle name="Comma 2 2 4 2 3 2 4 2" xfId="34575" xr:uid="{3EFE1476-8BB7-482F-9282-54210A5985E7}"/>
    <cellStyle name="Comma 2 2 4 2 3 2 5" xfId="25435" xr:uid="{6E25B667-A5C8-4BD3-813E-0DB14F2030FB}"/>
    <cellStyle name="Comma 2 2 4 2 3 3" xfId="9609" xr:uid="{F04A0596-E6C5-4DD5-B8A4-2D0EECCE87BC}"/>
    <cellStyle name="Comma 2 2 4 2 3 3 2" xfId="21516" xr:uid="{9D2C2787-2FCA-4D87-BB32-F37EB5D32207}"/>
    <cellStyle name="Comma 2 2 4 2 3 3 2 2" xfId="42178" xr:uid="{349846D5-83C3-407D-9E13-52E9974D3F32}"/>
    <cellStyle name="Comma 2 2 4 2 3 3 3" xfId="30272" xr:uid="{DF9C9124-4E96-43F4-AE0D-D68B1B512AD8}"/>
    <cellStyle name="Comma 2 2 4 2 3 4" xfId="17886" xr:uid="{1DB86123-6195-4C8B-AA09-8022707E5E3A}"/>
    <cellStyle name="Comma 2 2 4 2 3 4 2" xfId="38548" xr:uid="{E8948D32-9792-4C96-BFD8-58B82F30A586}"/>
    <cellStyle name="Comma 2 2 4 2 3 5" xfId="13912" xr:uid="{AEAA02F9-0E0D-4D4C-BE20-2D458EFE24F8}"/>
    <cellStyle name="Comma 2 2 4 2 3 5 2" xfId="34574" xr:uid="{A4DECE1A-4C7D-44E0-AD24-F1955A58D97E}"/>
    <cellStyle name="Comma 2 2 4 2 3 6" xfId="25434" xr:uid="{6B7DC805-0CB0-40F7-BADB-27722FEBB5D3}"/>
    <cellStyle name="Comma 2 2 4 2 4" xfId="2485" xr:uid="{D7F15956-1171-4616-9B38-6434B2D30A8C}"/>
    <cellStyle name="Comma 2 2 4 2 4 2" xfId="2486" xr:uid="{64A3BE77-0253-4690-B256-A2D2EA2CC026}"/>
    <cellStyle name="Comma 2 2 4 2 4 2 2" xfId="9612" xr:uid="{8563A1BF-65A7-4472-A01E-1634D2AF60CB}"/>
    <cellStyle name="Comma 2 2 4 2 4 2 2 2" xfId="21519" xr:uid="{1C22AF33-A5F8-4EA8-BEDA-268ECB9A1133}"/>
    <cellStyle name="Comma 2 2 4 2 4 2 2 2 2" xfId="42181" xr:uid="{A342EFAA-A875-45D4-A5C7-30641782980A}"/>
    <cellStyle name="Comma 2 2 4 2 4 2 2 3" xfId="30275" xr:uid="{159AA207-47CE-4344-AC8A-FE203CB951E9}"/>
    <cellStyle name="Comma 2 2 4 2 4 2 3" xfId="17889" xr:uid="{69B70796-7037-4C9D-A5C3-6F6A98840E65}"/>
    <cellStyle name="Comma 2 2 4 2 4 2 3 2" xfId="38551" xr:uid="{7023A068-A6D3-46C8-90F1-82FED97CDFC8}"/>
    <cellStyle name="Comma 2 2 4 2 4 2 4" xfId="13915" xr:uid="{C1D1186A-DE2B-429B-8B3A-DB87F0AF90FB}"/>
    <cellStyle name="Comma 2 2 4 2 4 2 4 2" xfId="34577" xr:uid="{1CF4AE9F-49AE-402A-8F27-B91C6CCB4081}"/>
    <cellStyle name="Comma 2 2 4 2 4 2 5" xfId="25437" xr:uid="{43B572E6-B98D-426B-BD9C-A8AA7CA06DD7}"/>
    <cellStyle name="Comma 2 2 4 2 4 3" xfId="9611" xr:uid="{38C88857-295F-43F1-8966-C8A90B7963E9}"/>
    <cellStyle name="Comma 2 2 4 2 4 3 2" xfId="21518" xr:uid="{8F3FEFD3-0B74-4AA8-BC08-5F03923C0B0D}"/>
    <cellStyle name="Comma 2 2 4 2 4 3 2 2" xfId="42180" xr:uid="{A9DD4F1C-4124-4FA3-A6E2-A607DF0FEAF5}"/>
    <cellStyle name="Comma 2 2 4 2 4 3 3" xfId="30274" xr:uid="{A5D440A1-4FFE-4FB0-A3DE-22A46037E647}"/>
    <cellStyle name="Comma 2 2 4 2 4 4" xfId="17888" xr:uid="{C60C628D-59EF-456D-B78F-4DE426408399}"/>
    <cellStyle name="Comma 2 2 4 2 4 4 2" xfId="38550" xr:uid="{AC5399B5-46F7-42E5-B422-9466B5584AEC}"/>
    <cellStyle name="Comma 2 2 4 2 4 5" xfId="13914" xr:uid="{FD45DFA9-408B-4397-B6BF-D6BF9398DDA6}"/>
    <cellStyle name="Comma 2 2 4 2 4 5 2" xfId="34576" xr:uid="{073ACAE9-8B9C-4A60-9D7C-2783DFC01489}"/>
    <cellStyle name="Comma 2 2 4 2 4 6" xfId="25436" xr:uid="{57CB8E06-0BD6-4999-8BF4-8D9D237DAA4B}"/>
    <cellStyle name="Comma 2 2 4 2 5" xfId="2487" xr:uid="{1232A333-40E2-4223-A34F-5A428DDAB1DB}"/>
    <cellStyle name="Comma 2 2 4 2 5 2" xfId="9613" xr:uid="{3D6EFAAA-D88E-48E4-ADA2-D23F3B528E2F}"/>
    <cellStyle name="Comma 2 2 4 2 5 2 2" xfId="21520" xr:uid="{B2C299CE-F159-4F55-B030-A313E51F2E3E}"/>
    <cellStyle name="Comma 2 2 4 2 5 2 2 2" xfId="42182" xr:uid="{F8A7969B-709A-4466-8F19-1463085A00B4}"/>
    <cellStyle name="Comma 2 2 4 2 5 2 3" xfId="30276" xr:uid="{219877D2-0AC6-48BB-B0C6-C941B2B80823}"/>
    <cellStyle name="Comma 2 2 4 2 5 3" xfId="17890" xr:uid="{57EA607C-0F64-4F92-8CF2-F29BD6BB622D}"/>
    <cellStyle name="Comma 2 2 4 2 5 3 2" xfId="38552" xr:uid="{F264A4B6-EBD4-4D74-ADF6-D721286B086B}"/>
    <cellStyle name="Comma 2 2 4 2 5 4" xfId="13916" xr:uid="{C3416193-4DC8-48EE-837D-5F18C67BA7A0}"/>
    <cellStyle name="Comma 2 2 4 2 5 4 2" xfId="34578" xr:uid="{7F39BFEE-5782-4242-B496-CDB4F8954DAE}"/>
    <cellStyle name="Comma 2 2 4 2 5 5" xfId="25438" xr:uid="{F2F55555-B279-484A-9392-8DDD8B62A048}"/>
    <cellStyle name="Comma 2 2 4 2 6" xfId="13905" xr:uid="{CDDEEC09-A2AE-4746-83AA-E9F8A93D9093}"/>
    <cellStyle name="Comma 2 2 4 2 6 2" xfId="34567" xr:uid="{845F1596-CB05-462C-AE6F-0BB6CE75AE8E}"/>
    <cellStyle name="Comma 2 2 4 2 7" xfId="25427" xr:uid="{24EB786A-E71A-4E71-834C-2C44240AD107}"/>
    <cellStyle name="Comma 2 2 4 3" xfId="2488" xr:uid="{BE7AC932-2E1E-4F9F-AA12-8B63C20F236B}"/>
    <cellStyle name="Comma 2 2 4 3 2" xfId="2489" xr:uid="{43640154-9696-474A-A289-12EEC55A09E8}"/>
    <cellStyle name="Comma 2 2 4 3 2 2" xfId="2490" xr:uid="{9AAD53F2-FB1B-4FE0-8A73-FC211BDC782D}"/>
    <cellStyle name="Comma 2 2 4 3 2 2 2" xfId="2491" xr:uid="{AA103026-959F-43FB-96D5-049761F956D4}"/>
    <cellStyle name="Comma 2 2 4 3 2 2 2 2" xfId="9617" xr:uid="{454E3242-5B0D-40E7-8645-2A30AF852432}"/>
    <cellStyle name="Comma 2 2 4 3 2 2 2 2 2" xfId="21524" xr:uid="{6E65E8A5-DB1B-437F-98CD-37F4A342AA87}"/>
    <cellStyle name="Comma 2 2 4 3 2 2 2 2 2 2" xfId="42186" xr:uid="{88B3CEAC-0F7C-4ADA-82CD-D8E2E9C3B0BE}"/>
    <cellStyle name="Comma 2 2 4 3 2 2 2 2 3" xfId="30280" xr:uid="{EEC13E44-49E3-4AF4-BAE3-D355207BE823}"/>
    <cellStyle name="Comma 2 2 4 3 2 2 2 3" xfId="17894" xr:uid="{A6C35D72-024D-453D-A128-2A734C109B0A}"/>
    <cellStyle name="Comma 2 2 4 3 2 2 2 3 2" xfId="38556" xr:uid="{85C95C56-7238-4EEE-B02F-C60FFC151B40}"/>
    <cellStyle name="Comma 2 2 4 3 2 2 2 4" xfId="13920" xr:uid="{BB9C5A96-36CC-4098-94FC-9E1A3D76047A}"/>
    <cellStyle name="Comma 2 2 4 3 2 2 2 4 2" xfId="34582" xr:uid="{67FA8BC2-B0B1-4067-8C0E-1CC38D99E0E2}"/>
    <cellStyle name="Comma 2 2 4 3 2 2 2 5" xfId="25442" xr:uid="{C18F031E-4EB9-4171-9DE0-5EE10E469DFD}"/>
    <cellStyle name="Comma 2 2 4 3 2 2 3" xfId="9616" xr:uid="{F0F9CC31-AF52-4158-9B56-3495056535ED}"/>
    <cellStyle name="Comma 2 2 4 3 2 2 3 2" xfId="21523" xr:uid="{FACC22B5-B223-4AEE-820D-B473A949A63B}"/>
    <cellStyle name="Comma 2 2 4 3 2 2 3 2 2" xfId="42185" xr:uid="{F34F4241-EAC1-4880-980D-BE46C8C3A33F}"/>
    <cellStyle name="Comma 2 2 4 3 2 2 3 3" xfId="30279" xr:uid="{029AE324-B7CF-407F-A87B-F504606D3BC2}"/>
    <cellStyle name="Comma 2 2 4 3 2 2 4" xfId="17893" xr:uid="{DC3F7EC2-7107-49E4-B639-0AED8EA9155D}"/>
    <cellStyle name="Comma 2 2 4 3 2 2 4 2" xfId="38555" xr:uid="{0C0A0966-5324-4BC3-AEDB-5908FED3B18C}"/>
    <cellStyle name="Comma 2 2 4 3 2 2 5" xfId="13919" xr:uid="{8C146D49-8BB0-4B7E-9BAB-B9AF50C0AADF}"/>
    <cellStyle name="Comma 2 2 4 3 2 2 5 2" xfId="34581" xr:uid="{1664C631-4B0B-43BF-A558-38B45F41921C}"/>
    <cellStyle name="Comma 2 2 4 3 2 2 6" xfId="25441" xr:uid="{0A4DAF7E-E601-4C37-A921-EAECF17EB33C}"/>
    <cellStyle name="Comma 2 2 4 3 2 3" xfId="2492" xr:uid="{5377D1DF-5062-4483-BE25-7CFF299A2D7E}"/>
    <cellStyle name="Comma 2 2 4 3 2 3 2" xfId="2493" xr:uid="{3E87A137-6641-4CF6-82DE-E86DEB98EDBC}"/>
    <cellStyle name="Comma 2 2 4 3 2 3 2 2" xfId="9619" xr:uid="{122E8052-D01F-493A-A36F-2BF38EA6B96F}"/>
    <cellStyle name="Comma 2 2 4 3 2 3 2 2 2" xfId="21526" xr:uid="{0300E368-4859-4AF3-9824-C152472FB5B2}"/>
    <cellStyle name="Comma 2 2 4 3 2 3 2 2 2 2" xfId="42188" xr:uid="{BCC0FB8A-5AF7-4BE1-BF36-DE67D62DBD5C}"/>
    <cellStyle name="Comma 2 2 4 3 2 3 2 2 3" xfId="30282" xr:uid="{832D2F9C-30B3-4CDB-ACB3-34B6468927E7}"/>
    <cellStyle name="Comma 2 2 4 3 2 3 2 3" xfId="17896" xr:uid="{299A4D63-4128-4CA3-BBDB-DDE7420D3348}"/>
    <cellStyle name="Comma 2 2 4 3 2 3 2 3 2" xfId="38558" xr:uid="{2013B817-30D0-4556-9485-EABF9D151D50}"/>
    <cellStyle name="Comma 2 2 4 3 2 3 2 4" xfId="13922" xr:uid="{CB397C22-10B2-4C5E-A3FF-CBE6410D6392}"/>
    <cellStyle name="Comma 2 2 4 3 2 3 2 4 2" xfId="34584" xr:uid="{969183D9-5AB9-452C-B7F6-9EEB26D38E74}"/>
    <cellStyle name="Comma 2 2 4 3 2 3 2 5" xfId="25444" xr:uid="{5425138D-69A0-41BA-9FA1-B96FF7BD9534}"/>
    <cellStyle name="Comma 2 2 4 3 2 3 3" xfId="9618" xr:uid="{A4B86CC9-2276-4AF9-8BB8-194EBBDA7F30}"/>
    <cellStyle name="Comma 2 2 4 3 2 3 3 2" xfId="21525" xr:uid="{8661C395-D324-45D1-A8D2-969AD1127B73}"/>
    <cellStyle name="Comma 2 2 4 3 2 3 3 2 2" xfId="42187" xr:uid="{196136F2-D2DE-48DA-BDBA-FC9A5F6356AD}"/>
    <cellStyle name="Comma 2 2 4 3 2 3 3 3" xfId="30281" xr:uid="{8829473B-B52A-48EC-B89B-16742020C658}"/>
    <cellStyle name="Comma 2 2 4 3 2 3 4" xfId="17895" xr:uid="{01D52D4D-7D39-4DC1-A617-B11AF2417B6F}"/>
    <cellStyle name="Comma 2 2 4 3 2 3 4 2" xfId="38557" xr:uid="{7F40250E-E0A3-4655-9534-283167B45F0C}"/>
    <cellStyle name="Comma 2 2 4 3 2 3 5" xfId="13921" xr:uid="{70B037CF-C432-4315-B802-414D07504546}"/>
    <cellStyle name="Comma 2 2 4 3 2 3 5 2" xfId="34583" xr:uid="{208D144A-5804-4670-9B9D-7E2563AAB993}"/>
    <cellStyle name="Comma 2 2 4 3 2 3 6" xfId="25443" xr:uid="{50BA66CA-A923-4D0B-B9A2-4A827573A052}"/>
    <cellStyle name="Comma 2 2 4 3 2 4" xfId="2494" xr:uid="{869D13F5-D0F1-4E95-8B04-462952D3ABBD}"/>
    <cellStyle name="Comma 2 2 4 3 2 4 2" xfId="9620" xr:uid="{46481A76-9949-4564-B425-04520142A8E5}"/>
    <cellStyle name="Comma 2 2 4 3 2 4 2 2" xfId="21527" xr:uid="{C80D0256-FD78-4FA2-A804-D16FA0C37BDF}"/>
    <cellStyle name="Comma 2 2 4 3 2 4 2 2 2" xfId="42189" xr:uid="{8BE823C4-35B2-46B2-A05F-93D7FCB0E0DE}"/>
    <cellStyle name="Comma 2 2 4 3 2 4 2 3" xfId="30283" xr:uid="{8CBFDF2E-8EC0-4E11-A4F9-4071473B1107}"/>
    <cellStyle name="Comma 2 2 4 3 2 4 3" xfId="17897" xr:uid="{007D651E-3454-45F3-995C-32A76E7383A1}"/>
    <cellStyle name="Comma 2 2 4 3 2 4 3 2" xfId="38559" xr:uid="{14B020A9-8129-4FC4-AC98-611123BAFCB8}"/>
    <cellStyle name="Comma 2 2 4 3 2 4 4" xfId="13923" xr:uid="{87956EC6-52ED-43CA-BEA5-6FCD5C3992E1}"/>
    <cellStyle name="Comma 2 2 4 3 2 4 4 2" xfId="34585" xr:uid="{FBB8AA99-D56C-4BA9-93FC-E699CEFBC7A7}"/>
    <cellStyle name="Comma 2 2 4 3 2 4 5" xfId="25445" xr:uid="{F70399FC-E6B1-4D22-987A-1D3664977A4E}"/>
    <cellStyle name="Comma 2 2 4 3 2 5" xfId="9615" xr:uid="{35DCD0E1-B12E-435E-93E9-1B10FA5DDDEA}"/>
    <cellStyle name="Comma 2 2 4 3 2 5 2" xfId="21522" xr:uid="{75434404-585F-445A-A78E-2CF03CCE5F80}"/>
    <cellStyle name="Comma 2 2 4 3 2 5 2 2" xfId="42184" xr:uid="{B257C7AB-1AC4-4CD6-837D-42201DA521CF}"/>
    <cellStyle name="Comma 2 2 4 3 2 5 3" xfId="30278" xr:uid="{F54BEE3F-FAA1-4A35-BB50-2D78194811F3}"/>
    <cellStyle name="Comma 2 2 4 3 2 6" xfId="17892" xr:uid="{E5CCD130-E00D-4B0C-84EF-81525FD20B1A}"/>
    <cellStyle name="Comma 2 2 4 3 2 6 2" xfId="38554" xr:uid="{5666CE0E-87D2-44A9-8165-E0DB4EDB7104}"/>
    <cellStyle name="Comma 2 2 4 3 2 7" xfId="13918" xr:uid="{AF8BC818-ECF1-4BA4-BAE6-E75759E9D90A}"/>
    <cellStyle name="Comma 2 2 4 3 2 7 2" xfId="34580" xr:uid="{FAEA0780-3444-488D-85A1-C1A8AFCFDDC2}"/>
    <cellStyle name="Comma 2 2 4 3 2 8" xfId="25440" xr:uid="{BD439D7F-66C2-4698-B9C2-6C39DAF89CEE}"/>
    <cellStyle name="Comma 2 2 4 3 3" xfId="2495" xr:uid="{62C8AE10-61EF-4DB5-AEC9-0F0449DF2A5B}"/>
    <cellStyle name="Comma 2 2 4 3 3 2" xfId="2496" xr:uid="{752F8EDC-0DC2-4ED4-BC62-C5F9F2B8140C}"/>
    <cellStyle name="Comma 2 2 4 3 3 2 2" xfId="9622" xr:uid="{A404228D-8B9A-4AEC-9732-AC4FA569283E}"/>
    <cellStyle name="Comma 2 2 4 3 3 2 2 2" xfId="21529" xr:uid="{13A37A82-EBCA-4B60-A0CA-343DADAFDF3A}"/>
    <cellStyle name="Comma 2 2 4 3 3 2 2 2 2" xfId="42191" xr:uid="{0A8D8CFF-6A87-4D48-A5E2-3625EE4B2A1F}"/>
    <cellStyle name="Comma 2 2 4 3 3 2 2 3" xfId="30285" xr:uid="{BE99A511-FC5C-4350-B767-3E7A9CA5C491}"/>
    <cellStyle name="Comma 2 2 4 3 3 2 3" xfId="17899" xr:uid="{00689167-54A7-43D0-8613-740DC287EF86}"/>
    <cellStyle name="Comma 2 2 4 3 3 2 3 2" xfId="38561" xr:uid="{ACDA7197-28EB-4718-ABED-162A1260A01E}"/>
    <cellStyle name="Comma 2 2 4 3 3 2 4" xfId="13925" xr:uid="{3AF38433-610E-4EBF-AF99-5243485A6BA7}"/>
    <cellStyle name="Comma 2 2 4 3 3 2 4 2" xfId="34587" xr:uid="{9B17DC85-A6DB-44F7-976E-E31E159B0FE7}"/>
    <cellStyle name="Comma 2 2 4 3 3 2 5" xfId="25447" xr:uid="{8B40330C-3026-457E-BE18-D7493CC989D8}"/>
    <cellStyle name="Comma 2 2 4 3 3 3" xfId="9621" xr:uid="{9A5D9422-9CE5-483A-A808-D454B8786311}"/>
    <cellStyle name="Comma 2 2 4 3 3 3 2" xfId="21528" xr:uid="{D73E0D32-6A08-4997-9BA5-4DAE15C8FEC3}"/>
    <cellStyle name="Comma 2 2 4 3 3 3 2 2" xfId="42190" xr:uid="{EA9A12FC-7EA1-44C1-BD88-1A8F339D12BC}"/>
    <cellStyle name="Comma 2 2 4 3 3 3 3" xfId="30284" xr:uid="{AE4714BE-9BDC-4AB8-AB1F-126EBD8B436F}"/>
    <cellStyle name="Comma 2 2 4 3 3 4" xfId="17898" xr:uid="{65B0AA0A-84C8-45DC-BD3C-F512DF8FA74F}"/>
    <cellStyle name="Comma 2 2 4 3 3 4 2" xfId="38560" xr:uid="{E21A0BBC-855E-4D85-8D27-83468900826A}"/>
    <cellStyle name="Comma 2 2 4 3 3 5" xfId="13924" xr:uid="{26B091CE-0589-4047-84C1-E82C1B3C69B8}"/>
    <cellStyle name="Comma 2 2 4 3 3 5 2" xfId="34586" xr:uid="{B67635F6-4568-430C-8791-C7E26FA15425}"/>
    <cellStyle name="Comma 2 2 4 3 3 6" xfId="25446" xr:uid="{C9E723C1-C1A5-49C4-BBE3-60AFBFA0CF91}"/>
    <cellStyle name="Comma 2 2 4 3 4" xfId="2497" xr:uid="{423ABB0F-EC7A-49CB-BB68-5EC4588A724E}"/>
    <cellStyle name="Comma 2 2 4 3 4 2" xfId="2498" xr:uid="{344A2370-B47D-4E66-8787-A35B62CA6244}"/>
    <cellStyle name="Comma 2 2 4 3 4 2 2" xfId="9624" xr:uid="{08E4E24C-6C1A-469F-965A-7D5C3CC1A684}"/>
    <cellStyle name="Comma 2 2 4 3 4 2 2 2" xfId="21531" xr:uid="{B1E56473-8A9D-49F5-81DE-00558C6F45E1}"/>
    <cellStyle name="Comma 2 2 4 3 4 2 2 2 2" xfId="42193" xr:uid="{420BD5B0-C7CA-4A9B-A5B8-2F1324456160}"/>
    <cellStyle name="Comma 2 2 4 3 4 2 2 3" xfId="30287" xr:uid="{E2F2ADBA-1BB7-45B9-A098-3B49099DB7D1}"/>
    <cellStyle name="Comma 2 2 4 3 4 2 3" xfId="17901" xr:uid="{6677358A-68A4-4552-8228-31E8C1308F71}"/>
    <cellStyle name="Comma 2 2 4 3 4 2 3 2" xfId="38563" xr:uid="{7E97512D-8425-46E1-AD5B-93D0EE6E6B3A}"/>
    <cellStyle name="Comma 2 2 4 3 4 2 4" xfId="13927" xr:uid="{C631C4F5-3B93-4386-8815-296D62023711}"/>
    <cellStyle name="Comma 2 2 4 3 4 2 4 2" xfId="34589" xr:uid="{9AB325FE-6A49-4C11-B246-48FA565813B6}"/>
    <cellStyle name="Comma 2 2 4 3 4 2 5" xfId="25449" xr:uid="{F047F8EA-6385-4BE9-90A6-936768121E6C}"/>
    <cellStyle name="Comma 2 2 4 3 4 3" xfId="9623" xr:uid="{0E6877B4-98E7-49E9-89D4-344505EA7743}"/>
    <cellStyle name="Comma 2 2 4 3 4 3 2" xfId="21530" xr:uid="{7E21D97A-BEDB-4320-926F-963F6361F815}"/>
    <cellStyle name="Comma 2 2 4 3 4 3 2 2" xfId="42192" xr:uid="{2D1B8057-4B61-49B6-9C06-A2A7165B5BEA}"/>
    <cellStyle name="Comma 2 2 4 3 4 3 3" xfId="30286" xr:uid="{FE05C490-1F46-417C-90BB-CC729D97A3F6}"/>
    <cellStyle name="Comma 2 2 4 3 4 4" xfId="17900" xr:uid="{828B12E8-63B1-4076-AC03-9AB3543C5337}"/>
    <cellStyle name="Comma 2 2 4 3 4 4 2" xfId="38562" xr:uid="{B2F376A5-EBF7-4BF6-A1DE-DA4FD1038E11}"/>
    <cellStyle name="Comma 2 2 4 3 4 5" xfId="13926" xr:uid="{9F167056-CC20-4299-9654-FF793158E680}"/>
    <cellStyle name="Comma 2 2 4 3 4 5 2" xfId="34588" xr:uid="{E1E5BDB1-7023-4991-A1FC-C16BF1886256}"/>
    <cellStyle name="Comma 2 2 4 3 4 6" xfId="25448" xr:uid="{B948D40E-1638-4B6A-AB5E-9F338BAB804D}"/>
    <cellStyle name="Comma 2 2 4 3 5" xfId="2499" xr:uid="{4E221B56-292B-4B60-9F59-58BDE41D21C5}"/>
    <cellStyle name="Comma 2 2 4 3 5 2" xfId="9625" xr:uid="{2AEB5AB4-E548-47C6-9951-BF31B16F8C80}"/>
    <cellStyle name="Comma 2 2 4 3 5 2 2" xfId="21532" xr:uid="{2DF2D3CF-D6DD-4B64-86A5-E8DA274D33B7}"/>
    <cellStyle name="Comma 2 2 4 3 5 2 2 2" xfId="42194" xr:uid="{6022FEB8-C8DB-4134-B8F3-0DC4BB7873ED}"/>
    <cellStyle name="Comma 2 2 4 3 5 2 3" xfId="30288" xr:uid="{D6AC4194-D249-4DA5-B199-4A7E12FE158B}"/>
    <cellStyle name="Comma 2 2 4 3 5 3" xfId="17902" xr:uid="{40F41AF7-FF4B-4968-9C6D-61F6FFA4807F}"/>
    <cellStyle name="Comma 2 2 4 3 5 3 2" xfId="38564" xr:uid="{F91FD6DE-BDF2-4F34-9C06-A72822B35F4B}"/>
    <cellStyle name="Comma 2 2 4 3 5 4" xfId="13928" xr:uid="{C4C0C9CF-6026-4776-9030-6CF2748FBCDE}"/>
    <cellStyle name="Comma 2 2 4 3 5 4 2" xfId="34590" xr:uid="{B057C344-11C7-4900-AF21-C05D31AB0FAA}"/>
    <cellStyle name="Comma 2 2 4 3 5 5" xfId="25450" xr:uid="{487200AF-5567-4C96-AB0A-8C50313A1C44}"/>
    <cellStyle name="Comma 2 2 4 3 6" xfId="9614" xr:uid="{1F300C74-D9F0-42AE-A6E0-3E62CB96FEAF}"/>
    <cellStyle name="Comma 2 2 4 3 6 2" xfId="21521" xr:uid="{F04AF2CA-E116-42C2-A870-FC13F97DCC00}"/>
    <cellStyle name="Comma 2 2 4 3 6 2 2" xfId="42183" xr:uid="{8A6149EF-47D4-4D13-BA69-7E28290669F6}"/>
    <cellStyle name="Comma 2 2 4 3 6 3" xfId="30277" xr:uid="{E16B3EBB-87BA-455B-A6B7-F2B290475933}"/>
    <cellStyle name="Comma 2 2 4 3 7" xfId="17891" xr:uid="{C78464C7-6140-449D-B55D-44452EBD1E23}"/>
    <cellStyle name="Comma 2 2 4 3 7 2" xfId="38553" xr:uid="{6617CDE5-8CDD-40B9-B0FD-3D9864D54961}"/>
    <cellStyle name="Comma 2 2 4 3 8" xfId="13917" xr:uid="{D43B876F-728A-4B10-9BDE-F6E5B8A6AB69}"/>
    <cellStyle name="Comma 2 2 4 3 8 2" xfId="34579" xr:uid="{F5ED8CAB-386B-413B-9D80-C0AF60A1097B}"/>
    <cellStyle name="Comma 2 2 4 3 9" xfId="25439" xr:uid="{534E2D9F-D01C-4924-BE6A-59510A9A02CB}"/>
    <cellStyle name="Comma 2 2 4 4" xfId="2500" xr:uid="{F0BBC7E1-47C2-4265-B7FF-6EDCAA89C7A7}"/>
    <cellStyle name="Comma 2 2 4 4 2" xfId="2501" xr:uid="{18988AB8-6DFD-449D-8050-E1D9E06AFB24}"/>
    <cellStyle name="Comma 2 2 4 4 2 2" xfId="2502" xr:uid="{BD952209-9753-4CA3-B8D8-5398BA4607DF}"/>
    <cellStyle name="Comma 2 2 4 4 2 2 2" xfId="2503" xr:uid="{0D88CD7E-BE23-48B4-870B-0FB7AE3EDDB1}"/>
    <cellStyle name="Comma 2 2 4 4 2 2 2 2" xfId="9629" xr:uid="{46A53FD0-EADC-48D5-8239-49370B5C2E58}"/>
    <cellStyle name="Comma 2 2 4 4 2 2 2 2 2" xfId="21536" xr:uid="{C3B5FA9B-429D-42A1-9BC0-514D7D6E7B12}"/>
    <cellStyle name="Comma 2 2 4 4 2 2 2 2 2 2" xfId="42198" xr:uid="{E4EA1156-5ADA-4250-B31F-D7D3653B581C}"/>
    <cellStyle name="Comma 2 2 4 4 2 2 2 2 3" xfId="30292" xr:uid="{8DAF4AF9-3BAC-443A-A82C-F8E2D4A15BC7}"/>
    <cellStyle name="Comma 2 2 4 4 2 2 2 3" xfId="17906" xr:uid="{B62D8573-6002-44E8-B885-9D8567A4DC7A}"/>
    <cellStyle name="Comma 2 2 4 4 2 2 2 3 2" xfId="38568" xr:uid="{62FC5CB9-4E85-4495-B622-8560FD4453AF}"/>
    <cellStyle name="Comma 2 2 4 4 2 2 2 4" xfId="13932" xr:uid="{290E3475-AD8B-4BA6-906E-4B6CC404F5CB}"/>
    <cellStyle name="Comma 2 2 4 4 2 2 2 4 2" xfId="34594" xr:uid="{FD9C848A-D634-43AB-9E75-DEE6036C8EA9}"/>
    <cellStyle name="Comma 2 2 4 4 2 2 2 5" xfId="25454" xr:uid="{1E8B992C-1D04-4D8D-AE3B-E16932525517}"/>
    <cellStyle name="Comma 2 2 4 4 2 2 3" xfId="9628" xr:uid="{9720EE56-A0FF-47DF-BB87-F9C0677AD59B}"/>
    <cellStyle name="Comma 2 2 4 4 2 2 3 2" xfId="21535" xr:uid="{333291DA-89E4-4352-9600-68D08B6D9CD7}"/>
    <cellStyle name="Comma 2 2 4 4 2 2 3 2 2" xfId="42197" xr:uid="{D0344496-189C-4EC9-AC15-8B96B8AC0CE9}"/>
    <cellStyle name="Comma 2 2 4 4 2 2 3 3" xfId="30291" xr:uid="{A5693FF3-4C6F-427E-ADE7-A50530CD9CC5}"/>
    <cellStyle name="Comma 2 2 4 4 2 2 4" xfId="17905" xr:uid="{22D24050-188E-47C0-BAE2-78E670241D5A}"/>
    <cellStyle name="Comma 2 2 4 4 2 2 4 2" xfId="38567" xr:uid="{35F0F287-AA20-45D4-8B5D-7BFBF0BE8829}"/>
    <cellStyle name="Comma 2 2 4 4 2 2 5" xfId="13931" xr:uid="{F0344589-32EE-4BFA-B9C4-56A8A9058320}"/>
    <cellStyle name="Comma 2 2 4 4 2 2 5 2" xfId="34593" xr:uid="{84CA8646-6131-494C-8E1F-5D4E153217AC}"/>
    <cellStyle name="Comma 2 2 4 4 2 2 6" xfId="25453" xr:uid="{395BB62D-2514-4152-98BC-6CE4E565B058}"/>
    <cellStyle name="Comma 2 2 4 4 2 3" xfId="2504" xr:uid="{1FC5A698-FF48-4B89-9A57-B076A6BFD251}"/>
    <cellStyle name="Comma 2 2 4 4 2 3 2" xfId="2505" xr:uid="{1E44FDAA-8383-407C-88CD-CB8D293EA284}"/>
    <cellStyle name="Comma 2 2 4 4 2 3 2 2" xfId="9631" xr:uid="{986AF4B9-E6EF-45D6-965F-46E304807A33}"/>
    <cellStyle name="Comma 2 2 4 4 2 3 2 2 2" xfId="21538" xr:uid="{A3C1B5F9-5D33-45CE-88EB-8ED9C8CA565B}"/>
    <cellStyle name="Comma 2 2 4 4 2 3 2 2 2 2" xfId="42200" xr:uid="{C8F55276-A187-4E11-BD27-C76BE5A5C629}"/>
    <cellStyle name="Comma 2 2 4 4 2 3 2 2 3" xfId="30294" xr:uid="{7E8E0302-16DB-455A-B398-96FA7D0F9B2B}"/>
    <cellStyle name="Comma 2 2 4 4 2 3 2 3" xfId="17908" xr:uid="{7B9E0744-4B09-4BBA-8602-D79345D3AE35}"/>
    <cellStyle name="Comma 2 2 4 4 2 3 2 3 2" xfId="38570" xr:uid="{B155A16F-8D42-4AC0-A496-2126765E59BE}"/>
    <cellStyle name="Comma 2 2 4 4 2 3 2 4" xfId="13934" xr:uid="{1C0B9E22-379E-4FFF-B4D7-2CB1F768EC74}"/>
    <cellStyle name="Comma 2 2 4 4 2 3 2 4 2" xfId="34596" xr:uid="{176D869D-ACE1-4B44-B8CD-682824F66DCE}"/>
    <cellStyle name="Comma 2 2 4 4 2 3 2 5" xfId="25456" xr:uid="{99D8BCAF-C9A8-4F77-B72A-F7327F32838C}"/>
    <cellStyle name="Comma 2 2 4 4 2 3 3" xfId="9630" xr:uid="{85275F65-3B38-447D-B180-6FAA3861A9A2}"/>
    <cellStyle name="Comma 2 2 4 4 2 3 3 2" xfId="21537" xr:uid="{95EA369D-E068-49C5-A3A8-410AE6F7F3B1}"/>
    <cellStyle name="Comma 2 2 4 4 2 3 3 2 2" xfId="42199" xr:uid="{9E2A73C9-5F0D-4195-9610-8AD15AD57AC2}"/>
    <cellStyle name="Comma 2 2 4 4 2 3 3 3" xfId="30293" xr:uid="{4A57A8EA-48D2-4B50-A055-8995789E5CBE}"/>
    <cellStyle name="Comma 2 2 4 4 2 3 4" xfId="17907" xr:uid="{039B6322-C767-4F02-B9A1-5AD3E6F04B44}"/>
    <cellStyle name="Comma 2 2 4 4 2 3 4 2" xfId="38569" xr:uid="{B572C149-9C86-4390-BAFF-1F8D14CA132F}"/>
    <cellStyle name="Comma 2 2 4 4 2 3 5" xfId="13933" xr:uid="{83E79D83-64A3-448B-8309-F7464C868C37}"/>
    <cellStyle name="Comma 2 2 4 4 2 3 5 2" xfId="34595" xr:uid="{98808534-0593-4A56-97D8-263F92E736E0}"/>
    <cellStyle name="Comma 2 2 4 4 2 3 6" xfId="25455" xr:uid="{E54093EA-6239-42D1-BCAE-100FF86465F0}"/>
    <cellStyle name="Comma 2 2 4 4 2 4" xfId="2506" xr:uid="{3F2B5B58-EDB2-4B5E-ACAA-D7130D4B4D27}"/>
    <cellStyle name="Comma 2 2 4 4 2 4 2" xfId="9632" xr:uid="{43BBEB0B-DB28-4EF6-AA97-53CE251559C4}"/>
    <cellStyle name="Comma 2 2 4 4 2 4 2 2" xfId="21539" xr:uid="{9F7E6982-0BED-429E-BA42-9F3AF9132C8D}"/>
    <cellStyle name="Comma 2 2 4 4 2 4 2 2 2" xfId="42201" xr:uid="{C24AC198-5954-43D8-BF23-9A8A85146A19}"/>
    <cellStyle name="Comma 2 2 4 4 2 4 2 3" xfId="30295" xr:uid="{0DF2DE41-F552-44CE-9B01-3D79B4180FE4}"/>
    <cellStyle name="Comma 2 2 4 4 2 4 3" xfId="17909" xr:uid="{C3C98496-EE3F-4BBE-B0E7-CDCDF2F585D5}"/>
    <cellStyle name="Comma 2 2 4 4 2 4 3 2" xfId="38571" xr:uid="{F01E82ED-5972-4972-A6F1-F3D2AF199891}"/>
    <cellStyle name="Comma 2 2 4 4 2 4 4" xfId="13935" xr:uid="{10FB7612-D55B-48DD-BE63-6EF1B8B41B70}"/>
    <cellStyle name="Comma 2 2 4 4 2 4 4 2" xfId="34597" xr:uid="{3F1A15B1-B260-4210-95FC-EF011BD2DB27}"/>
    <cellStyle name="Comma 2 2 4 4 2 4 5" xfId="25457" xr:uid="{0F0D3D41-7A4C-4E48-A43A-68B18655FC0C}"/>
    <cellStyle name="Comma 2 2 4 4 2 5" xfId="9627" xr:uid="{26E3006C-1BF3-41A8-93F5-44CC796F9AAD}"/>
    <cellStyle name="Comma 2 2 4 4 2 5 2" xfId="21534" xr:uid="{EA889144-6C78-4CF1-ADAC-2407ECC42DB9}"/>
    <cellStyle name="Comma 2 2 4 4 2 5 2 2" xfId="42196" xr:uid="{9E12D0A4-DA86-4A77-947A-AD3D086EB89D}"/>
    <cellStyle name="Comma 2 2 4 4 2 5 3" xfId="30290" xr:uid="{6C47E87D-5DCC-405C-97CE-E96062249DA7}"/>
    <cellStyle name="Comma 2 2 4 4 2 6" xfId="17904" xr:uid="{DEEF0AD8-648B-4CAA-B893-BAA2754D1CE3}"/>
    <cellStyle name="Comma 2 2 4 4 2 6 2" xfId="38566" xr:uid="{CE25AD08-6C28-4548-AFAB-C3D0987BB0FD}"/>
    <cellStyle name="Comma 2 2 4 4 2 7" xfId="13930" xr:uid="{972D9165-EDE4-46B0-B275-5C48E6417CD9}"/>
    <cellStyle name="Comma 2 2 4 4 2 7 2" xfId="34592" xr:uid="{E4E3BF84-FA61-4C59-8D1E-4745770B7AE5}"/>
    <cellStyle name="Comma 2 2 4 4 2 8" xfId="25452" xr:uid="{47F0DBA1-7460-41DE-A1E3-EF0FFE4FA16F}"/>
    <cellStyle name="Comma 2 2 4 4 3" xfId="2507" xr:uid="{E1D07608-85AC-48FF-B8E3-15C613222863}"/>
    <cellStyle name="Comma 2 2 4 4 3 2" xfId="2508" xr:uid="{01B900E8-1ACF-4EE4-8DF3-B65998C2A259}"/>
    <cellStyle name="Comma 2 2 4 4 3 2 2" xfId="9634" xr:uid="{B26354F8-19B7-415C-BE1D-1646895CD8E2}"/>
    <cellStyle name="Comma 2 2 4 4 3 2 2 2" xfId="21541" xr:uid="{DFF43566-1E5B-4777-90D4-73B0E66FBE40}"/>
    <cellStyle name="Comma 2 2 4 4 3 2 2 2 2" xfId="42203" xr:uid="{409F1247-2EEE-4753-9F13-D269B95953CF}"/>
    <cellStyle name="Comma 2 2 4 4 3 2 2 3" xfId="30297" xr:uid="{3EB6096E-13DF-4624-9B55-58197B93D330}"/>
    <cellStyle name="Comma 2 2 4 4 3 2 3" xfId="17911" xr:uid="{A995A898-1DA9-40C9-A6CD-BAA5B4194EB1}"/>
    <cellStyle name="Comma 2 2 4 4 3 2 3 2" xfId="38573" xr:uid="{CD8EA119-6CF6-48DE-A548-72870D4095C8}"/>
    <cellStyle name="Comma 2 2 4 4 3 2 4" xfId="13937" xr:uid="{47CB8CC5-A1FA-48E3-A4EB-A521EC7F0DF6}"/>
    <cellStyle name="Comma 2 2 4 4 3 2 4 2" xfId="34599" xr:uid="{8890BD89-8CB9-44E5-BDF0-313A10DCF122}"/>
    <cellStyle name="Comma 2 2 4 4 3 2 5" xfId="25459" xr:uid="{E70B22AC-DFD5-43F0-AF4D-D4FFD53BDA23}"/>
    <cellStyle name="Comma 2 2 4 4 3 3" xfId="9633" xr:uid="{DBC19A48-13A2-4094-ACD6-E7C0C3B23C33}"/>
    <cellStyle name="Comma 2 2 4 4 3 3 2" xfId="21540" xr:uid="{5C2CE801-2CF8-4CCA-B4EB-FBFC76487A42}"/>
    <cellStyle name="Comma 2 2 4 4 3 3 2 2" xfId="42202" xr:uid="{7D57381B-FB12-438D-A379-C179912AFBC8}"/>
    <cellStyle name="Comma 2 2 4 4 3 3 3" xfId="30296" xr:uid="{711222CA-4AAA-4DFF-BC57-663A26462B8B}"/>
    <cellStyle name="Comma 2 2 4 4 3 4" xfId="17910" xr:uid="{B4331BC9-B030-474B-B66E-9BDB29B3275D}"/>
    <cellStyle name="Comma 2 2 4 4 3 4 2" xfId="38572" xr:uid="{B51F6FA2-9D65-4689-BF00-CE95D05DFD60}"/>
    <cellStyle name="Comma 2 2 4 4 3 5" xfId="13936" xr:uid="{282BBF76-2878-4DEB-9D35-36B8D5A94DCF}"/>
    <cellStyle name="Comma 2 2 4 4 3 5 2" xfId="34598" xr:uid="{86534AB4-EA7F-4405-BEE4-30B8252758B8}"/>
    <cellStyle name="Comma 2 2 4 4 3 6" xfId="25458" xr:uid="{FAA8B7FE-CFEA-4EE4-BC5E-F837A776307E}"/>
    <cellStyle name="Comma 2 2 4 4 4" xfId="2509" xr:uid="{A93A16E4-4D38-498D-B0C8-A2C4074FF9B4}"/>
    <cellStyle name="Comma 2 2 4 4 4 2" xfId="2510" xr:uid="{5192B3E3-DDA2-4996-9220-BE6BA5DAA6C9}"/>
    <cellStyle name="Comma 2 2 4 4 4 2 2" xfId="9636" xr:uid="{63A9A42C-DA21-494A-83FD-AF0C1445D2AA}"/>
    <cellStyle name="Comma 2 2 4 4 4 2 2 2" xfId="21543" xr:uid="{356FD7D0-8F4D-4537-9145-EE2D47803571}"/>
    <cellStyle name="Comma 2 2 4 4 4 2 2 2 2" xfId="42205" xr:uid="{534DC572-93ED-4740-94E2-5242490A5905}"/>
    <cellStyle name="Comma 2 2 4 4 4 2 2 3" xfId="30299" xr:uid="{60C4F5E5-7870-4A04-B074-17CB8D005790}"/>
    <cellStyle name="Comma 2 2 4 4 4 2 3" xfId="17913" xr:uid="{F0115D11-36C7-469A-8245-38926D1B5BC6}"/>
    <cellStyle name="Comma 2 2 4 4 4 2 3 2" xfId="38575" xr:uid="{0CB4E530-6F53-43FF-A0D1-CC7FAA47E2A0}"/>
    <cellStyle name="Comma 2 2 4 4 4 2 4" xfId="13939" xr:uid="{BB3ABA7F-A4FF-4269-8ABE-AA6D2AE63DAC}"/>
    <cellStyle name="Comma 2 2 4 4 4 2 4 2" xfId="34601" xr:uid="{A834E9E5-366E-4B1F-9ABC-516B6F89DCFD}"/>
    <cellStyle name="Comma 2 2 4 4 4 2 5" xfId="25461" xr:uid="{E2FCF321-268E-43B6-A8EA-20FD3B0B84ED}"/>
    <cellStyle name="Comma 2 2 4 4 4 3" xfId="9635" xr:uid="{2F7EE086-2287-4E6D-8875-05062BD697F3}"/>
    <cellStyle name="Comma 2 2 4 4 4 3 2" xfId="21542" xr:uid="{2CD16051-76A7-456C-8237-2F1782AC6E04}"/>
    <cellStyle name="Comma 2 2 4 4 4 3 2 2" xfId="42204" xr:uid="{ED91B6D9-7653-4C0F-BE16-839805D7365F}"/>
    <cellStyle name="Comma 2 2 4 4 4 3 3" xfId="30298" xr:uid="{0A840134-6334-4A91-980F-D59AAB24C077}"/>
    <cellStyle name="Comma 2 2 4 4 4 4" xfId="17912" xr:uid="{5A36CD6B-7105-4B4D-8104-2F42443CA2C7}"/>
    <cellStyle name="Comma 2 2 4 4 4 4 2" xfId="38574" xr:uid="{E1E03610-BE4D-4FBE-A535-DA47728C2757}"/>
    <cellStyle name="Comma 2 2 4 4 4 5" xfId="13938" xr:uid="{DB114CAC-C873-4DDF-880E-D3CE3B720ED5}"/>
    <cellStyle name="Comma 2 2 4 4 4 5 2" xfId="34600" xr:uid="{79312E30-E1EF-4A16-9AD1-77C20AF88381}"/>
    <cellStyle name="Comma 2 2 4 4 4 6" xfId="25460" xr:uid="{3C4F5E6B-A4A3-489C-B2F1-F2D2F21F5509}"/>
    <cellStyle name="Comma 2 2 4 4 5" xfId="2511" xr:uid="{E7365223-3E22-449A-97D7-B3F1C24C2872}"/>
    <cellStyle name="Comma 2 2 4 4 5 2" xfId="9637" xr:uid="{2EAB9B68-1367-4D7E-A3C0-76299FB3898B}"/>
    <cellStyle name="Comma 2 2 4 4 5 2 2" xfId="21544" xr:uid="{3A6DA957-CE5F-483B-8E7E-40B7847872B5}"/>
    <cellStyle name="Comma 2 2 4 4 5 2 2 2" xfId="42206" xr:uid="{CCC90384-977A-4F6F-A296-FABC054C2AEE}"/>
    <cellStyle name="Comma 2 2 4 4 5 2 3" xfId="30300" xr:uid="{4C67B7C3-ED15-4130-92D9-5A15F68ED530}"/>
    <cellStyle name="Comma 2 2 4 4 5 3" xfId="17914" xr:uid="{1EA6A0AD-6539-4CEA-A75B-70E69C6C01FA}"/>
    <cellStyle name="Comma 2 2 4 4 5 3 2" xfId="38576" xr:uid="{3E6461D7-14D8-42FE-85A0-37258310D78B}"/>
    <cellStyle name="Comma 2 2 4 4 5 4" xfId="13940" xr:uid="{74057BFF-7F72-4F10-A62F-28CCAAE1F236}"/>
    <cellStyle name="Comma 2 2 4 4 5 4 2" xfId="34602" xr:uid="{E5B93D78-4B14-404B-B6A6-4BA00DB3DC81}"/>
    <cellStyle name="Comma 2 2 4 4 5 5" xfId="25462" xr:uid="{9B532334-3E99-42FC-AF6D-4F6A43FA17AD}"/>
    <cellStyle name="Comma 2 2 4 4 6" xfId="9626" xr:uid="{18F34666-644D-4D47-AD46-B7BD158C4AF0}"/>
    <cellStyle name="Comma 2 2 4 4 6 2" xfId="21533" xr:uid="{E1706138-204C-4DD1-8C53-B32E4811502B}"/>
    <cellStyle name="Comma 2 2 4 4 6 2 2" xfId="42195" xr:uid="{FE8170BB-D6AF-4EC6-8D01-59D754C1EBEA}"/>
    <cellStyle name="Comma 2 2 4 4 6 3" xfId="30289" xr:uid="{D65E0440-3121-4AC3-943A-63248B328D6A}"/>
    <cellStyle name="Comma 2 2 4 4 7" xfId="17903" xr:uid="{7E9F4E60-3106-4EE9-803A-36D3C63CD3DD}"/>
    <cellStyle name="Comma 2 2 4 4 7 2" xfId="38565" xr:uid="{A0017692-8601-459A-9348-C738EFDFBAB3}"/>
    <cellStyle name="Comma 2 2 4 4 8" xfId="13929" xr:uid="{650E19A5-9121-4478-8D48-FDE64684DE76}"/>
    <cellStyle name="Comma 2 2 4 4 8 2" xfId="34591" xr:uid="{96FB8F45-5B59-4381-9226-FC2747CAB120}"/>
    <cellStyle name="Comma 2 2 4 4 9" xfId="25451" xr:uid="{97AF653E-8111-452F-96D0-9850603171DD}"/>
    <cellStyle name="Comma 2 2 4 5" xfId="2512" xr:uid="{17D7D4FB-2CEE-4256-8280-11F797C1EF44}"/>
    <cellStyle name="Comma 2 2 4 5 2" xfId="2513" xr:uid="{D1D50DD0-73F7-4183-8D39-EE09F453B07C}"/>
    <cellStyle name="Comma 2 2 4 5 2 2" xfId="2514" xr:uid="{C0424DF7-751C-405A-A504-42EBA8739B15}"/>
    <cellStyle name="Comma 2 2 4 5 2 2 2" xfId="9640" xr:uid="{B54A5138-D2BD-45D8-8F42-412E84F32EFB}"/>
    <cellStyle name="Comma 2 2 4 5 2 2 2 2" xfId="21547" xr:uid="{AD20E1E6-CDB6-481F-BD88-BC4AA4C09596}"/>
    <cellStyle name="Comma 2 2 4 5 2 2 2 2 2" xfId="42209" xr:uid="{E50F4DF5-7ECC-4F01-872D-8475129615E4}"/>
    <cellStyle name="Comma 2 2 4 5 2 2 2 3" xfId="30303" xr:uid="{767F0301-9528-4EB4-A191-AE0F591DB3CE}"/>
    <cellStyle name="Comma 2 2 4 5 2 2 3" xfId="17917" xr:uid="{CA55E582-78E5-49DF-9ABF-E83AD852D0C0}"/>
    <cellStyle name="Comma 2 2 4 5 2 2 3 2" xfId="38579" xr:uid="{D115406E-07FF-4E15-9742-781789426BE1}"/>
    <cellStyle name="Comma 2 2 4 5 2 2 4" xfId="13943" xr:uid="{E3EC1638-8C59-427D-9AAF-4E9DB7AA6513}"/>
    <cellStyle name="Comma 2 2 4 5 2 2 4 2" xfId="34605" xr:uid="{AE8B9C39-0944-4ABF-B230-1105F4F39BAB}"/>
    <cellStyle name="Comma 2 2 4 5 2 2 5" xfId="25465" xr:uid="{A76E2F36-1683-48CD-A711-82387D1C6707}"/>
    <cellStyle name="Comma 2 2 4 5 2 3" xfId="9639" xr:uid="{893A9C49-A9D9-41F5-8FCD-852A9AAB93C2}"/>
    <cellStyle name="Comma 2 2 4 5 2 3 2" xfId="21546" xr:uid="{04C779CF-27C3-4668-BE10-60A96230C5B7}"/>
    <cellStyle name="Comma 2 2 4 5 2 3 2 2" xfId="42208" xr:uid="{D2117D26-DEFD-4A64-A5D8-E269DA3EDA10}"/>
    <cellStyle name="Comma 2 2 4 5 2 3 3" xfId="30302" xr:uid="{E6554639-AB77-494D-9439-5D122920CE10}"/>
    <cellStyle name="Comma 2 2 4 5 2 4" xfId="17916" xr:uid="{4580A77A-3718-47E0-B433-7695AB9560CB}"/>
    <cellStyle name="Comma 2 2 4 5 2 4 2" xfId="38578" xr:uid="{16EE1EBD-84A8-4ECC-8A5D-E6FABE9D0C6B}"/>
    <cellStyle name="Comma 2 2 4 5 2 5" xfId="13942" xr:uid="{31AA67C8-A472-496C-B24D-2287D3819073}"/>
    <cellStyle name="Comma 2 2 4 5 2 5 2" xfId="34604" xr:uid="{CD6FCAC8-ADBB-40BF-89A9-8933ABB5A611}"/>
    <cellStyle name="Comma 2 2 4 5 2 6" xfId="25464" xr:uid="{0219070B-87E4-4DAD-83F6-C6A19B8D80AF}"/>
    <cellStyle name="Comma 2 2 4 5 3" xfId="2515" xr:uid="{247514E4-61B3-4806-8D88-42A99E185B2A}"/>
    <cellStyle name="Comma 2 2 4 5 3 2" xfId="2516" xr:uid="{A31A6565-B8A5-4188-8AA2-ED3A42200EE4}"/>
    <cellStyle name="Comma 2 2 4 5 3 2 2" xfId="9642" xr:uid="{6A826ED5-1D44-43BC-8085-2DF1CB27C51F}"/>
    <cellStyle name="Comma 2 2 4 5 3 2 2 2" xfId="21549" xr:uid="{2A714FE5-6799-454E-91A7-00356D83BDA3}"/>
    <cellStyle name="Comma 2 2 4 5 3 2 2 2 2" xfId="42211" xr:uid="{CB3CBFD8-39A9-403E-A276-1F5E9DFAC434}"/>
    <cellStyle name="Comma 2 2 4 5 3 2 2 3" xfId="30305" xr:uid="{73DB6F3D-CD9B-42F1-8078-2CA954EB748E}"/>
    <cellStyle name="Comma 2 2 4 5 3 2 3" xfId="17919" xr:uid="{E19FC75B-3EEC-49DF-9A60-775DA12A4EA8}"/>
    <cellStyle name="Comma 2 2 4 5 3 2 3 2" xfId="38581" xr:uid="{3B3EF41C-460E-41FB-B609-49701EF00801}"/>
    <cellStyle name="Comma 2 2 4 5 3 2 4" xfId="13945" xr:uid="{4F8FADCB-9BC9-4068-919B-545D667883F7}"/>
    <cellStyle name="Comma 2 2 4 5 3 2 4 2" xfId="34607" xr:uid="{5BC5F0AC-E1F2-4A89-9C2F-C9311738BDED}"/>
    <cellStyle name="Comma 2 2 4 5 3 2 5" xfId="25467" xr:uid="{107506F9-6A65-437D-A8A5-401A1751FE44}"/>
    <cellStyle name="Comma 2 2 4 5 3 3" xfId="9641" xr:uid="{7A001C52-3B3D-4788-A2C7-E82484810D19}"/>
    <cellStyle name="Comma 2 2 4 5 3 3 2" xfId="21548" xr:uid="{F618A4BF-3821-4D81-908C-F7988E06803D}"/>
    <cellStyle name="Comma 2 2 4 5 3 3 2 2" xfId="42210" xr:uid="{FC000399-DA1A-4145-A52F-CA6A4EDDD392}"/>
    <cellStyle name="Comma 2 2 4 5 3 3 3" xfId="30304" xr:uid="{C8644E66-58D3-4656-B518-4DB8E88F1F41}"/>
    <cellStyle name="Comma 2 2 4 5 3 4" xfId="17918" xr:uid="{A3D4DAC0-BAEB-48EA-9FC4-4F66800C60D1}"/>
    <cellStyle name="Comma 2 2 4 5 3 4 2" xfId="38580" xr:uid="{D4C7C3FF-4173-4BD1-B616-14A0D63E66DE}"/>
    <cellStyle name="Comma 2 2 4 5 3 5" xfId="13944" xr:uid="{BEA5A6A7-D6F2-464F-ADF2-F189F12A9062}"/>
    <cellStyle name="Comma 2 2 4 5 3 5 2" xfId="34606" xr:uid="{30930DD9-D809-4EBE-92CE-5143FB10D3C5}"/>
    <cellStyle name="Comma 2 2 4 5 3 6" xfId="25466" xr:uid="{FD9C426E-358F-4F71-8225-6BCE2A24FA79}"/>
    <cellStyle name="Comma 2 2 4 5 4" xfId="2517" xr:uid="{62985F02-B1CE-4223-9BB2-6FB77E9F778C}"/>
    <cellStyle name="Comma 2 2 4 5 4 2" xfId="9643" xr:uid="{9D890B3D-132F-4330-8AB9-0575E6493820}"/>
    <cellStyle name="Comma 2 2 4 5 4 2 2" xfId="21550" xr:uid="{DF531176-BF75-43F8-A925-B33147478AA9}"/>
    <cellStyle name="Comma 2 2 4 5 4 2 2 2" xfId="42212" xr:uid="{961AFBF1-5AC1-474D-AC63-5F0C984F0306}"/>
    <cellStyle name="Comma 2 2 4 5 4 2 3" xfId="30306" xr:uid="{EAAD7333-8D5F-468A-9706-4D9E0CF55386}"/>
    <cellStyle name="Comma 2 2 4 5 4 3" xfId="17920" xr:uid="{1DEC1D16-1261-4CE6-9991-DE1F750A12EF}"/>
    <cellStyle name="Comma 2 2 4 5 4 3 2" xfId="38582" xr:uid="{3723CE06-24CD-4618-916F-BB3C50FD3F59}"/>
    <cellStyle name="Comma 2 2 4 5 4 4" xfId="13946" xr:uid="{F6559345-81C9-47FE-845B-899A728BC1E6}"/>
    <cellStyle name="Comma 2 2 4 5 4 4 2" xfId="34608" xr:uid="{33C1E6D5-57D2-4A95-84C0-E921795A9539}"/>
    <cellStyle name="Comma 2 2 4 5 4 5" xfId="25468" xr:uid="{7B2FEFBE-8265-4232-A0D7-E9F31981418B}"/>
    <cellStyle name="Comma 2 2 4 5 5" xfId="9638" xr:uid="{40F2A811-16FC-4D1B-9AAB-854C8CF27E30}"/>
    <cellStyle name="Comma 2 2 4 5 5 2" xfId="21545" xr:uid="{243FB0E5-329A-4D58-9F89-896E48C81595}"/>
    <cellStyle name="Comma 2 2 4 5 5 2 2" xfId="42207" xr:uid="{5A0ACEE6-5ACC-4E71-BF1A-4F5A4C467BFB}"/>
    <cellStyle name="Comma 2 2 4 5 5 3" xfId="30301" xr:uid="{D8B1BB23-11FB-4E8F-940A-A8731F52C9AE}"/>
    <cellStyle name="Comma 2 2 4 5 6" xfId="17915" xr:uid="{8A7F27E6-0829-4E34-B407-1518592A133B}"/>
    <cellStyle name="Comma 2 2 4 5 6 2" xfId="38577" xr:uid="{53C988C5-A558-4C90-83C9-AA7245BF5F63}"/>
    <cellStyle name="Comma 2 2 4 5 7" xfId="13941" xr:uid="{01A90293-2FF5-41CE-BEDF-5F850F2A1781}"/>
    <cellStyle name="Comma 2 2 4 5 7 2" xfId="34603" xr:uid="{9EF7C9E2-0503-4E8A-99BF-76635F52F0E8}"/>
    <cellStyle name="Comma 2 2 4 5 8" xfId="25463" xr:uid="{CFAF316A-4422-4801-A701-C9C1F0DFE1E0}"/>
    <cellStyle name="Comma 2 2 4 6" xfId="2518" xr:uid="{B4CA7C8E-7A0B-4903-8975-5BF676FD96D3}"/>
    <cellStyle name="Comma 2 2 4 6 2" xfId="2519" xr:uid="{7B717808-9093-449F-BFE3-A82534FBA030}"/>
    <cellStyle name="Comma 2 2 4 6 2 2" xfId="9645" xr:uid="{20DACC64-48E3-4461-A987-5181480F212C}"/>
    <cellStyle name="Comma 2 2 4 6 2 2 2" xfId="21552" xr:uid="{4F7F4F0D-71C5-4004-AE7E-236ED079B863}"/>
    <cellStyle name="Comma 2 2 4 6 2 2 2 2" xfId="42214" xr:uid="{2570989C-6FB2-487B-8353-C7200E795175}"/>
    <cellStyle name="Comma 2 2 4 6 2 2 3" xfId="30308" xr:uid="{5E179EC2-B4CF-45DA-8333-355921257CD0}"/>
    <cellStyle name="Comma 2 2 4 6 2 3" xfId="17922" xr:uid="{1D7E283C-A333-49BB-9CB0-5CC1376379E6}"/>
    <cellStyle name="Comma 2 2 4 6 2 3 2" xfId="38584" xr:uid="{F41074AB-0415-4D3C-BE74-2795E6856F50}"/>
    <cellStyle name="Comma 2 2 4 6 2 4" xfId="13948" xr:uid="{EAC9367D-F863-47DA-B868-20303D06768F}"/>
    <cellStyle name="Comma 2 2 4 6 2 4 2" xfId="34610" xr:uid="{CB015B48-0C16-45A2-B0A1-CB5E95CA3B74}"/>
    <cellStyle name="Comma 2 2 4 6 2 5" xfId="25470" xr:uid="{DA2FC621-1C4E-4AFF-B0F8-DB0FE0824A2F}"/>
    <cellStyle name="Comma 2 2 4 6 3" xfId="9644" xr:uid="{55BEF1BF-7482-4F4B-A401-E9303EBAA95A}"/>
    <cellStyle name="Comma 2 2 4 6 3 2" xfId="21551" xr:uid="{E7BB1F94-DB2C-4517-93A0-2DFE74DAAE75}"/>
    <cellStyle name="Comma 2 2 4 6 3 2 2" xfId="42213" xr:uid="{EB55AE80-AA5A-4832-9F83-9F5CFEF22A65}"/>
    <cellStyle name="Comma 2 2 4 6 3 3" xfId="30307" xr:uid="{FA748CC8-CAAE-4BD6-9A3F-158AC3A2B06E}"/>
    <cellStyle name="Comma 2 2 4 6 4" xfId="17921" xr:uid="{5789B694-0E16-416D-AE6E-A8113F31DD88}"/>
    <cellStyle name="Comma 2 2 4 6 4 2" xfId="38583" xr:uid="{CCD17E7E-10D7-493E-B1F4-52097C467561}"/>
    <cellStyle name="Comma 2 2 4 6 5" xfId="13947" xr:uid="{F0B0FD0D-DE37-41E4-8E2C-9A249841AB81}"/>
    <cellStyle name="Comma 2 2 4 6 5 2" xfId="34609" xr:uid="{78046E40-66D3-41C7-AEDD-79F44E6A1A75}"/>
    <cellStyle name="Comma 2 2 4 6 6" xfId="25469" xr:uid="{09AD79A8-9B38-4AF1-AA45-3A44D5B7A16E}"/>
    <cellStyle name="Comma 2 2 4 7" xfId="2520" xr:uid="{210C0C3C-9232-45F2-993A-54BB22799755}"/>
    <cellStyle name="Comma 2 2 4 7 2" xfId="2521" xr:uid="{5394F2BA-DFC9-4D31-A787-1BD953CD53A1}"/>
    <cellStyle name="Comma 2 2 4 7 2 2" xfId="9647" xr:uid="{7C8CD672-5CDC-4CFC-989B-4626656A807D}"/>
    <cellStyle name="Comma 2 2 4 7 2 2 2" xfId="21554" xr:uid="{61E729DC-42B5-4264-B42E-A83C7DCA3C39}"/>
    <cellStyle name="Comma 2 2 4 7 2 2 2 2" xfId="42216" xr:uid="{6A65B051-9AB2-4A59-B458-732D264B20BA}"/>
    <cellStyle name="Comma 2 2 4 7 2 2 3" xfId="30310" xr:uid="{05DAD87D-35C5-4056-B38F-60F336EEF6CB}"/>
    <cellStyle name="Comma 2 2 4 7 2 3" xfId="17924" xr:uid="{8BDEECEA-DE78-49BE-BC05-1E0CD741C9FF}"/>
    <cellStyle name="Comma 2 2 4 7 2 3 2" xfId="38586" xr:uid="{8AEF39AF-0F3B-4C3A-A8C8-27584FE20376}"/>
    <cellStyle name="Comma 2 2 4 7 2 4" xfId="13950" xr:uid="{0FC79CB3-4B4C-41F2-B18B-1AAEA7407CB3}"/>
    <cellStyle name="Comma 2 2 4 7 2 4 2" xfId="34612" xr:uid="{1E520D7C-BAE1-406A-9EE0-5B0C01ED00CF}"/>
    <cellStyle name="Comma 2 2 4 7 2 5" xfId="25472" xr:uid="{0FFD0077-81F9-4550-93F5-07990A25F301}"/>
    <cellStyle name="Comma 2 2 4 7 3" xfId="9646" xr:uid="{80B0C99B-1B11-4C0A-8450-DFCF3E5DC0DF}"/>
    <cellStyle name="Comma 2 2 4 7 3 2" xfId="21553" xr:uid="{D8913934-2F63-4E1B-BD9A-EFE246EAECE6}"/>
    <cellStyle name="Comma 2 2 4 7 3 2 2" xfId="42215" xr:uid="{A8CBA7D2-7F4F-46FB-A50C-11B8F5178358}"/>
    <cellStyle name="Comma 2 2 4 7 3 3" xfId="30309" xr:uid="{CB1941B1-DCED-4185-9BF8-8403C2AD8831}"/>
    <cellStyle name="Comma 2 2 4 7 4" xfId="17923" xr:uid="{D81BA866-FE09-49F9-B4E8-4D3D9142B4B9}"/>
    <cellStyle name="Comma 2 2 4 7 4 2" xfId="38585" xr:uid="{1C95F8B7-DA25-4A3A-9CAE-39A3F4B46928}"/>
    <cellStyle name="Comma 2 2 4 7 5" xfId="13949" xr:uid="{93D7F648-48B4-4504-A1A8-F8382F1BAB27}"/>
    <cellStyle name="Comma 2 2 4 7 5 2" xfId="34611" xr:uid="{6C374BA6-A1CC-4BF9-96F6-3B7221764263}"/>
    <cellStyle name="Comma 2 2 4 7 6" xfId="25471" xr:uid="{36B35C27-DBAB-4089-AD30-E3FB1B35A83E}"/>
    <cellStyle name="Comma 2 2 4 8" xfId="2522" xr:uid="{7FDF7F7D-D3E3-4EA9-92F5-4626614B34B6}"/>
    <cellStyle name="Comma 2 2 4 8 2" xfId="9648" xr:uid="{A3BFD833-BF15-4E6D-9E17-F841B69FDB12}"/>
    <cellStyle name="Comma 2 2 4 8 2 2" xfId="21555" xr:uid="{4B66E630-C125-4BCD-AA30-C823591177C5}"/>
    <cellStyle name="Comma 2 2 4 8 2 2 2" xfId="42217" xr:uid="{8AEC4E18-F3F8-4F36-B84A-3BD55FFBC80A}"/>
    <cellStyle name="Comma 2 2 4 8 2 3" xfId="30311" xr:uid="{CDCB2BA7-7B55-4A67-B6FE-D6A72A2EE892}"/>
    <cellStyle name="Comma 2 2 4 8 3" xfId="17925" xr:uid="{5E675CA7-D916-428C-932A-C7CBEBB64DB0}"/>
    <cellStyle name="Comma 2 2 4 8 3 2" xfId="38587" xr:uid="{DC4A2B7B-98A0-41A2-A704-C0DE27D6A8CE}"/>
    <cellStyle name="Comma 2 2 4 8 4" xfId="13951" xr:uid="{342BFFB3-DFF4-4541-8192-4D824B181E0B}"/>
    <cellStyle name="Comma 2 2 4 8 4 2" xfId="34613" xr:uid="{BF3AC5B8-1F80-439C-AD47-33255FA406D1}"/>
    <cellStyle name="Comma 2 2 4 8 5" xfId="25473" xr:uid="{7556A2F0-9155-4B3F-BD75-4BE11D2025A7}"/>
    <cellStyle name="Comma 2 2 4 9" xfId="2523" xr:uid="{704167A5-4705-433A-821A-EE7E90EC39E5}"/>
    <cellStyle name="Comma 2 2 4 9 2" xfId="13952" xr:uid="{4AF0439A-AA1C-45FA-95D3-1E1E43A61391}"/>
    <cellStyle name="Comma 2 2 4 9 2 2" xfId="34614" xr:uid="{88BA3817-38BC-4BDA-B546-11DB5ED5B121}"/>
    <cellStyle name="Comma 2 2 4 9 3" xfId="25474" xr:uid="{C0F92EDC-AAF4-4451-8BE4-1CB9790D59B6}"/>
    <cellStyle name="Comma 2 2 5" xfId="2524" xr:uid="{4CD41075-EC96-43CC-AA35-8CD6341A5178}"/>
    <cellStyle name="Comma 2 2 5 10" xfId="13953" xr:uid="{1AE48334-AC75-4172-9FEC-0809B0FCC549}"/>
    <cellStyle name="Comma 2 2 5 10 2" xfId="34615" xr:uid="{ECCD4DD4-DFCE-4820-8F4F-CAB44A654DCF}"/>
    <cellStyle name="Comma 2 2 5 11" xfId="25475" xr:uid="{7F697A66-2666-4403-B29E-E9F9D1BF6174}"/>
    <cellStyle name="Comma 2 2 5 2" xfId="2525" xr:uid="{DBF5CE16-C43C-4A15-B1E6-FF7D02796033}"/>
    <cellStyle name="Comma 2 2 5 2 2" xfId="2526" xr:uid="{CEC76D32-6B93-4DA7-A839-40CA1E3B7E32}"/>
    <cellStyle name="Comma 2 2 5 2 2 2" xfId="2527" xr:uid="{09B8958A-DD41-4BA6-8C9C-7092DF7840EF}"/>
    <cellStyle name="Comma 2 2 5 2 2 2 2" xfId="2528" xr:uid="{A328EA3A-8BAD-4A95-A475-0EFF9D8BABAF}"/>
    <cellStyle name="Comma 2 2 5 2 2 2 2 2" xfId="9651" xr:uid="{C5FDD059-8110-40D8-ABAC-3D3B9537742B}"/>
    <cellStyle name="Comma 2 2 5 2 2 2 2 2 2" xfId="21558" xr:uid="{5E46A2C8-009D-4D99-9898-989155B24CF6}"/>
    <cellStyle name="Comma 2 2 5 2 2 2 2 2 2 2" xfId="42220" xr:uid="{9A9ECFD5-7271-4C5D-9E10-CBECD05689FC}"/>
    <cellStyle name="Comma 2 2 5 2 2 2 2 2 3" xfId="30314" xr:uid="{4AE81AFB-5DD0-44E3-9AC1-0DF5ED9DDFA4}"/>
    <cellStyle name="Comma 2 2 5 2 2 2 2 3" xfId="17928" xr:uid="{3DE4D2CA-15A6-4E75-A6FC-2C1692390EBA}"/>
    <cellStyle name="Comma 2 2 5 2 2 2 2 3 2" xfId="38590" xr:uid="{17F7E7B7-3B18-4274-B6AB-BAD8694F3234}"/>
    <cellStyle name="Comma 2 2 5 2 2 2 2 4" xfId="13957" xr:uid="{902525D7-495D-4CA3-92A5-72F97C6DAE80}"/>
    <cellStyle name="Comma 2 2 5 2 2 2 2 4 2" xfId="34619" xr:uid="{85FE8494-F538-4089-B095-C0C811568F5D}"/>
    <cellStyle name="Comma 2 2 5 2 2 2 2 5" xfId="25479" xr:uid="{52623B33-F606-45B1-9E88-DD3ECDFD4BAA}"/>
    <cellStyle name="Comma 2 2 5 2 2 2 3" xfId="9650" xr:uid="{1F9DFC68-3BA4-46AC-9AAF-1D63A36C54DB}"/>
    <cellStyle name="Comma 2 2 5 2 2 2 3 2" xfId="21557" xr:uid="{442056E9-583D-4859-A380-ABBE96647220}"/>
    <cellStyle name="Comma 2 2 5 2 2 2 3 2 2" xfId="42219" xr:uid="{429D2174-791F-4891-BE7D-0CA1DB961612}"/>
    <cellStyle name="Comma 2 2 5 2 2 2 3 3" xfId="30313" xr:uid="{C936F6EC-C60C-419F-A2D7-5D7600DDE780}"/>
    <cellStyle name="Comma 2 2 5 2 2 2 4" xfId="17927" xr:uid="{45E9BC54-AA88-4D1A-99AB-5C8034DA5B53}"/>
    <cellStyle name="Comma 2 2 5 2 2 2 4 2" xfId="38589" xr:uid="{1822B853-4C54-48FC-9853-22D1D8D330EE}"/>
    <cellStyle name="Comma 2 2 5 2 2 2 5" xfId="13956" xr:uid="{D3E9A59F-0CC1-4CFB-81D1-391C354876A2}"/>
    <cellStyle name="Comma 2 2 5 2 2 2 5 2" xfId="34618" xr:uid="{7FC99756-4444-49D4-8D7F-6621178809C2}"/>
    <cellStyle name="Comma 2 2 5 2 2 2 6" xfId="25478" xr:uid="{A781569B-BE0A-498E-B703-7EE978409953}"/>
    <cellStyle name="Comma 2 2 5 2 2 3" xfId="2529" xr:uid="{DA59C879-25DE-418A-ABF0-C68A0FF20D3F}"/>
    <cellStyle name="Comma 2 2 5 2 2 3 2" xfId="2530" xr:uid="{D8F56FDF-B208-40D2-BA9B-24767C59700B}"/>
    <cellStyle name="Comma 2 2 5 2 2 3 2 2" xfId="9653" xr:uid="{78EDDC38-BF7D-44B4-9569-2261B3B87A46}"/>
    <cellStyle name="Comma 2 2 5 2 2 3 2 2 2" xfId="21560" xr:uid="{5ECB9D46-8F4B-4C3D-BD96-C9AF907670C5}"/>
    <cellStyle name="Comma 2 2 5 2 2 3 2 2 2 2" xfId="42222" xr:uid="{7A71A252-B69F-44B7-ADBB-747A3D174DF5}"/>
    <cellStyle name="Comma 2 2 5 2 2 3 2 2 3" xfId="30316" xr:uid="{D815FB9A-A61B-45BF-91BC-1DD67BC907BE}"/>
    <cellStyle name="Comma 2 2 5 2 2 3 2 3" xfId="17930" xr:uid="{463E7132-1CD0-491E-9ED1-0CE9BE68A767}"/>
    <cellStyle name="Comma 2 2 5 2 2 3 2 3 2" xfId="38592" xr:uid="{9426DE1F-76FB-4D87-BED6-2C642E700C87}"/>
    <cellStyle name="Comma 2 2 5 2 2 3 2 4" xfId="13959" xr:uid="{79EF23AE-BA36-4315-A7D5-AF0FE640216F}"/>
    <cellStyle name="Comma 2 2 5 2 2 3 2 4 2" xfId="34621" xr:uid="{0EC5EC68-1F5C-46D8-ACE6-592AC8F24E25}"/>
    <cellStyle name="Comma 2 2 5 2 2 3 2 5" xfId="25481" xr:uid="{07924F43-5BE6-452A-9864-636B3FDF6AD5}"/>
    <cellStyle name="Comma 2 2 5 2 2 3 3" xfId="9652" xr:uid="{3E003A6D-D403-4CFD-903B-087B0A32B9F1}"/>
    <cellStyle name="Comma 2 2 5 2 2 3 3 2" xfId="21559" xr:uid="{332355F7-0B7C-4E2B-AE9E-1EB2523B27C4}"/>
    <cellStyle name="Comma 2 2 5 2 2 3 3 2 2" xfId="42221" xr:uid="{9A0A7CB6-BDB0-4417-A4EB-4F9424EA5FC1}"/>
    <cellStyle name="Comma 2 2 5 2 2 3 3 3" xfId="30315" xr:uid="{10FB62D2-B486-403E-8290-F088C72E03DF}"/>
    <cellStyle name="Comma 2 2 5 2 2 3 4" xfId="17929" xr:uid="{CAE708F2-3617-4CC5-B532-73C12A6159C9}"/>
    <cellStyle name="Comma 2 2 5 2 2 3 4 2" xfId="38591" xr:uid="{0F74AB9F-4FB1-4347-B8BD-8E284F7CAA45}"/>
    <cellStyle name="Comma 2 2 5 2 2 3 5" xfId="13958" xr:uid="{F818994F-DBE3-4FDC-9473-F61CFFCA1450}"/>
    <cellStyle name="Comma 2 2 5 2 2 3 5 2" xfId="34620" xr:uid="{B5E1AB5E-C3CA-46A5-8204-D4A7EF343DC1}"/>
    <cellStyle name="Comma 2 2 5 2 2 3 6" xfId="25480" xr:uid="{3FE9B5F3-28D2-4271-9097-A92C25B7A8D3}"/>
    <cellStyle name="Comma 2 2 5 2 2 4" xfId="2531" xr:uid="{B307E1B3-9B0B-43DD-88A2-233F7E3FF2BB}"/>
    <cellStyle name="Comma 2 2 5 2 2 4 2" xfId="9654" xr:uid="{62489668-157B-44C0-8359-F822CB92CE25}"/>
    <cellStyle name="Comma 2 2 5 2 2 4 2 2" xfId="21561" xr:uid="{BFD91857-F7FE-429A-8012-EBA023490E4C}"/>
    <cellStyle name="Comma 2 2 5 2 2 4 2 2 2" xfId="42223" xr:uid="{7FDCCFAC-71EB-4CFB-8E83-C0B7F065CF90}"/>
    <cellStyle name="Comma 2 2 5 2 2 4 2 3" xfId="30317" xr:uid="{E04D0933-17C7-43A1-893A-A2CBBD9543D5}"/>
    <cellStyle name="Comma 2 2 5 2 2 4 3" xfId="17931" xr:uid="{11A2581E-A9FD-410A-A03D-FCB454870476}"/>
    <cellStyle name="Comma 2 2 5 2 2 4 3 2" xfId="38593" xr:uid="{1E4D89DF-7DDD-4290-8539-A6218C3375DE}"/>
    <cellStyle name="Comma 2 2 5 2 2 4 4" xfId="13960" xr:uid="{258EBEE0-2104-4816-AB2D-9000D7F260B5}"/>
    <cellStyle name="Comma 2 2 5 2 2 4 4 2" xfId="34622" xr:uid="{9F9C4415-8EEC-4CF9-8008-C13DC3FCFFCE}"/>
    <cellStyle name="Comma 2 2 5 2 2 4 5" xfId="25482" xr:uid="{9CD47E01-ED1E-4C02-A7A7-26E1F5F19383}"/>
    <cellStyle name="Comma 2 2 5 2 2 5" xfId="9649" xr:uid="{9ADCE72A-F727-4BCE-8CFF-21D2A9A3ED4B}"/>
    <cellStyle name="Comma 2 2 5 2 2 5 2" xfId="21556" xr:uid="{6B113B02-B7EB-4005-8401-BC36CE35364B}"/>
    <cellStyle name="Comma 2 2 5 2 2 5 2 2" xfId="42218" xr:uid="{DFDF6F54-92D8-4A00-9DD1-3B4DCE428EF2}"/>
    <cellStyle name="Comma 2 2 5 2 2 5 3" xfId="30312" xr:uid="{8A015BF7-A2D7-4E90-B0D5-A0B1A0340F32}"/>
    <cellStyle name="Comma 2 2 5 2 2 6" xfId="17926" xr:uid="{BE93B9DE-4CDD-4DB7-9BDF-8EA3E75A7392}"/>
    <cellStyle name="Comma 2 2 5 2 2 6 2" xfId="38588" xr:uid="{E9C6510A-2E2D-4B0D-BF88-9FB5F1591666}"/>
    <cellStyle name="Comma 2 2 5 2 2 7" xfId="13955" xr:uid="{373F11AD-2D8D-4F28-A535-A13CB3E8CD6C}"/>
    <cellStyle name="Comma 2 2 5 2 2 7 2" xfId="34617" xr:uid="{9391E89A-D05E-4F54-A72D-7447CC2714A5}"/>
    <cellStyle name="Comma 2 2 5 2 2 8" xfId="25477" xr:uid="{C88F9EF1-8902-403E-91D4-245B6E143324}"/>
    <cellStyle name="Comma 2 2 5 2 3" xfId="2532" xr:uid="{ADDBE00A-EE80-40EA-BA65-FCB69694B2FE}"/>
    <cellStyle name="Comma 2 2 5 2 3 2" xfId="2533" xr:uid="{831ACF51-3D56-4240-9942-093C79D3F01F}"/>
    <cellStyle name="Comma 2 2 5 2 3 2 2" xfId="9656" xr:uid="{7C7AAF01-C0BB-4397-B9A9-D95196DB3701}"/>
    <cellStyle name="Comma 2 2 5 2 3 2 2 2" xfId="21563" xr:uid="{65D61AE5-C3BE-4CEF-B2A7-C09E811A1334}"/>
    <cellStyle name="Comma 2 2 5 2 3 2 2 2 2" xfId="42225" xr:uid="{26720AD5-432F-44E6-9F05-FB0272BDF9AD}"/>
    <cellStyle name="Comma 2 2 5 2 3 2 2 3" xfId="30319" xr:uid="{EADC14ED-2C77-42E3-8D8F-9B9149806631}"/>
    <cellStyle name="Comma 2 2 5 2 3 2 3" xfId="17933" xr:uid="{66802ED4-BF22-4010-9345-8E5483ABFD52}"/>
    <cellStyle name="Comma 2 2 5 2 3 2 3 2" xfId="38595" xr:uid="{FE35AF86-5E33-42F5-A171-819E13A07A78}"/>
    <cellStyle name="Comma 2 2 5 2 3 2 4" xfId="13962" xr:uid="{A163CE6A-A140-45EE-AE55-512C0285BDD3}"/>
    <cellStyle name="Comma 2 2 5 2 3 2 4 2" xfId="34624" xr:uid="{AD7405DE-C9DE-4582-A431-D7C5C7770E35}"/>
    <cellStyle name="Comma 2 2 5 2 3 2 5" xfId="25484" xr:uid="{A93F1FF1-5B25-487E-90A4-DDB98128A7DA}"/>
    <cellStyle name="Comma 2 2 5 2 3 3" xfId="9655" xr:uid="{BDE5AD2C-07A2-49D7-BF40-37F6E276D9D8}"/>
    <cellStyle name="Comma 2 2 5 2 3 3 2" xfId="21562" xr:uid="{6929D75B-B12D-4B0D-9289-728F4EE462A0}"/>
    <cellStyle name="Comma 2 2 5 2 3 3 2 2" xfId="42224" xr:uid="{EB955479-7C67-4A95-8B67-5D81AD66C857}"/>
    <cellStyle name="Comma 2 2 5 2 3 3 3" xfId="30318" xr:uid="{C4115E7F-7B55-4F95-A58A-29A254CA907C}"/>
    <cellStyle name="Comma 2 2 5 2 3 4" xfId="17932" xr:uid="{4A78A565-EFBC-4B7F-A0B2-3546A7FFCB4C}"/>
    <cellStyle name="Comma 2 2 5 2 3 4 2" xfId="38594" xr:uid="{1937F617-E8D4-49C2-9143-259C6E97B32D}"/>
    <cellStyle name="Comma 2 2 5 2 3 5" xfId="13961" xr:uid="{04F49D98-BC12-40AE-8018-99A4112B04F8}"/>
    <cellStyle name="Comma 2 2 5 2 3 5 2" xfId="34623" xr:uid="{7449FBE1-E10E-4576-AD41-4BAF67F13446}"/>
    <cellStyle name="Comma 2 2 5 2 3 6" xfId="25483" xr:uid="{F02BE2F3-2C81-4247-9FBF-25C6563463F6}"/>
    <cellStyle name="Comma 2 2 5 2 4" xfId="2534" xr:uid="{C5CA303A-6EAE-49CE-86FE-0F8CFC0F5615}"/>
    <cellStyle name="Comma 2 2 5 2 4 2" xfId="2535" xr:uid="{9DC182E0-95BE-4D6C-8683-752188113649}"/>
    <cellStyle name="Comma 2 2 5 2 4 2 2" xfId="9658" xr:uid="{5AD6F4CE-8871-4537-A3CD-C2DADBA1DE90}"/>
    <cellStyle name="Comma 2 2 5 2 4 2 2 2" xfId="21565" xr:uid="{BEB6E040-174E-45A1-9234-E3A2DE78CFAA}"/>
    <cellStyle name="Comma 2 2 5 2 4 2 2 2 2" xfId="42227" xr:uid="{59590A73-66CB-4F85-B2D4-B2AB4A56D5CC}"/>
    <cellStyle name="Comma 2 2 5 2 4 2 2 3" xfId="30321" xr:uid="{B30232C2-A9DE-48EC-B20F-DC97AD3E5298}"/>
    <cellStyle name="Comma 2 2 5 2 4 2 3" xfId="17935" xr:uid="{2E519180-389C-4F36-998D-B37149A3DFD4}"/>
    <cellStyle name="Comma 2 2 5 2 4 2 3 2" xfId="38597" xr:uid="{7D16C4BE-F864-4C7A-BF7B-224E8ABFEAC2}"/>
    <cellStyle name="Comma 2 2 5 2 4 2 4" xfId="13964" xr:uid="{4D5301D7-300B-4D34-B64B-7A9E00D29F6B}"/>
    <cellStyle name="Comma 2 2 5 2 4 2 4 2" xfId="34626" xr:uid="{C15878FC-70CA-4B7E-9063-9B61979564DF}"/>
    <cellStyle name="Comma 2 2 5 2 4 2 5" xfId="25486" xr:uid="{7C96D7B8-AC61-4D89-A59E-66ED49A992DC}"/>
    <cellStyle name="Comma 2 2 5 2 4 3" xfId="9657" xr:uid="{F6628132-B6EB-4C7B-91F4-DFE0B0E954B3}"/>
    <cellStyle name="Comma 2 2 5 2 4 3 2" xfId="21564" xr:uid="{B90AFD36-9C69-4631-8434-C6BBD92CBB43}"/>
    <cellStyle name="Comma 2 2 5 2 4 3 2 2" xfId="42226" xr:uid="{D669B25C-7013-4100-A061-2B748D01A976}"/>
    <cellStyle name="Comma 2 2 5 2 4 3 3" xfId="30320" xr:uid="{8836F764-79E5-4936-9E68-1696F9A7B9FE}"/>
    <cellStyle name="Comma 2 2 5 2 4 4" xfId="17934" xr:uid="{021804D9-6CEF-4417-97F3-4C2ECDA64A4F}"/>
    <cellStyle name="Comma 2 2 5 2 4 4 2" xfId="38596" xr:uid="{D7E3ACFF-BB3C-4FF1-B358-044C6EC68FC9}"/>
    <cellStyle name="Comma 2 2 5 2 4 5" xfId="13963" xr:uid="{A761F09D-9A67-4823-B7BE-A52FD78B353A}"/>
    <cellStyle name="Comma 2 2 5 2 4 5 2" xfId="34625" xr:uid="{77130E69-FE11-44D7-BDD8-AB0965D3D572}"/>
    <cellStyle name="Comma 2 2 5 2 4 6" xfId="25485" xr:uid="{F5944AF4-B1F1-4477-A2EA-178F22C9F2CB}"/>
    <cellStyle name="Comma 2 2 5 2 5" xfId="2536" xr:uid="{7EF7142C-5899-45FB-8218-238DBC5889D7}"/>
    <cellStyle name="Comma 2 2 5 2 5 2" xfId="9659" xr:uid="{575A58C3-1D31-4349-A001-AF97400751F2}"/>
    <cellStyle name="Comma 2 2 5 2 5 2 2" xfId="21566" xr:uid="{102F97A4-ADF6-472A-AD0A-B1909A535433}"/>
    <cellStyle name="Comma 2 2 5 2 5 2 2 2" xfId="42228" xr:uid="{C13C854C-1227-4E3E-AC5D-65B9CBAF756F}"/>
    <cellStyle name="Comma 2 2 5 2 5 2 3" xfId="30322" xr:uid="{B6C9B158-C7B2-43F2-A045-328AC1E7A162}"/>
    <cellStyle name="Comma 2 2 5 2 5 3" xfId="17936" xr:uid="{29EABD20-C727-44B4-ADCD-A9693FD7EC17}"/>
    <cellStyle name="Comma 2 2 5 2 5 3 2" xfId="38598" xr:uid="{939D6672-7EBC-4F8F-AF0E-4A2231E950BE}"/>
    <cellStyle name="Comma 2 2 5 2 5 4" xfId="13965" xr:uid="{7D87676D-A56D-4EBA-910F-238D40CD09B4}"/>
    <cellStyle name="Comma 2 2 5 2 5 4 2" xfId="34627" xr:uid="{809EDA17-B9D0-4EBD-886E-FF0D8E04727C}"/>
    <cellStyle name="Comma 2 2 5 2 5 5" xfId="25487" xr:uid="{693C23AD-CB33-4913-A582-5C986AB1BB79}"/>
    <cellStyle name="Comma 2 2 5 2 6" xfId="13954" xr:uid="{D5C69FC9-2526-48A6-BD9B-DB6798FCB6FE}"/>
    <cellStyle name="Comma 2 2 5 2 6 2" xfId="34616" xr:uid="{D50EC475-9370-4362-85A1-7DCCDC41723A}"/>
    <cellStyle name="Comma 2 2 5 2 7" xfId="25476" xr:uid="{24F7D3AE-19B7-427C-8960-4546FF85610E}"/>
    <cellStyle name="Comma 2 2 5 3" xfId="2537" xr:uid="{8F63D4F2-EB25-4972-88FE-463379EF47FB}"/>
    <cellStyle name="Comma 2 2 5 3 2" xfId="2538" xr:uid="{056FE0BC-5356-40FE-87A1-BE9E3F7A5458}"/>
    <cellStyle name="Comma 2 2 5 3 2 2" xfId="2539" xr:uid="{B8E1089B-3347-4FDF-9899-2FD61A82CAED}"/>
    <cellStyle name="Comma 2 2 5 3 2 2 2" xfId="9662" xr:uid="{648A4AA5-6F96-40BC-809E-A40E4125601C}"/>
    <cellStyle name="Comma 2 2 5 3 2 2 2 2" xfId="21569" xr:uid="{F707AE08-6B07-4F47-94E7-4C2A7356696F}"/>
    <cellStyle name="Comma 2 2 5 3 2 2 2 2 2" xfId="42231" xr:uid="{6EDEB9E9-C1FD-409B-9765-5670D6651502}"/>
    <cellStyle name="Comma 2 2 5 3 2 2 2 3" xfId="30325" xr:uid="{F5C26455-C4E5-4B4E-8919-A26F15C2CFF1}"/>
    <cellStyle name="Comma 2 2 5 3 2 2 3" xfId="17939" xr:uid="{8932A94D-BFD7-4EEE-986B-C78366E5E4AE}"/>
    <cellStyle name="Comma 2 2 5 3 2 2 3 2" xfId="38601" xr:uid="{102A45AA-0B50-4014-BCB4-A2DD93C36941}"/>
    <cellStyle name="Comma 2 2 5 3 2 2 4" xfId="13968" xr:uid="{BAB20F0B-F4C0-4678-90D5-C496BEC9747C}"/>
    <cellStyle name="Comma 2 2 5 3 2 2 4 2" xfId="34630" xr:uid="{DE2973C1-8472-46EE-98EE-B2B34B732F09}"/>
    <cellStyle name="Comma 2 2 5 3 2 2 5" xfId="25490" xr:uid="{14E737FE-6980-40C2-98F9-4E169A175D62}"/>
    <cellStyle name="Comma 2 2 5 3 2 3" xfId="9661" xr:uid="{76DB1D44-CF5E-4723-AF45-58DBDE73AE9F}"/>
    <cellStyle name="Comma 2 2 5 3 2 3 2" xfId="21568" xr:uid="{44931257-7459-4EDB-AE23-89144B05A09C}"/>
    <cellStyle name="Comma 2 2 5 3 2 3 2 2" xfId="42230" xr:uid="{0382ACCD-C2ED-439C-85DE-17422ADFE2E6}"/>
    <cellStyle name="Comma 2 2 5 3 2 3 3" xfId="30324" xr:uid="{82AEA2AA-0AAF-4F7E-BF31-A177F972FE3F}"/>
    <cellStyle name="Comma 2 2 5 3 2 4" xfId="17938" xr:uid="{63F5F6CC-34BF-4290-80A9-55D56DDEAA89}"/>
    <cellStyle name="Comma 2 2 5 3 2 4 2" xfId="38600" xr:uid="{C7A2BA02-A123-4A3B-B9CD-4AD25D7A4BF0}"/>
    <cellStyle name="Comma 2 2 5 3 2 5" xfId="13967" xr:uid="{4C691701-A00B-410E-86EC-DC81B73C0925}"/>
    <cellStyle name="Comma 2 2 5 3 2 5 2" xfId="34629" xr:uid="{4D6C4D1A-0C8E-4BBE-9E4F-2B8B7349D728}"/>
    <cellStyle name="Comma 2 2 5 3 2 6" xfId="25489" xr:uid="{F1503E3F-590E-4F31-9E63-83D77334F7D6}"/>
    <cellStyle name="Comma 2 2 5 3 3" xfId="2540" xr:uid="{9047F4F5-4605-43C9-BDD0-BDCF8E42F411}"/>
    <cellStyle name="Comma 2 2 5 3 3 2" xfId="2541" xr:uid="{8396AC06-3DEF-4E29-A56F-621DBEB12256}"/>
    <cellStyle name="Comma 2 2 5 3 3 2 2" xfId="9664" xr:uid="{DB998238-F26D-4149-8A66-45EEE4356629}"/>
    <cellStyle name="Comma 2 2 5 3 3 2 2 2" xfId="21571" xr:uid="{7EA0FE05-C384-4A98-A136-5836EFFA502E}"/>
    <cellStyle name="Comma 2 2 5 3 3 2 2 2 2" xfId="42233" xr:uid="{49F3578E-EE01-445E-B9E9-AA53D1FD3B57}"/>
    <cellStyle name="Comma 2 2 5 3 3 2 2 3" xfId="30327" xr:uid="{E1A62B97-A712-4E66-971C-C3081D6BA720}"/>
    <cellStyle name="Comma 2 2 5 3 3 2 3" xfId="17941" xr:uid="{AF7F629A-AE87-48FF-93FD-B82A2AD5EFA6}"/>
    <cellStyle name="Comma 2 2 5 3 3 2 3 2" xfId="38603" xr:uid="{E0B50CF1-EF89-4E7E-8D55-DD61257C0C8F}"/>
    <cellStyle name="Comma 2 2 5 3 3 2 4" xfId="13970" xr:uid="{53AFA8D1-BABE-482A-AAFB-4F3E44D912F3}"/>
    <cellStyle name="Comma 2 2 5 3 3 2 4 2" xfId="34632" xr:uid="{ED1A3508-AD53-4524-A388-836ABF4D5E01}"/>
    <cellStyle name="Comma 2 2 5 3 3 2 5" xfId="25492" xr:uid="{40EF9A38-72E0-4F90-B86B-8FEFE2E5CADA}"/>
    <cellStyle name="Comma 2 2 5 3 3 3" xfId="9663" xr:uid="{4159A5D2-9933-495F-ABD6-7A9EA5816600}"/>
    <cellStyle name="Comma 2 2 5 3 3 3 2" xfId="21570" xr:uid="{272E8B8E-0B4E-4985-80C5-D526C93B441B}"/>
    <cellStyle name="Comma 2 2 5 3 3 3 2 2" xfId="42232" xr:uid="{CE74DA65-E3AE-4E43-ABBC-19506E346CB5}"/>
    <cellStyle name="Comma 2 2 5 3 3 3 3" xfId="30326" xr:uid="{88EF0654-9602-41E2-9474-8B8D81A66467}"/>
    <cellStyle name="Comma 2 2 5 3 3 4" xfId="17940" xr:uid="{2459F641-0391-48A8-BC01-C0F9345A0B8D}"/>
    <cellStyle name="Comma 2 2 5 3 3 4 2" xfId="38602" xr:uid="{DEE10EFD-8846-499B-96AB-F2E10BF0B910}"/>
    <cellStyle name="Comma 2 2 5 3 3 5" xfId="13969" xr:uid="{D1BF0FD5-C4D3-47F0-A9F4-73DDC078303B}"/>
    <cellStyle name="Comma 2 2 5 3 3 5 2" xfId="34631" xr:uid="{01C350C1-1719-404A-AAA3-3D6FDBACD651}"/>
    <cellStyle name="Comma 2 2 5 3 3 6" xfId="25491" xr:uid="{6181E6BC-12B4-4AE1-A097-BA281B146CC9}"/>
    <cellStyle name="Comma 2 2 5 3 4" xfId="2542" xr:uid="{E3DEDFE2-0CF3-4723-BECF-64613E0475C0}"/>
    <cellStyle name="Comma 2 2 5 3 4 2" xfId="9665" xr:uid="{6B8D2AF7-A53C-4245-A16B-765BF8DB27EF}"/>
    <cellStyle name="Comma 2 2 5 3 4 2 2" xfId="21572" xr:uid="{440A342B-226D-4EE7-A17D-405F1AD2F2FB}"/>
    <cellStyle name="Comma 2 2 5 3 4 2 2 2" xfId="42234" xr:uid="{0364ED8E-47B4-4769-9125-A90625F17B99}"/>
    <cellStyle name="Comma 2 2 5 3 4 2 3" xfId="30328" xr:uid="{AC0F1C19-C762-44CC-8832-F19043913982}"/>
    <cellStyle name="Comma 2 2 5 3 4 3" xfId="17942" xr:uid="{41A54541-37A2-4C47-BD74-BF7AA0E4B822}"/>
    <cellStyle name="Comma 2 2 5 3 4 3 2" xfId="38604" xr:uid="{AB0D4C1E-DDA4-4CB5-A050-D2E2949E2DCA}"/>
    <cellStyle name="Comma 2 2 5 3 4 4" xfId="13971" xr:uid="{C280FBFE-3129-4EE3-84BB-F0E9FE87AF35}"/>
    <cellStyle name="Comma 2 2 5 3 4 4 2" xfId="34633" xr:uid="{7457C257-7194-4439-BD1C-0EA111EF4D81}"/>
    <cellStyle name="Comma 2 2 5 3 4 5" xfId="25493" xr:uid="{5D7D1627-AF64-4A4F-97E8-6199A5629057}"/>
    <cellStyle name="Comma 2 2 5 3 5" xfId="9660" xr:uid="{1EE77A13-DC11-44E8-8F1A-4B686A8A697F}"/>
    <cellStyle name="Comma 2 2 5 3 5 2" xfId="21567" xr:uid="{36A059DA-7CD0-4534-9DCA-574F5F988BD1}"/>
    <cellStyle name="Comma 2 2 5 3 5 2 2" xfId="42229" xr:uid="{67C02CDF-8F24-4BD4-80F7-94BD08B34D30}"/>
    <cellStyle name="Comma 2 2 5 3 5 3" xfId="30323" xr:uid="{5F8E7FCF-8965-44CB-832C-3C6B50CD72B0}"/>
    <cellStyle name="Comma 2 2 5 3 6" xfId="17937" xr:uid="{8382F8A0-82BA-48C5-88E6-55D09F3698C5}"/>
    <cellStyle name="Comma 2 2 5 3 6 2" xfId="38599" xr:uid="{B35CA2A7-63C7-4184-98E0-427ACAFC800C}"/>
    <cellStyle name="Comma 2 2 5 3 7" xfId="13966" xr:uid="{B924D5A6-3729-4E2A-9DC0-833B9B1936E0}"/>
    <cellStyle name="Comma 2 2 5 3 7 2" xfId="34628" xr:uid="{F51E1D09-8890-4847-9246-B2ADFE5AFAC2}"/>
    <cellStyle name="Comma 2 2 5 3 8" xfId="25488" xr:uid="{91F4A9A8-3D7B-4E34-B68D-18630D8CC2CE}"/>
    <cellStyle name="Comma 2 2 5 4" xfId="2543" xr:uid="{4F6AD8A5-985A-4897-83DC-BC80FB8BDC5D}"/>
    <cellStyle name="Comma 2 2 5 4 2" xfId="2544" xr:uid="{6ED48207-8740-4072-BC6A-AA2779F91DD0}"/>
    <cellStyle name="Comma 2 2 5 4 2 2" xfId="9667" xr:uid="{0EBAA76F-D9CE-424C-B979-C4B67EF57FB5}"/>
    <cellStyle name="Comma 2 2 5 4 2 2 2" xfId="21574" xr:uid="{1968A4B8-E0CF-4110-B71E-CC9BBE1AD721}"/>
    <cellStyle name="Comma 2 2 5 4 2 2 2 2" xfId="42236" xr:uid="{1E18D7AB-106F-4E22-9C99-355C63791BE2}"/>
    <cellStyle name="Comma 2 2 5 4 2 2 3" xfId="30330" xr:uid="{D44644A8-5F08-480B-9F2E-2AB9DBEE9D09}"/>
    <cellStyle name="Comma 2 2 5 4 2 3" xfId="17944" xr:uid="{007FB6E5-660A-495C-BEC7-9D3CE75703F2}"/>
    <cellStyle name="Comma 2 2 5 4 2 3 2" xfId="38606" xr:uid="{04489ACA-6307-400F-A19D-8585DA377CAB}"/>
    <cellStyle name="Comma 2 2 5 4 2 4" xfId="13973" xr:uid="{77451976-B5AB-46DB-9877-E477B7A786BC}"/>
    <cellStyle name="Comma 2 2 5 4 2 4 2" xfId="34635" xr:uid="{D6D797D1-33E7-4BE4-A4BB-F10BE0AE617E}"/>
    <cellStyle name="Comma 2 2 5 4 2 5" xfId="25495" xr:uid="{384702E9-0231-4551-AF9C-87FEB0B8DFC9}"/>
    <cellStyle name="Comma 2 2 5 4 3" xfId="9666" xr:uid="{BDBE4D15-33E1-487E-9A8A-86D7C383F311}"/>
    <cellStyle name="Comma 2 2 5 4 3 2" xfId="21573" xr:uid="{1DC1EB74-5CDC-45D2-8583-649F51C078E5}"/>
    <cellStyle name="Comma 2 2 5 4 3 2 2" xfId="42235" xr:uid="{36110359-3358-46D0-96D4-934ECA7FB109}"/>
    <cellStyle name="Comma 2 2 5 4 3 3" xfId="30329" xr:uid="{0D966893-66CC-4BA7-8A2D-1D1716D5E2EB}"/>
    <cellStyle name="Comma 2 2 5 4 4" xfId="17943" xr:uid="{5FA9836D-7DD6-49FA-880A-7983DFD89B6C}"/>
    <cellStyle name="Comma 2 2 5 4 4 2" xfId="38605" xr:uid="{212B2C84-0DA7-4F07-9F4F-074C8AC147CE}"/>
    <cellStyle name="Comma 2 2 5 4 5" xfId="13972" xr:uid="{B0CADBE9-11AE-4F37-BE0B-3CE9F9C6B8AE}"/>
    <cellStyle name="Comma 2 2 5 4 5 2" xfId="34634" xr:uid="{68F897DC-73FF-4B62-813D-C45A39A5610B}"/>
    <cellStyle name="Comma 2 2 5 4 6" xfId="25494" xr:uid="{E9F9C422-E4D5-41A3-874F-C64B19109C8B}"/>
    <cellStyle name="Comma 2 2 5 5" xfId="2545" xr:uid="{7070F798-E709-4B6D-A179-2CA3AAE4B47F}"/>
    <cellStyle name="Comma 2 2 5 5 2" xfId="2546" xr:uid="{A8B6865A-8D1F-4C46-A168-A66F334EA09A}"/>
    <cellStyle name="Comma 2 2 5 5 2 2" xfId="9669" xr:uid="{DA1122A3-16A1-47D8-9BF5-70657169D73B}"/>
    <cellStyle name="Comma 2 2 5 5 2 2 2" xfId="21576" xr:uid="{D959ED73-DFB4-4C3B-9F5B-BE74AFFC47D1}"/>
    <cellStyle name="Comma 2 2 5 5 2 2 2 2" xfId="42238" xr:uid="{F20E97D1-434A-474F-9D2C-38C4500FA771}"/>
    <cellStyle name="Comma 2 2 5 5 2 2 3" xfId="30332" xr:uid="{F4B1B432-D33A-46C4-840E-8EE96FEEDE6E}"/>
    <cellStyle name="Comma 2 2 5 5 2 3" xfId="17946" xr:uid="{3FE22763-2D5D-49EC-AD64-9224E98E862E}"/>
    <cellStyle name="Comma 2 2 5 5 2 3 2" xfId="38608" xr:uid="{CA0E382F-D85E-4CA8-B802-3083837C7373}"/>
    <cellStyle name="Comma 2 2 5 5 2 4" xfId="13975" xr:uid="{AB59CA5B-8856-4C1A-A796-A9AF2E14E958}"/>
    <cellStyle name="Comma 2 2 5 5 2 4 2" xfId="34637" xr:uid="{2D8D0CE8-0053-4765-A34E-2C47F40B8585}"/>
    <cellStyle name="Comma 2 2 5 5 2 5" xfId="25497" xr:uid="{32161915-E629-4896-BB47-0620F2C6B611}"/>
    <cellStyle name="Comma 2 2 5 5 3" xfId="9668" xr:uid="{17F4514E-948F-4AC3-92B3-5E8DE45C87E2}"/>
    <cellStyle name="Comma 2 2 5 5 3 2" xfId="21575" xr:uid="{E3634C38-CD96-497A-B9E2-60B75A798EC1}"/>
    <cellStyle name="Comma 2 2 5 5 3 2 2" xfId="42237" xr:uid="{88B84F02-A72E-47C4-943F-89BCBC0C7600}"/>
    <cellStyle name="Comma 2 2 5 5 3 3" xfId="30331" xr:uid="{FC56246C-C7B2-4A79-BE33-59B46059F95E}"/>
    <cellStyle name="Comma 2 2 5 5 4" xfId="17945" xr:uid="{135CE098-17FA-402E-B4DD-653BFCA0D339}"/>
    <cellStyle name="Comma 2 2 5 5 4 2" xfId="38607" xr:uid="{2F86C00D-7BEA-4DDB-9749-A1D7A89B672C}"/>
    <cellStyle name="Comma 2 2 5 5 5" xfId="13974" xr:uid="{79869978-3646-4D64-9D9E-0B65FAFBD914}"/>
    <cellStyle name="Comma 2 2 5 5 5 2" xfId="34636" xr:uid="{1E0447E6-0B0D-4761-A952-44A6CE3F1B4B}"/>
    <cellStyle name="Comma 2 2 5 5 6" xfId="25496" xr:uid="{308DDC80-F4AC-4ADB-8036-C4BB4A7303C3}"/>
    <cellStyle name="Comma 2 2 5 6" xfId="2547" xr:uid="{F9EEFC32-F7E1-4932-A7BC-7FAD677EEFD6}"/>
    <cellStyle name="Comma 2 2 5 6 2" xfId="9670" xr:uid="{5E8DC6A8-559A-4DE9-9782-4E4B2DA64ADE}"/>
    <cellStyle name="Comma 2 2 5 6 2 2" xfId="21577" xr:uid="{4F95ADF5-2F48-4856-BB61-F98F85135195}"/>
    <cellStyle name="Comma 2 2 5 6 2 2 2" xfId="42239" xr:uid="{3093FE26-ACB8-46A8-8266-08C819667827}"/>
    <cellStyle name="Comma 2 2 5 6 2 3" xfId="30333" xr:uid="{6B55265C-3245-4A73-9DA4-DE566C4C3335}"/>
    <cellStyle name="Comma 2 2 5 6 3" xfId="17947" xr:uid="{5A413C56-DE94-45AD-AE59-56AD5A6A547A}"/>
    <cellStyle name="Comma 2 2 5 6 3 2" xfId="38609" xr:uid="{F8893AC2-5D92-45F2-ABB5-12EF62DBD66F}"/>
    <cellStyle name="Comma 2 2 5 6 4" xfId="13976" xr:uid="{1D52E167-5DAF-4833-BF67-1B71080ECA93}"/>
    <cellStyle name="Comma 2 2 5 6 4 2" xfId="34638" xr:uid="{E119CB37-8BCE-497D-BA72-19EE24A5F949}"/>
    <cellStyle name="Comma 2 2 5 6 5" xfId="25498" xr:uid="{709834BF-0663-4E6A-AEFA-0AECD1EC37AA}"/>
    <cellStyle name="Comma 2 2 5 7" xfId="2548" xr:uid="{24E38DA1-65BC-45FF-83B4-627F374238E9}"/>
    <cellStyle name="Comma 2 2 5 7 2" xfId="13977" xr:uid="{DC01B209-17D2-4925-AE49-EE320C196112}"/>
    <cellStyle name="Comma 2 2 5 7 2 2" xfId="34639" xr:uid="{246F5410-32FE-463A-A3AE-23E0E6AF7E11}"/>
    <cellStyle name="Comma 2 2 5 7 3" xfId="25499" xr:uid="{B1132C66-B0BB-4846-8441-893720157621}"/>
    <cellStyle name="Comma 2 2 5 8" xfId="2549" xr:uid="{A3502A1D-825B-4389-89AF-5B20CFE2009F}"/>
    <cellStyle name="Comma 2 2 5 8 2" xfId="13978" xr:uid="{5B1C7069-E715-4554-BEF2-4584E0FCAE05}"/>
    <cellStyle name="Comma 2 2 5 8 2 2" xfId="34640" xr:uid="{2B6BA76B-F19C-45AE-ABC4-993516B86868}"/>
    <cellStyle name="Comma 2 2 5 8 3" xfId="25500" xr:uid="{564C9B51-772C-44E6-8E52-44D84FF6684A}"/>
    <cellStyle name="Comma 2 2 5 9" xfId="2550" xr:uid="{C5FE3123-2C3B-45C2-B9B0-8ED6CA737BFB}"/>
    <cellStyle name="Comma 2 2 5 9 2" xfId="9671" xr:uid="{21A7B822-4BF0-4C42-8A37-F2BB30478DC0}"/>
    <cellStyle name="Comma 2 2 5 9 2 2" xfId="21578" xr:uid="{C402619A-F3F2-444D-B239-2E604B1091E6}"/>
    <cellStyle name="Comma 2 2 5 9 2 2 2" xfId="42240" xr:uid="{B1841FFD-0FAD-40D5-A71F-B372B41B1194}"/>
    <cellStyle name="Comma 2 2 5 9 2 3" xfId="30334" xr:uid="{AF0B32EB-EDDC-42BE-855C-EF99C00EC947}"/>
    <cellStyle name="Comma 2 2 5 9 3" xfId="17948" xr:uid="{D5EE6C53-4189-4F13-B4D2-3F684C74F7B2}"/>
    <cellStyle name="Comma 2 2 5 9 3 2" xfId="38610" xr:uid="{2E3D390D-049E-4484-B9B7-1169F5B04716}"/>
    <cellStyle name="Comma 2 2 5 9 4" xfId="13979" xr:uid="{79CD5F56-3B33-428D-AFDD-B8781CAB3FCC}"/>
    <cellStyle name="Comma 2 2 5 9 4 2" xfId="34641" xr:uid="{ADFD644A-57B7-49AF-8DAF-28A99C798E1B}"/>
    <cellStyle name="Comma 2 2 5 9 5" xfId="25501" xr:uid="{33B9E0F7-AD09-42EE-9210-8EB55D334D7B}"/>
    <cellStyle name="Comma 2 2 6" xfId="2551" xr:uid="{B7AAAA1B-1CF0-4EBE-8B5F-0B515C506F44}"/>
    <cellStyle name="Comma 2 2 6 2" xfId="2552" xr:uid="{ECBF0AC9-95BC-4B8D-B07F-730CB0E963AD}"/>
    <cellStyle name="Comma 2 2 6 2 2" xfId="2553" xr:uid="{C52F1E8D-21AB-4C9C-A02D-E2BB69C16F63}"/>
    <cellStyle name="Comma 2 2 6 2 2 2" xfId="2554" xr:uid="{8D8A00C2-BA21-47E4-A914-5FE59A7B0385}"/>
    <cellStyle name="Comma 2 2 6 2 2 2 2" xfId="9675" xr:uid="{54B58679-30AE-4AB5-B1B0-9B0325E679D4}"/>
    <cellStyle name="Comma 2 2 6 2 2 2 2 2" xfId="21582" xr:uid="{9EC0F7A3-41D1-4930-83F8-89A9F1546324}"/>
    <cellStyle name="Comma 2 2 6 2 2 2 2 2 2" xfId="42244" xr:uid="{D702B755-690C-48B7-8C85-C91DF0CB42C7}"/>
    <cellStyle name="Comma 2 2 6 2 2 2 2 3" xfId="30338" xr:uid="{214555A5-69FF-428C-A4F3-C9C21D97DE58}"/>
    <cellStyle name="Comma 2 2 6 2 2 2 3" xfId="17952" xr:uid="{35093D86-F62F-4175-9D4A-3FCA186B3CDB}"/>
    <cellStyle name="Comma 2 2 6 2 2 2 3 2" xfId="38614" xr:uid="{2856243D-AE19-4B7E-890A-C89743496623}"/>
    <cellStyle name="Comma 2 2 6 2 2 2 4" xfId="13983" xr:uid="{2F4B0E66-D80F-490F-B9CC-66912D710B10}"/>
    <cellStyle name="Comma 2 2 6 2 2 2 4 2" xfId="34645" xr:uid="{24A10DE0-49D9-4975-8F07-8031A2787877}"/>
    <cellStyle name="Comma 2 2 6 2 2 2 5" xfId="25505" xr:uid="{50235F45-215C-4593-A910-6BA413F03F17}"/>
    <cellStyle name="Comma 2 2 6 2 2 3" xfId="9674" xr:uid="{904AABB2-2C64-4865-BF67-21137713FF02}"/>
    <cellStyle name="Comma 2 2 6 2 2 3 2" xfId="21581" xr:uid="{C24CB4E5-ABE4-4106-B854-CA66C13F4B67}"/>
    <cellStyle name="Comma 2 2 6 2 2 3 2 2" xfId="42243" xr:uid="{9F1592C4-827F-4F1E-981D-8582ACD23C52}"/>
    <cellStyle name="Comma 2 2 6 2 2 3 3" xfId="30337" xr:uid="{BD058DEC-CAF8-4C91-BD2E-8E5B5CE372A1}"/>
    <cellStyle name="Comma 2 2 6 2 2 4" xfId="17951" xr:uid="{D308265E-C371-4E71-BB65-722D65BFA134}"/>
    <cellStyle name="Comma 2 2 6 2 2 4 2" xfId="38613" xr:uid="{6D1424E6-0D13-4D62-909C-AACBE66E4FE1}"/>
    <cellStyle name="Comma 2 2 6 2 2 5" xfId="13982" xr:uid="{40133BAA-61FF-4D9C-9D26-56D534A5E215}"/>
    <cellStyle name="Comma 2 2 6 2 2 5 2" xfId="34644" xr:uid="{40147BEC-C486-4222-9AEC-AFD341851D60}"/>
    <cellStyle name="Comma 2 2 6 2 2 6" xfId="25504" xr:uid="{26752D50-9917-42EB-B5A0-E3FCF66C9ACB}"/>
    <cellStyle name="Comma 2 2 6 2 3" xfId="2555" xr:uid="{4E498A7E-44B2-4D61-B7B1-49E3F0D25D7A}"/>
    <cellStyle name="Comma 2 2 6 2 3 2" xfId="2556" xr:uid="{BC7BE3B6-F7D3-493C-A3A2-C7B011E788EE}"/>
    <cellStyle name="Comma 2 2 6 2 3 2 2" xfId="9677" xr:uid="{8D62074E-2CE8-45DE-BC25-062A7D311485}"/>
    <cellStyle name="Comma 2 2 6 2 3 2 2 2" xfId="21584" xr:uid="{28ED2CA1-5B2F-4B68-A95D-E7578F3C1772}"/>
    <cellStyle name="Comma 2 2 6 2 3 2 2 2 2" xfId="42246" xr:uid="{F403320C-0582-4382-90E5-E9E335364607}"/>
    <cellStyle name="Comma 2 2 6 2 3 2 2 3" xfId="30340" xr:uid="{078B9ABF-0CB6-4215-A167-9595437AFD56}"/>
    <cellStyle name="Comma 2 2 6 2 3 2 3" xfId="17954" xr:uid="{5C52EA11-057A-4FFB-9178-58000FD572B2}"/>
    <cellStyle name="Comma 2 2 6 2 3 2 3 2" xfId="38616" xr:uid="{7D99A7C7-B59F-4125-90AD-028F9BD862BF}"/>
    <cellStyle name="Comma 2 2 6 2 3 2 4" xfId="13985" xr:uid="{C8820BF0-D9B8-4AE2-8791-A63998DF01D3}"/>
    <cellStyle name="Comma 2 2 6 2 3 2 4 2" xfId="34647" xr:uid="{8254094A-1F6B-4104-BB39-0DCFAC10ED80}"/>
    <cellStyle name="Comma 2 2 6 2 3 2 5" xfId="25507" xr:uid="{A492A042-5DEA-46E4-9341-119D1C675508}"/>
    <cellStyle name="Comma 2 2 6 2 3 3" xfId="9676" xr:uid="{61D07DD4-2FDF-4BE7-84AC-3E26F2E9CFA1}"/>
    <cellStyle name="Comma 2 2 6 2 3 3 2" xfId="21583" xr:uid="{3614AA7F-4224-4B6B-B9CD-F1A2D4AFB022}"/>
    <cellStyle name="Comma 2 2 6 2 3 3 2 2" xfId="42245" xr:uid="{D7003CD9-9FDF-423D-A024-5325D8D6481C}"/>
    <cellStyle name="Comma 2 2 6 2 3 3 3" xfId="30339" xr:uid="{3DC310F9-6978-4E5A-9B6F-D7C28F005F1C}"/>
    <cellStyle name="Comma 2 2 6 2 3 4" xfId="17953" xr:uid="{B6EE4637-9828-4B78-9106-70C436826276}"/>
    <cellStyle name="Comma 2 2 6 2 3 4 2" xfId="38615" xr:uid="{AA382449-FA41-4F6C-AE83-62029FEBCD75}"/>
    <cellStyle name="Comma 2 2 6 2 3 5" xfId="13984" xr:uid="{DC21F109-DD67-4894-9462-767C559E4CCD}"/>
    <cellStyle name="Comma 2 2 6 2 3 5 2" xfId="34646" xr:uid="{9F2EE991-C21D-4E03-BC0C-6C900BB0F27D}"/>
    <cellStyle name="Comma 2 2 6 2 3 6" xfId="25506" xr:uid="{D0E31B03-FDB8-4DD6-B0CE-458D14CA3BA6}"/>
    <cellStyle name="Comma 2 2 6 2 4" xfId="2557" xr:uid="{15B7019D-BEC4-4C33-8661-7FE989D8CE19}"/>
    <cellStyle name="Comma 2 2 6 2 4 2" xfId="9678" xr:uid="{1ED4BAB3-496C-4B14-B440-C351E911F905}"/>
    <cellStyle name="Comma 2 2 6 2 4 2 2" xfId="21585" xr:uid="{63486EF2-F8A5-4402-BDCC-5642B177467F}"/>
    <cellStyle name="Comma 2 2 6 2 4 2 2 2" xfId="42247" xr:uid="{CE04F1AF-2683-4138-AE43-F7B921D1E5EB}"/>
    <cellStyle name="Comma 2 2 6 2 4 2 3" xfId="30341" xr:uid="{0B906E2C-1934-435C-8BFF-83BA9DCDC476}"/>
    <cellStyle name="Comma 2 2 6 2 4 3" xfId="17955" xr:uid="{B9698BF5-C5FF-4FD6-9A09-A0A05498380D}"/>
    <cellStyle name="Comma 2 2 6 2 4 3 2" xfId="38617" xr:uid="{B593C2D0-F2FE-4054-BD70-C155E53EAC0B}"/>
    <cellStyle name="Comma 2 2 6 2 4 4" xfId="13986" xr:uid="{E99706C0-38D2-4D4F-B81E-2A42FA73331E}"/>
    <cellStyle name="Comma 2 2 6 2 4 4 2" xfId="34648" xr:uid="{6C5D8AAE-152E-45B3-B86B-2FF38716CAF2}"/>
    <cellStyle name="Comma 2 2 6 2 4 5" xfId="25508" xr:uid="{1DF3C1D4-D648-4F9C-A441-A02D96F2D3ED}"/>
    <cellStyle name="Comma 2 2 6 2 5" xfId="9673" xr:uid="{5D1C52B2-C549-4324-A849-AF64D001E416}"/>
    <cellStyle name="Comma 2 2 6 2 5 2" xfId="21580" xr:uid="{B4C6CCE4-5809-47B0-B020-A24F1417C83A}"/>
    <cellStyle name="Comma 2 2 6 2 5 2 2" xfId="42242" xr:uid="{CD5BF1BF-5C31-4AC5-843A-9F85E3433CAA}"/>
    <cellStyle name="Comma 2 2 6 2 5 3" xfId="30336" xr:uid="{E4B0E649-57DE-4324-B45D-95141A52F100}"/>
    <cellStyle name="Comma 2 2 6 2 6" xfId="17950" xr:uid="{09569801-2CC7-48EA-B531-2A0A2EF0A769}"/>
    <cellStyle name="Comma 2 2 6 2 6 2" xfId="38612" xr:uid="{90E6439C-A48F-4AD3-A2E0-4F7DA2EA089E}"/>
    <cellStyle name="Comma 2 2 6 2 7" xfId="13981" xr:uid="{77FF8F2C-9A9A-4989-9F75-642E5FBC4F97}"/>
    <cellStyle name="Comma 2 2 6 2 7 2" xfId="34643" xr:uid="{132854B1-54FB-4EDD-8DA9-4E33A97EBAB3}"/>
    <cellStyle name="Comma 2 2 6 2 8" xfId="25503" xr:uid="{BB8B27BA-4B77-4997-86F3-4D46DFCA06ED}"/>
    <cellStyle name="Comma 2 2 6 3" xfId="2558" xr:uid="{BC0F4E04-457B-4174-BA51-F6737B67B06A}"/>
    <cellStyle name="Comma 2 2 6 3 2" xfId="2559" xr:uid="{A470B2AE-D2BF-400C-847D-A824330D6F01}"/>
    <cellStyle name="Comma 2 2 6 3 2 2" xfId="9680" xr:uid="{F1DED015-E5BD-42AC-A20B-A840AD3B1E29}"/>
    <cellStyle name="Comma 2 2 6 3 2 2 2" xfId="21587" xr:uid="{E22F548B-031C-4F18-BA9E-7C41CB5B26B9}"/>
    <cellStyle name="Comma 2 2 6 3 2 2 2 2" xfId="42249" xr:uid="{AADC1878-6432-403A-9A88-2C85CD478345}"/>
    <cellStyle name="Comma 2 2 6 3 2 2 3" xfId="30343" xr:uid="{9761199A-48AA-46CE-A008-004DF0A9FEED}"/>
    <cellStyle name="Comma 2 2 6 3 2 3" xfId="17957" xr:uid="{46862839-6BED-4D3F-93A7-DCB4739D8C75}"/>
    <cellStyle name="Comma 2 2 6 3 2 3 2" xfId="38619" xr:uid="{03C260CB-497E-4518-8D15-AD49A2B069B1}"/>
    <cellStyle name="Comma 2 2 6 3 2 4" xfId="13988" xr:uid="{24279977-9FEF-4424-81CA-1ECB813C4A7F}"/>
    <cellStyle name="Comma 2 2 6 3 2 4 2" xfId="34650" xr:uid="{6EAB56B7-7C77-42E7-BF49-750937275F57}"/>
    <cellStyle name="Comma 2 2 6 3 2 5" xfId="25510" xr:uid="{A437712B-34C9-48FE-A011-F245FD1ECECF}"/>
    <cellStyle name="Comma 2 2 6 3 3" xfId="9679" xr:uid="{070B3E5C-226F-41D8-8971-82471B812E52}"/>
    <cellStyle name="Comma 2 2 6 3 3 2" xfId="21586" xr:uid="{48872C8B-6AC9-4E6E-A1E3-9D35B6DA1BBC}"/>
    <cellStyle name="Comma 2 2 6 3 3 2 2" xfId="42248" xr:uid="{1B289358-51F5-4C83-B2D7-7D65C6260C67}"/>
    <cellStyle name="Comma 2 2 6 3 3 3" xfId="30342" xr:uid="{6051B9E1-E1DF-4A51-9A65-68F69D691C34}"/>
    <cellStyle name="Comma 2 2 6 3 4" xfId="17956" xr:uid="{33D4CFD5-2599-48E2-BB43-A7EFDA3D1033}"/>
    <cellStyle name="Comma 2 2 6 3 4 2" xfId="38618" xr:uid="{B2F6D0AF-2A12-4F35-8EC8-8F967D64540E}"/>
    <cellStyle name="Comma 2 2 6 3 5" xfId="13987" xr:uid="{3B88381A-29B4-4F2D-8416-092A1B5A183B}"/>
    <cellStyle name="Comma 2 2 6 3 5 2" xfId="34649" xr:uid="{3BD1C32B-B914-43D2-BD4A-AEA917EFE8F0}"/>
    <cellStyle name="Comma 2 2 6 3 6" xfId="25509" xr:uid="{63D934F6-D773-4E16-93CD-ABF134352072}"/>
    <cellStyle name="Comma 2 2 6 4" xfId="2560" xr:uid="{309B65F0-C122-4926-85C2-25A9C34C79B2}"/>
    <cellStyle name="Comma 2 2 6 4 2" xfId="2561" xr:uid="{97C5DBF0-591D-442B-8BE0-FB940C4A7509}"/>
    <cellStyle name="Comma 2 2 6 4 2 2" xfId="9682" xr:uid="{7793DB7F-B797-4C30-97D5-11FDF9F64A65}"/>
    <cellStyle name="Comma 2 2 6 4 2 2 2" xfId="21589" xr:uid="{D6F94754-9397-49A0-A4A8-7D0160093F86}"/>
    <cellStyle name="Comma 2 2 6 4 2 2 2 2" xfId="42251" xr:uid="{9FE99F0E-E7F1-4921-9639-1D87CAC70FE6}"/>
    <cellStyle name="Comma 2 2 6 4 2 2 3" xfId="30345" xr:uid="{AC084070-22E6-42BE-87D9-32976F990871}"/>
    <cellStyle name="Comma 2 2 6 4 2 3" xfId="17959" xr:uid="{EA3AEE46-F41B-4BCE-A9D8-DCD46AA7C5C2}"/>
    <cellStyle name="Comma 2 2 6 4 2 3 2" xfId="38621" xr:uid="{3BEF0056-F170-4190-8F64-4E3C7B2923B3}"/>
    <cellStyle name="Comma 2 2 6 4 2 4" xfId="13990" xr:uid="{460B4E9F-1F29-4967-B776-0D77CAA8A868}"/>
    <cellStyle name="Comma 2 2 6 4 2 4 2" xfId="34652" xr:uid="{09B49875-DF5C-4B2B-A64B-F62596497C9C}"/>
    <cellStyle name="Comma 2 2 6 4 2 5" xfId="25512" xr:uid="{908076B2-3D8C-461A-98B3-AF19E3E9CF8F}"/>
    <cellStyle name="Comma 2 2 6 4 3" xfId="9681" xr:uid="{110AC941-B71E-4431-8CD1-B77C73DFDCDE}"/>
    <cellStyle name="Comma 2 2 6 4 3 2" xfId="21588" xr:uid="{45B6A9D9-3F11-40F8-8776-BC502C39CEE3}"/>
    <cellStyle name="Comma 2 2 6 4 3 2 2" xfId="42250" xr:uid="{D974E4C4-30A2-4BE1-A9D3-12B0199AB4E4}"/>
    <cellStyle name="Comma 2 2 6 4 3 3" xfId="30344" xr:uid="{64E52489-F649-4679-8218-F40AE5F1F768}"/>
    <cellStyle name="Comma 2 2 6 4 4" xfId="17958" xr:uid="{9A1BB84F-83C6-4ABD-B18B-2AAB467B07C2}"/>
    <cellStyle name="Comma 2 2 6 4 4 2" xfId="38620" xr:uid="{57330FED-6248-4BE0-B890-FC361BDE35C7}"/>
    <cellStyle name="Comma 2 2 6 4 5" xfId="13989" xr:uid="{B0509956-98A7-4FF2-A920-D099739673CF}"/>
    <cellStyle name="Comma 2 2 6 4 5 2" xfId="34651" xr:uid="{1DF617B0-18E4-4115-A85A-A67269529972}"/>
    <cellStyle name="Comma 2 2 6 4 6" xfId="25511" xr:uid="{93F8EBAD-B9D8-4840-AA25-7320478FFD8B}"/>
    <cellStyle name="Comma 2 2 6 5" xfId="2562" xr:uid="{C3E3F808-4819-48E2-A470-FBFBD1B2950E}"/>
    <cellStyle name="Comma 2 2 6 5 2" xfId="9683" xr:uid="{78D5B7B5-7706-44A6-A891-882688FB2D64}"/>
    <cellStyle name="Comma 2 2 6 5 2 2" xfId="21590" xr:uid="{2684BE1F-A633-4266-9B37-DB591C886CFA}"/>
    <cellStyle name="Comma 2 2 6 5 2 2 2" xfId="42252" xr:uid="{D93C43DD-08F1-472E-927F-47B470431F35}"/>
    <cellStyle name="Comma 2 2 6 5 2 3" xfId="30346" xr:uid="{272DBB48-DB20-47B6-B87A-8E717AAD5265}"/>
    <cellStyle name="Comma 2 2 6 5 3" xfId="17960" xr:uid="{B438101F-B8B7-49CD-A303-8D16B65C116D}"/>
    <cellStyle name="Comma 2 2 6 5 3 2" xfId="38622" xr:uid="{0A8C479E-F89A-4F5D-AFA8-92C52DAE68A2}"/>
    <cellStyle name="Comma 2 2 6 5 4" xfId="13991" xr:uid="{BE7FC0B3-64D8-4D4B-8E73-BB9AF4B3F5D4}"/>
    <cellStyle name="Comma 2 2 6 5 4 2" xfId="34653" xr:uid="{AF8653F9-D3FF-4D7F-8797-DA4E3F12A4A0}"/>
    <cellStyle name="Comma 2 2 6 5 5" xfId="25513" xr:uid="{A64F4D5F-30A7-404C-A913-76B6DAD5A4C4}"/>
    <cellStyle name="Comma 2 2 6 6" xfId="9672" xr:uid="{07283583-25F1-4657-9C98-27EE573B7C16}"/>
    <cellStyle name="Comma 2 2 6 6 2" xfId="21579" xr:uid="{EC6A062C-AD3F-4F05-A096-2BC59498B7BE}"/>
    <cellStyle name="Comma 2 2 6 6 2 2" xfId="42241" xr:uid="{61990DD6-B3AB-4474-B25D-F798E396DF08}"/>
    <cellStyle name="Comma 2 2 6 6 3" xfId="30335" xr:uid="{4862ACE8-0E68-4161-A9C6-68C14DDAA317}"/>
    <cellStyle name="Comma 2 2 6 7" xfId="17949" xr:uid="{4817635D-0800-4C5F-8FEB-BAE116C99224}"/>
    <cellStyle name="Comma 2 2 6 7 2" xfId="38611" xr:uid="{1CA7FA30-7280-498A-A695-F943996F7688}"/>
    <cellStyle name="Comma 2 2 6 8" xfId="13980" xr:uid="{E69B7C6E-0214-4960-B828-FCF711F4064B}"/>
    <cellStyle name="Comma 2 2 6 8 2" xfId="34642" xr:uid="{9C39A9EF-7886-46FB-98DD-EF4D39352CE9}"/>
    <cellStyle name="Comma 2 2 6 9" xfId="25502" xr:uid="{31867D8D-E16E-46B2-9CB3-F6B32597990E}"/>
    <cellStyle name="Comma 2 2 7" xfId="2563" xr:uid="{00FBF4E0-C591-49A0-A84B-563969C07C9D}"/>
    <cellStyle name="Comma 2 2 7 2" xfId="2564" xr:uid="{B3BCA482-12E6-4A7B-93FF-CFF5964B1716}"/>
    <cellStyle name="Comma 2 2 7 2 2" xfId="2565" xr:uid="{046EDFBB-8152-4E66-8F9A-E5CC59EFDDEB}"/>
    <cellStyle name="Comma 2 2 7 2 2 2" xfId="2566" xr:uid="{0FA2B039-027B-452A-904D-421AA130C7E5}"/>
    <cellStyle name="Comma 2 2 7 2 2 2 2" xfId="9686" xr:uid="{EE71EC81-1E0A-4E29-99AD-C10A4E9F49BE}"/>
    <cellStyle name="Comma 2 2 7 2 2 2 2 2" xfId="21593" xr:uid="{9E48508B-E671-4C6C-8165-D15E9055FE00}"/>
    <cellStyle name="Comma 2 2 7 2 2 2 2 2 2" xfId="42255" xr:uid="{0AF0AD3F-DC15-4FF5-9348-9BB320BE7EAE}"/>
    <cellStyle name="Comma 2 2 7 2 2 2 2 3" xfId="30349" xr:uid="{3EE7154D-B119-47FA-9134-CCB1F6AC527C}"/>
    <cellStyle name="Comma 2 2 7 2 2 2 3" xfId="17963" xr:uid="{2B17629A-DFAA-408A-A883-9E486A90FF63}"/>
    <cellStyle name="Comma 2 2 7 2 2 2 3 2" xfId="38625" xr:uid="{C392B0AB-15CF-4D95-ABEB-19B6814E4CB5}"/>
    <cellStyle name="Comma 2 2 7 2 2 2 4" xfId="13994" xr:uid="{A0BF6818-B8A8-4FE3-9E3D-F91DBF0E259A}"/>
    <cellStyle name="Comma 2 2 7 2 2 2 4 2" xfId="34656" xr:uid="{6AFFA5A5-5405-4E0B-AE51-0C855157CA5A}"/>
    <cellStyle name="Comma 2 2 7 2 2 2 5" xfId="25516" xr:uid="{3DC904B8-32DF-4C29-94D1-B50EB838B055}"/>
    <cellStyle name="Comma 2 2 7 2 2 3" xfId="9685" xr:uid="{434CA329-B654-4D12-8F2D-4007C652BE34}"/>
    <cellStyle name="Comma 2 2 7 2 2 3 2" xfId="21592" xr:uid="{1C5B7500-209A-41C9-87A8-68BFBAA7EB67}"/>
    <cellStyle name="Comma 2 2 7 2 2 3 2 2" xfId="42254" xr:uid="{4764AFFF-7523-4E18-884B-15111DD0751A}"/>
    <cellStyle name="Comma 2 2 7 2 2 3 3" xfId="30348" xr:uid="{09BEDEC4-C0AF-453C-9D3C-B0B1D28085BD}"/>
    <cellStyle name="Comma 2 2 7 2 2 4" xfId="17962" xr:uid="{F1FC0EA2-84C0-4F4F-B0A0-CD9E0CD06CD1}"/>
    <cellStyle name="Comma 2 2 7 2 2 4 2" xfId="38624" xr:uid="{53CFDED5-EAA6-47F0-B26C-86C6AED5B7B9}"/>
    <cellStyle name="Comma 2 2 7 2 2 5" xfId="13993" xr:uid="{C9CDD193-BA4B-46F6-8437-5DF990CEFFA7}"/>
    <cellStyle name="Comma 2 2 7 2 2 5 2" xfId="34655" xr:uid="{37BBA59C-7410-4249-99C7-692BE8C17C67}"/>
    <cellStyle name="Comma 2 2 7 2 2 6" xfId="25515" xr:uid="{E3A530BB-D33A-4A77-9093-BBAD007A3B01}"/>
    <cellStyle name="Comma 2 2 7 2 3" xfId="2567" xr:uid="{055D16BD-A523-4F76-85AE-45A17DA4F09F}"/>
    <cellStyle name="Comma 2 2 7 2 3 2" xfId="2568" xr:uid="{0E9C27F2-FF59-4FC6-9790-B7177E4101D4}"/>
    <cellStyle name="Comma 2 2 7 2 3 2 2" xfId="9688" xr:uid="{5E38F288-0D76-4221-BE7C-5D056FD61583}"/>
    <cellStyle name="Comma 2 2 7 2 3 2 2 2" xfId="21595" xr:uid="{622097F2-9421-49CB-9D9D-45A2E58D512C}"/>
    <cellStyle name="Comma 2 2 7 2 3 2 2 2 2" xfId="42257" xr:uid="{53B6BBE1-C518-4B0F-ABCA-324AD14A1D67}"/>
    <cellStyle name="Comma 2 2 7 2 3 2 2 3" xfId="30351" xr:uid="{095E3331-49D5-45AC-8BFE-B356F4B63E4B}"/>
    <cellStyle name="Comma 2 2 7 2 3 2 3" xfId="17965" xr:uid="{0B5D231F-7A0A-403A-B762-9356F756C7F7}"/>
    <cellStyle name="Comma 2 2 7 2 3 2 3 2" xfId="38627" xr:uid="{2F9B4A4D-FFCA-4E71-9F33-4C483CAE86B0}"/>
    <cellStyle name="Comma 2 2 7 2 3 2 4" xfId="13996" xr:uid="{07BD8C07-99FB-4F7F-8B92-DAE0F8D3F37E}"/>
    <cellStyle name="Comma 2 2 7 2 3 2 4 2" xfId="34658" xr:uid="{7C8EEA1C-5DA5-4B51-A919-7D3495732378}"/>
    <cellStyle name="Comma 2 2 7 2 3 2 5" xfId="25518" xr:uid="{62B3284E-50D2-46D3-99A4-CB2F843791DE}"/>
    <cellStyle name="Comma 2 2 7 2 3 3" xfId="9687" xr:uid="{27B8F0F9-0A15-4588-B94A-AC1DC662FA84}"/>
    <cellStyle name="Comma 2 2 7 2 3 3 2" xfId="21594" xr:uid="{FC4F0CF6-7357-4B43-9DDA-D10E307EAE71}"/>
    <cellStyle name="Comma 2 2 7 2 3 3 2 2" xfId="42256" xr:uid="{E96FBAD8-3BDA-4448-B274-C825E848DE56}"/>
    <cellStyle name="Comma 2 2 7 2 3 3 3" xfId="30350" xr:uid="{EC24CFD7-7C1C-4E78-9678-63C42CCAEAE9}"/>
    <cellStyle name="Comma 2 2 7 2 3 4" xfId="17964" xr:uid="{40150813-A3B5-467C-BDD9-301A7D5BE275}"/>
    <cellStyle name="Comma 2 2 7 2 3 4 2" xfId="38626" xr:uid="{A472A606-8729-4025-8C29-9280B9E4DD8F}"/>
    <cellStyle name="Comma 2 2 7 2 3 5" xfId="13995" xr:uid="{46B73B54-9E1F-4625-BADA-4D27CA7CE193}"/>
    <cellStyle name="Comma 2 2 7 2 3 5 2" xfId="34657" xr:uid="{8C7FF744-3D44-426C-98C3-88DA6D572895}"/>
    <cellStyle name="Comma 2 2 7 2 3 6" xfId="25517" xr:uid="{726966B9-7572-4D92-AEAF-72B282303A0C}"/>
    <cellStyle name="Comma 2 2 7 2 4" xfId="2569" xr:uid="{5C733977-97EC-4992-B880-3C89761BE248}"/>
    <cellStyle name="Comma 2 2 7 2 4 2" xfId="9689" xr:uid="{A88F09FF-644D-4710-9028-1A77B0467647}"/>
    <cellStyle name="Comma 2 2 7 2 4 2 2" xfId="21596" xr:uid="{A5D5BD39-B9C1-42DA-B947-42940444A3FD}"/>
    <cellStyle name="Comma 2 2 7 2 4 2 2 2" xfId="42258" xr:uid="{AB060DBF-053D-463A-B645-8F250C4E80C6}"/>
    <cellStyle name="Comma 2 2 7 2 4 2 3" xfId="30352" xr:uid="{EFC95266-1F94-44C6-A37D-066FB0BC9ED8}"/>
    <cellStyle name="Comma 2 2 7 2 4 3" xfId="17966" xr:uid="{8DAB13F1-CC54-409B-8994-B2933F28722A}"/>
    <cellStyle name="Comma 2 2 7 2 4 3 2" xfId="38628" xr:uid="{CB8E6EEF-C5C8-4DF3-B1D0-5DA9AB0ECCE9}"/>
    <cellStyle name="Comma 2 2 7 2 4 4" xfId="13997" xr:uid="{18155A83-1A34-4B50-8471-0AA9620001FE}"/>
    <cellStyle name="Comma 2 2 7 2 4 4 2" xfId="34659" xr:uid="{A45E8A14-691C-47CB-8563-15F679A4F364}"/>
    <cellStyle name="Comma 2 2 7 2 4 5" xfId="25519" xr:uid="{B74EB223-9EFB-4F11-A247-D5FA2D5F2BCE}"/>
    <cellStyle name="Comma 2 2 7 2 5" xfId="9684" xr:uid="{0709CF14-EC3D-4950-BFFC-0DE606F68B91}"/>
    <cellStyle name="Comma 2 2 7 2 5 2" xfId="21591" xr:uid="{FA4BCBE7-372A-4F00-A895-631A5E2498C9}"/>
    <cellStyle name="Comma 2 2 7 2 5 2 2" xfId="42253" xr:uid="{1584376A-4F56-4474-AB24-21F6BE9D5D78}"/>
    <cellStyle name="Comma 2 2 7 2 5 3" xfId="30347" xr:uid="{20F8F1E3-1F08-43E8-B453-40C637B10233}"/>
    <cellStyle name="Comma 2 2 7 2 6" xfId="17961" xr:uid="{4D538420-5A93-483A-B8FD-405A18BE4177}"/>
    <cellStyle name="Comma 2 2 7 2 6 2" xfId="38623" xr:uid="{56CBCEE3-166F-4F2A-9BAE-2B836FF1343D}"/>
    <cellStyle name="Comma 2 2 7 2 7" xfId="13992" xr:uid="{2CF4AD08-B8BB-449B-A1DC-593BBCD0E587}"/>
    <cellStyle name="Comma 2 2 7 2 7 2" xfId="34654" xr:uid="{581E0C01-C069-440D-85FF-9445F14B2FE4}"/>
    <cellStyle name="Comma 2 2 7 2 8" xfId="25514" xr:uid="{27CF9F7F-E095-4B63-8AE5-89A531DF44BF}"/>
    <cellStyle name="Comma 2 2 7 3" xfId="2570" xr:uid="{623F41E2-2C05-46DA-9D5E-D0A65F9B1A04}"/>
    <cellStyle name="Comma 2 2 7 3 2" xfId="2571" xr:uid="{2E6634E8-EA8F-4D60-960F-63CEDB18DFF7}"/>
    <cellStyle name="Comma 2 2 7 3 2 2" xfId="9691" xr:uid="{F8AAFD8A-33C2-4BAC-9950-A0ED4B9F7EFE}"/>
    <cellStyle name="Comma 2 2 7 3 2 2 2" xfId="21598" xr:uid="{21D084CB-4E3C-4473-8E87-F0E31A6FF620}"/>
    <cellStyle name="Comma 2 2 7 3 2 2 2 2" xfId="42260" xr:uid="{BF24847D-E5BF-46BD-86A3-AC3DDD5CD0AB}"/>
    <cellStyle name="Comma 2 2 7 3 2 2 3" xfId="30354" xr:uid="{50143508-3BB7-4821-864D-0ACB2BC44ED8}"/>
    <cellStyle name="Comma 2 2 7 3 2 3" xfId="17968" xr:uid="{C7E83020-3A49-4C88-88D4-A1A98A9DF328}"/>
    <cellStyle name="Comma 2 2 7 3 2 3 2" xfId="38630" xr:uid="{51FD3936-1F9C-45EF-9362-6401D56EEA93}"/>
    <cellStyle name="Comma 2 2 7 3 2 4" xfId="13999" xr:uid="{378383C0-1664-4A47-8451-573C93571B7D}"/>
    <cellStyle name="Comma 2 2 7 3 2 4 2" xfId="34661" xr:uid="{A02A7B06-BCE8-46D9-8A34-2B15B1727358}"/>
    <cellStyle name="Comma 2 2 7 3 2 5" xfId="25521" xr:uid="{97C61F86-6EE3-4832-8998-736737D453EE}"/>
    <cellStyle name="Comma 2 2 7 3 3" xfId="9690" xr:uid="{E3B55D4D-7C00-48FE-A5FD-AA3571BC31A2}"/>
    <cellStyle name="Comma 2 2 7 3 3 2" xfId="21597" xr:uid="{7392620F-C8E4-482B-AF1E-6E2322376460}"/>
    <cellStyle name="Comma 2 2 7 3 3 2 2" xfId="42259" xr:uid="{E108ACFB-D0F8-4E74-8A01-EABFD30C7606}"/>
    <cellStyle name="Comma 2 2 7 3 3 3" xfId="30353" xr:uid="{3585A92E-4A32-4A21-9B3B-F1F7B191DC56}"/>
    <cellStyle name="Comma 2 2 7 3 4" xfId="17967" xr:uid="{7B818FB3-CAAF-4F69-B6C3-593D77503DCC}"/>
    <cellStyle name="Comma 2 2 7 3 4 2" xfId="38629" xr:uid="{4E253F91-C970-45C9-9ACD-1125554551AE}"/>
    <cellStyle name="Comma 2 2 7 3 5" xfId="13998" xr:uid="{E7F9712C-6EE4-4D09-A974-76F333235CAD}"/>
    <cellStyle name="Comma 2 2 7 3 5 2" xfId="34660" xr:uid="{A5238D03-3821-42BD-B1B7-FE30D9680492}"/>
    <cellStyle name="Comma 2 2 7 3 6" xfId="25520" xr:uid="{F7CF5827-8286-4B64-BC45-A9BEA088A19D}"/>
    <cellStyle name="Comma 2 2 7 4" xfId="2572" xr:uid="{1C3C5C02-5031-429F-8FF7-205F994568C5}"/>
    <cellStyle name="Comma 2 2 7 4 2" xfId="2573" xr:uid="{A30F16F3-59DB-4EDB-89A6-A339DDB629BA}"/>
    <cellStyle name="Comma 2 2 7 4 2 2" xfId="9693" xr:uid="{034ACE09-B5B9-49BA-AC8A-39C789F08FBE}"/>
    <cellStyle name="Comma 2 2 7 4 2 2 2" xfId="21600" xr:uid="{B32E7A18-2CAF-43EB-82DB-0367A7996EF8}"/>
    <cellStyle name="Comma 2 2 7 4 2 2 2 2" xfId="42262" xr:uid="{F9AAC16D-5ADA-4FA7-86C3-6952F33150E6}"/>
    <cellStyle name="Comma 2 2 7 4 2 2 3" xfId="30356" xr:uid="{DC0174F8-8B72-4761-87BE-61146BEDA7B9}"/>
    <cellStyle name="Comma 2 2 7 4 2 3" xfId="17970" xr:uid="{F464154A-9D74-42B6-8C5A-D008BB01ED7C}"/>
    <cellStyle name="Comma 2 2 7 4 2 3 2" xfId="38632" xr:uid="{79622767-412A-4DFA-8762-1B5F0774442F}"/>
    <cellStyle name="Comma 2 2 7 4 2 4" xfId="14001" xr:uid="{51487EDD-4C05-4A33-BFF1-D627AA92C21D}"/>
    <cellStyle name="Comma 2 2 7 4 2 4 2" xfId="34663" xr:uid="{0EEA5BDC-1B25-4DD0-A3F6-FEE3710A91EF}"/>
    <cellStyle name="Comma 2 2 7 4 2 5" xfId="25523" xr:uid="{CC9E5007-A850-40B8-8F86-42CCA3E9712B}"/>
    <cellStyle name="Comma 2 2 7 4 3" xfId="9692" xr:uid="{901FB398-CFB9-414C-92D0-F79D956C997C}"/>
    <cellStyle name="Comma 2 2 7 4 3 2" xfId="21599" xr:uid="{9D18401F-03C8-45ED-8AD4-D7E26BB45C8B}"/>
    <cellStyle name="Comma 2 2 7 4 3 2 2" xfId="42261" xr:uid="{8B070892-B128-4122-B417-EEFB2D82E63C}"/>
    <cellStyle name="Comma 2 2 7 4 3 3" xfId="30355" xr:uid="{134677DA-BBC3-49EC-AEA0-6FD9CA137439}"/>
    <cellStyle name="Comma 2 2 7 4 4" xfId="17969" xr:uid="{54D9D3AC-8464-41BF-B8ED-BF26A9DC09CA}"/>
    <cellStyle name="Comma 2 2 7 4 4 2" xfId="38631" xr:uid="{F0A694C7-809F-4CB5-853F-4E29EB051F2F}"/>
    <cellStyle name="Comma 2 2 7 4 5" xfId="14000" xr:uid="{E01CFB2D-F0FF-4D9D-8C84-AB0E89E02BE8}"/>
    <cellStyle name="Comma 2 2 7 4 5 2" xfId="34662" xr:uid="{D433C5C2-8182-4285-BAC0-E0F37EC195D3}"/>
    <cellStyle name="Comma 2 2 7 4 6" xfId="25522" xr:uid="{8D34773A-B09E-4013-A937-DFB599037E13}"/>
    <cellStyle name="Comma 2 2 7 5" xfId="2574" xr:uid="{D2AA9AF3-D10A-409D-A367-C0DC25F639CB}"/>
    <cellStyle name="Comma 2 2 7 5 2" xfId="9694" xr:uid="{DB193627-36BA-4E56-9C71-D13F21DDAEBC}"/>
    <cellStyle name="Comma 2 2 7 5 2 2" xfId="21601" xr:uid="{5107107F-8769-40DE-8D96-52AB635F6636}"/>
    <cellStyle name="Comma 2 2 7 5 2 2 2" xfId="42263" xr:uid="{719E3979-992D-41BB-9382-E0071F562BFB}"/>
    <cellStyle name="Comma 2 2 7 5 2 3" xfId="30357" xr:uid="{2A976978-3531-4742-AF6E-86E46F8EB748}"/>
    <cellStyle name="Comma 2 2 7 5 3" xfId="17971" xr:uid="{7D7F5083-50E5-4DCE-81AC-F04EB4DA5F71}"/>
    <cellStyle name="Comma 2 2 7 5 3 2" xfId="38633" xr:uid="{9BF61D34-7EF2-4F77-9125-CEE86C89FC55}"/>
    <cellStyle name="Comma 2 2 7 5 4" xfId="14002" xr:uid="{8120405C-3D1C-4644-9058-29265FCF218F}"/>
    <cellStyle name="Comma 2 2 7 5 4 2" xfId="34664" xr:uid="{F22CF439-99D1-4BA5-B805-91ECC6C9A254}"/>
    <cellStyle name="Comma 2 2 7 5 5" xfId="25524" xr:uid="{57E255C3-EBB8-49ED-937F-B02A6D834570}"/>
    <cellStyle name="Comma 2 2 7 6" xfId="2575" xr:uid="{2A59CB54-161F-4EAD-BEC4-206280EA2A1B}"/>
    <cellStyle name="Comma 2 2 7 7" xfId="2576" xr:uid="{E47B1136-B559-4286-B344-C52A486ED7D7}"/>
    <cellStyle name="Comma 2 2 7 7 2" xfId="9695" xr:uid="{F6CA3D7F-F3D7-4BA2-BF7C-FCCF23F149E4}"/>
    <cellStyle name="Comma 2 2 7 7 2 2" xfId="21602" xr:uid="{DB65494B-8461-4B5F-A46C-CF2B4C07B5C8}"/>
    <cellStyle name="Comma 2 2 7 7 2 2 2" xfId="42264" xr:uid="{6C4387FB-80F2-4A21-894A-E99C022D850F}"/>
    <cellStyle name="Comma 2 2 7 7 2 3" xfId="30358" xr:uid="{F6970226-75C8-428E-BD2E-E71221B4D311}"/>
    <cellStyle name="Comma 2 2 7 7 3" xfId="17972" xr:uid="{AC6E977C-2416-4623-84FB-F3FF6010B577}"/>
    <cellStyle name="Comma 2 2 7 7 3 2" xfId="38634" xr:uid="{87639ED0-738D-44A2-9131-5FA09E3CB01F}"/>
    <cellStyle name="Comma 2 2 7 7 4" xfId="14003" xr:uid="{DC5268FA-FAFC-41D7-B54E-CB9E35D6E6BA}"/>
    <cellStyle name="Comma 2 2 7 7 4 2" xfId="34665" xr:uid="{9F2003F1-A884-49F9-BDE6-A1BB7ABD8732}"/>
    <cellStyle name="Comma 2 2 7 7 5" xfId="25525" xr:uid="{350A16E1-C9FB-4956-B3C1-6415FBC9389C}"/>
    <cellStyle name="Comma 2 2 8" xfId="2577" xr:uid="{E19277E4-6255-491C-B6BA-4359EC8FE78F}"/>
    <cellStyle name="Comma 2 2 8 2" xfId="2578" xr:uid="{7DC1D24C-66B7-48F0-966B-3944F3DE13D4}"/>
    <cellStyle name="Comma 2 2 8 2 2" xfId="2579" xr:uid="{F6580466-4584-4CD7-B43D-AD106585B981}"/>
    <cellStyle name="Comma 2 2 8 2 2 2" xfId="2580" xr:uid="{08FD7F92-B2CA-4B51-AB36-19BB88345BED}"/>
    <cellStyle name="Comma 2 2 8 2 2 2 2" xfId="9698" xr:uid="{877D4476-A6B0-4E51-8C07-CBD1D6D1645B}"/>
    <cellStyle name="Comma 2 2 8 2 2 2 2 2" xfId="21605" xr:uid="{A2D312DE-E520-4829-9225-299EC9C1221F}"/>
    <cellStyle name="Comma 2 2 8 2 2 2 2 2 2" xfId="42267" xr:uid="{37C60F68-726D-4D99-8A92-E2E36A17C5BE}"/>
    <cellStyle name="Comma 2 2 8 2 2 2 2 3" xfId="30361" xr:uid="{2CADB56B-8BF6-4C27-AA99-688DF1902A2F}"/>
    <cellStyle name="Comma 2 2 8 2 2 2 3" xfId="17975" xr:uid="{EF422093-3290-4011-9B13-D8A39EC4D787}"/>
    <cellStyle name="Comma 2 2 8 2 2 2 3 2" xfId="38637" xr:uid="{C158B887-2FEB-4B27-84A1-36F6FEACABA9}"/>
    <cellStyle name="Comma 2 2 8 2 2 2 4" xfId="14007" xr:uid="{7F1DD9F9-DB0C-4E5C-A7E0-165F93479648}"/>
    <cellStyle name="Comma 2 2 8 2 2 2 4 2" xfId="34669" xr:uid="{166E2754-FCC6-4DA3-9896-DA22B73F864A}"/>
    <cellStyle name="Comma 2 2 8 2 2 2 5" xfId="25529" xr:uid="{FDB23630-8FC6-4E9D-BACD-B598D8055B38}"/>
    <cellStyle name="Comma 2 2 8 2 2 3" xfId="9697" xr:uid="{076B7B81-F849-46FE-BE87-600EC5FCA270}"/>
    <cellStyle name="Comma 2 2 8 2 2 3 2" xfId="21604" xr:uid="{03206653-6B7E-4DAE-AA1C-07B88286A822}"/>
    <cellStyle name="Comma 2 2 8 2 2 3 2 2" xfId="42266" xr:uid="{CA907A08-39AA-4E57-8F71-4BBE35C2551F}"/>
    <cellStyle name="Comma 2 2 8 2 2 3 3" xfId="30360" xr:uid="{7BCF27F2-87FD-4FA4-AF43-B8FFFCE0D612}"/>
    <cellStyle name="Comma 2 2 8 2 2 4" xfId="17974" xr:uid="{F5A42C6F-B3F4-4524-BBC4-13E196FFF807}"/>
    <cellStyle name="Comma 2 2 8 2 2 4 2" xfId="38636" xr:uid="{8C08C5A8-8317-4001-A976-851CB6B3B16E}"/>
    <cellStyle name="Comma 2 2 8 2 2 5" xfId="14006" xr:uid="{C92E2CC4-125C-459A-AA77-ACCD6EAB603E}"/>
    <cellStyle name="Comma 2 2 8 2 2 5 2" xfId="34668" xr:uid="{DFE7EE94-F93F-4AD4-AD21-F84896FF7833}"/>
    <cellStyle name="Comma 2 2 8 2 2 6" xfId="25528" xr:uid="{D246B83C-379D-417D-89C8-1F1AFFCBA9FF}"/>
    <cellStyle name="Comma 2 2 8 2 3" xfId="2581" xr:uid="{F98B8427-7402-450F-A318-1000C4E6A6CC}"/>
    <cellStyle name="Comma 2 2 8 2 3 2" xfId="2582" xr:uid="{C9F6085A-C832-4233-B593-94BE5F4431B8}"/>
    <cellStyle name="Comma 2 2 8 2 3 2 2" xfId="9700" xr:uid="{82DC57FD-EC43-403F-B26E-EB3CB7711935}"/>
    <cellStyle name="Comma 2 2 8 2 3 2 2 2" xfId="21607" xr:uid="{539B70E4-B148-4B32-86FF-1F0EBEE3ED7F}"/>
    <cellStyle name="Comma 2 2 8 2 3 2 2 2 2" xfId="42269" xr:uid="{63C76A06-988B-47E4-B500-EAFD2FFC3468}"/>
    <cellStyle name="Comma 2 2 8 2 3 2 2 3" xfId="30363" xr:uid="{7262E6F5-6517-4551-8A1F-EA45380EBC9A}"/>
    <cellStyle name="Comma 2 2 8 2 3 2 3" xfId="17977" xr:uid="{7E8116CA-E2E4-47CD-8A8B-B928BD473D38}"/>
    <cellStyle name="Comma 2 2 8 2 3 2 3 2" xfId="38639" xr:uid="{CCE42699-AED3-4FEE-86E3-FE8E9EE67D4C}"/>
    <cellStyle name="Comma 2 2 8 2 3 2 4" xfId="14009" xr:uid="{18655E35-4C34-4AC7-A95A-3B59B8AE1E45}"/>
    <cellStyle name="Comma 2 2 8 2 3 2 4 2" xfId="34671" xr:uid="{4B2AD0EF-69AA-4B48-BECB-9CC8DC01141B}"/>
    <cellStyle name="Comma 2 2 8 2 3 2 5" xfId="25531" xr:uid="{B94A00DA-895D-41FF-A23A-02EA57D25A7D}"/>
    <cellStyle name="Comma 2 2 8 2 3 3" xfId="9699" xr:uid="{F4B7342E-DFE0-461C-8F9B-0C3D4A71B8AA}"/>
    <cellStyle name="Comma 2 2 8 2 3 3 2" xfId="21606" xr:uid="{9999728A-06E1-4F76-89F3-5DE6D2F99E74}"/>
    <cellStyle name="Comma 2 2 8 2 3 3 2 2" xfId="42268" xr:uid="{D9A351E5-E99B-401B-AF30-0B21887C89C5}"/>
    <cellStyle name="Comma 2 2 8 2 3 3 3" xfId="30362" xr:uid="{AB4797C9-63A4-44DE-B144-04BB623C5919}"/>
    <cellStyle name="Comma 2 2 8 2 3 4" xfId="17976" xr:uid="{EBDE01E4-0ACC-4D9C-A821-C702CEEFD376}"/>
    <cellStyle name="Comma 2 2 8 2 3 4 2" xfId="38638" xr:uid="{E2B2A0BD-889E-4D8B-BC85-6F43D614C5ED}"/>
    <cellStyle name="Comma 2 2 8 2 3 5" xfId="14008" xr:uid="{A5002E8F-3A2C-4DBF-8DFF-0D1B5EDDC29C}"/>
    <cellStyle name="Comma 2 2 8 2 3 5 2" xfId="34670" xr:uid="{139C5F2C-A609-4EEA-ABDE-9F0BE42DDAE5}"/>
    <cellStyle name="Comma 2 2 8 2 3 6" xfId="25530" xr:uid="{077E6531-07CD-46F3-90AA-F79021159B47}"/>
    <cellStyle name="Comma 2 2 8 2 4" xfId="2583" xr:uid="{C7246517-18EA-4AF6-835F-A2D6AB46FD51}"/>
    <cellStyle name="Comma 2 2 8 2 4 2" xfId="9701" xr:uid="{7030FE2B-47D4-4AC8-9C38-9679FBA63B86}"/>
    <cellStyle name="Comma 2 2 8 2 4 2 2" xfId="21608" xr:uid="{0FE58366-3334-4A5C-B498-2034FAF083E6}"/>
    <cellStyle name="Comma 2 2 8 2 4 2 2 2" xfId="42270" xr:uid="{F91E9B6B-EE3C-4C9E-BEC0-C239437E567F}"/>
    <cellStyle name="Comma 2 2 8 2 4 2 3" xfId="30364" xr:uid="{55FA0414-09ED-4387-ABDF-6DD3558499B2}"/>
    <cellStyle name="Comma 2 2 8 2 4 3" xfId="17978" xr:uid="{2F0F1554-6DF3-4625-A805-9CBA10D42B1E}"/>
    <cellStyle name="Comma 2 2 8 2 4 3 2" xfId="38640" xr:uid="{29E8A48A-F6FC-4ADF-A668-4E467F6BCF42}"/>
    <cellStyle name="Comma 2 2 8 2 4 4" xfId="14010" xr:uid="{C01B4F25-8396-4378-9D28-F599CA14BBF1}"/>
    <cellStyle name="Comma 2 2 8 2 4 4 2" xfId="34672" xr:uid="{292A4262-8C0C-408D-BF3A-64E3223386BE}"/>
    <cellStyle name="Comma 2 2 8 2 4 5" xfId="25532" xr:uid="{F49791FE-05E6-43EF-B5BF-C4DBD5EFE042}"/>
    <cellStyle name="Comma 2 2 8 2 5" xfId="9696" xr:uid="{FA9954D7-9C1A-4D48-AD22-6EAD3B31A0F8}"/>
    <cellStyle name="Comma 2 2 8 2 5 2" xfId="21603" xr:uid="{FDA4DD41-A89A-404D-8AE5-D2B1861E4C5D}"/>
    <cellStyle name="Comma 2 2 8 2 5 2 2" xfId="42265" xr:uid="{8DBE345A-736E-4DA9-9348-A975A6284E4A}"/>
    <cellStyle name="Comma 2 2 8 2 5 3" xfId="30359" xr:uid="{F4BDA645-1141-4F9D-8DD9-5BF52356ECB2}"/>
    <cellStyle name="Comma 2 2 8 2 6" xfId="17973" xr:uid="{963AB406-FC93-47F5-B3B2-7C4791127372}"/>
    <cellStyle name="Comma 2 2 8 2 6 2" xfId="38635" xr:uid="{0A7EA331-4032-4043-9626-6422EE6F426F}"/>
    <cellStyle name="Comma 2 2 8 2 7" xfId="14005" xr:uid="{B272775F-FFC4-496D-978F-24C43C5686F8}"/>
    <cellStyle name="Comma 2 2 8 2 7 2" xfId="34667" xr:uid="{D8AABAE0-2838-46CF-85DE-EB42A71A20EE}"/>
    <cellStyle name="Comma 2 2 8 2 8" xfId="25527" xr:uid="{37F60CD3-6358-41E6-8A13-0C0E0A140A74}"/>
    <cellStyle name="Comma 2 2 8 3" xfId="2584" xr:uid="{F6DFD347-B521-4CAF-83EE-3253768B2FA7}"/>
    <cellStyle name="Comma 2 2 8 3 2" xfId="2585" xr:uid="{AE13EDD5-5A26-4EDD-93A3-D91A10C6BAC9}"/>
    <cellStyle name="Comma 2 2 8 3 2 2" xfId="9703" xr:uid="{539A1B4B-7EDB-4BEA-92C9-021407E74CDE}"/>
    <cellStyle name="Comma 2 2 8 3 2 2 2" xfId="21610" xr:uid="{45EF1B96-615C-4C96-A76F-D93CBD892F58}"/>
    <cellStyle name="Comma 2 2 8 3 2 2 2 2" xfId="42272" xr:uid="{19E40A9D-0A21-4D5E-A6FA-861201A74249}"/>
    <cellStyle name="Comma 2 2 8 3 2 2 3" xfId="30366" xr:uid="{0E3A08A6-1407-4268-82E8-085D2F2836D0}"/>
    <cellStyle name="Comma 2 2 8 3 2 3" xfId="17980" xr:uid="{EDC73E9D-2923-4422-B587-285ADBB188CF}"/>
    <cellStyle name="Comma 2 2 8 3 2 3 2" xfId="38642" xr:uid="{216705E6-9DA9-47EF-A87E-186A26013F50}"/>
    <cellStyle name="Comma 2 2 8 3 2 4" xfId="14012" xr:uid="{ADD4E6D6-B99D-468D-8DCA-1EF5CAA2EED3}"/>
    <cellStyle name="Comma 2 2 8 3 2 4 2" xfId="34674" xr:uid="{E1FE02D7-E383-4945-8BD4-111CE68A89FA}"/>
    <cellStyle name="Comma 2 2 8 3 2 5" xfId="25534" xr:uid="{AE38E84E-537E-40D6-A237-ABDE55A3E3FE}"/>
    <cellStyle name="Comma 2 2 8 3 3" xfId="9702" xr:uid="{ECF4030B-FAD6-4054-9AF3-8DBE72169E0B}"/>
    <cellStyle name="Comma 2 2 8 3 3 2" xfId="21609" xr:uid="{853FD8EC-DE07-48F3-AEAE-51D20EA3DB60}"/>
    <cellStyle name="Comma 2 2 8 3 3 2 2" xfId="42271" xr:uid="{3785F04D-1E5E-464D-AABB-86D24D104691}"/>
    <cellStyle name="Comma 2 2 8 3 3 3" xfId="30365" xr:uid="{5C5E4DE9-8523-404B-A649-C5A1DB883FA3}"/>
    <cellStyle name="Comma 2 2 8 3 4" xfId="17979" xr:uid="{2AD60B4D-302B-4F06-96B3-B94AED8405DA}"/>
    <cellStyle name="Comma 2 2 8 3 4 2" xfId="38641" xr:uid="{A2A08C0A-3696-4AB5-A30D-06D3059B3946}"/>
    <cellStyle name="Comma 2 2 8 3 5" xfId="14011" xr:uid="{FA02F07F-D81D-46F6-BFDA-240E976DDB8D}"/>
    <cellStyle name="Comma 2 2 8 3 5 2" xfId="34673" xr:uid="{5A6A5342-CB81-41AE-859C-2B7179F44BA3}"/>
    <cellStyle name="Comma 2 2 8 3 6" xfId="25533" xr:uid="{DD0F5170-3376-4288-953A-FE45E5B8515F}"/>
    <cellStyle name="Comma 2 2 8 4" xfId="2586" xr:uid="{75067F4B-DEC5-4E9B-809D-0E556C0D9DED}"/>
    <cellStyle name="Comma 2 2 8 4 2" xfId="2587" xr:uid="{ED8C9C30-DFBC-401F-BE7E-290798897A92}"/>
    <cellStyle name="Comma 2 2 8 4 2 2" xfId="9705" xr:uid="{022EFD66-74AA-4060-AA07-893378B4E549}"/>
    <cellStyle name="Comma 2 2 8 4 2 2 2" xfId="21612" xr:uid="{23C7C944-9FE5-4E9F-B1F4-D300B55AB5FC}"/>
    <cellStyle name="Comma 2 2 8 4 2 2 2 2" xfId="42274" xr:uid="{D8EA6A66-2534-4AE7-A040-6C744AE29EFE}"/>
    <cellStyle name="Comma 2 2 8 4 2 2 3" xfId="30368" xr:uid="{2DC639D5-CF9C-4476-A5FB-D0F6D09CB0DF}"/>
    <cellStyle name="Comma 2 2 8 4 2 3" xfId="17982" xr:uid="{CA7E3493-D66B-445A-9D96-80F57E49ADB8}"/>
    <cellStyle name="Comma 2 2 8 4 2 3 2" xfId="38644" xr:uid="{416DC7D0-7145-4F24-9976-973474A14555}"/>
    <cellStyle name="Comma 2 2 8 4 2 4" xfId="14014" xr:uid="{D02B4D16-FF7F-4AE3-8DA4-72D702AC4743}"/>
    <cellStyle name="Comma 2 2 8 4 2 4 2" xfId="34676" xr:uid="{E80F70C4-70D8-4A42-ABAC-61553742F189}"/>
    <cellStyle name="Comma 2 2 8 4 2 5" xfId="25536" xr:uid="{889A2788-723D-4FDE-B30B-285E9CD4186A}"/>
    <cellStyle name="Comma 2 2 8 4 3" xfId="9704" xr:uid="{757BD58F-7CD9-4B94-B104-085A89803E56}"/>
    <cellStyle name="Comma 2 2 8 4 3 2" xfId="21611" xr:uid="{3A1AAD96-2515-47AD-B8AD-1B3A8954AF49}"/>
    <cellStyle name="Comma 2 2 8 4 3 2 2" xfId="42273" xr:uid="{94A0B8EF-4C83-47A5-AAF7-0EADD85E83A1}"/>
    <cellStyle name="Comma 2 2 8 4 3 3" xfId="30367" xr:uid="{0E3D51BB-E8BC-4334-A3A9-607403EC8FAA}"/>
    <cellStyle name="Comma 2 2 8 4 4" xfId="17981" xr:uid="{C9FF5016-8EBB-44CE-B7AA-0AB4B8F80D0F}"/>
    <cellStyle name="Comma 2 2 8 4 4 2" xfId="38643" xr:uid="{1CB29939-F4C7-4B8C-9A99-B99FB443979D}"/>
    <cellStyle name="Comma 2 2 8 4 5" xfId="14013" xr:uid="{00796519-AA63-4180-B87F-EE67C5C133EC}"/>
    <cellStyle name="Comma 2 2 8 4 5 2" xfId="34675" xr:uid="{07497F32-24CE-41F9-BFB2-86D66ECBB9ED}"/>
    <cellStyle name="Comma 2 2 8 4 6" xfId="25535" xr:uid="{12BA0857-4849-4B77-9146-3E9C5D06C666}"/>
    <cellStyle name="Comma 2 2 8 5" xfId="2588" xr:uid="{DBB974F9-99FF-433B-98AA-4BF22D2FDC4C}"/>
    <cellStyle name="Comma 2 2 8 5 2" xfId="9706" xr:uid="{26C44B73-CB31-4120-86FD-E78C96E5E018}"/>
    <cellStyle name="Comma 2 2 8 5 2 2" xfId="21613" xr:uid="{047179F4-B77F-49D3-B2C3-52C90B385358}"/>
    <cellStyle name="Comma 2 2 8 5 2 2 2" xfId="42275" xr:uid="{F4C35802-38DF-45E9-A8D5-5257F3951D01}"/>
    <cellStyle name="Comma 2 2 8 5 2 3" xfId="30369" xr:uid="{68F31288-4B5B-4BCE-8C5A-9BE3130D3798}"/>
    <cellStyle name="Comma 2 2 8 5 3" xfId="17983" xr:uid="{9FE7B609-7130-413E-9D92-250653531FB8}"/>
    <cellStyle name="Comma 2 2 8 5 3 2" xfId="38645" xr:uid="{089D3D09-8865-425F-8994-DDE024C77DF0}"/>
    <cellStyle name="Comma 2 2 8 5 4" xfId="14015" xr:uid="{FD7443CC-5F5A-4C5A-B251-F0E14C9C64F7}"/>
    <cellStyle name="Comma 2 2 8 5 4 2" xfId="34677" xr:uid="{02EECBAF-711D-43E1-B924-81F40913BD3C}"/>
    <cellStyle name="Comma 2 2 8 5 5" xfId="25537" xr:uid="{160993EC-6C2E-48A6-B2E1-AB59A08536C2}"/>
    <cellStyle name="Comma 2 2 8 6" xfId="2589" xr:uid="{C78265A8-E690-423A-887B-3D0F1CD65570}"/>
    <cellStyle name="Comma 2 2 8 6 2" xfId="14016" xr:uid="{48371AB6-CC65-4142-8953-A7719C5C3CF1}"/>
    <cellStyle name="Comma 2 2 8 6 2 2" xfId="34678" xr:uid="{B61EC8BC-80DB-480A-B27C-FA046A385E67}"/>
    <cellStyle name="Comma 2 2 8 6 3" xfId="25538" xr:uid="{86C28030-26B8-4C9D-AF1D-894D41DDB82D}"/>
    <cellStyle name="Comma 2 2 8 7" xfId="2590" xr:uid="{CC53C5AC-CD02-419A-B676-4E044B373141}"/>
    <cellStyle name="Comma 2 2 8 7 2" xfId="9707" xr:uid="{C2CD7D82-CAF0-478D-8140-858C8A3A2666}"/>
    <cellStyle name="Comma 2 2 8 7 2 2" xfId="21614" xr:uid="{B5FC2645-5EBB-4460-9FDA-97021BD1443E}"/>
    <cellStyle name="Comma 2 2 8 7 2 2 2" xfId="42276" xr:uid="{DFE05036-652A-45AA-949D-624D3E99F34F}"/>
    <cellStyle name="Comma 2 2 8 7 2 3" xfId="30370" xr:uid="{3CB9AADB-233E-4C3D-ADD5-E079951540B3}"/>
    <cellStyle name="Comma 2 2 8 7 3" xfId="17984" xr:uid="{654EB604-2DB2-441B-86CD-1FC015DF9C4A}"/>
    <cellStyle name="Comma 2 2 8 7 3 2" xfId="38646" xr:uid="{05AE901F-F7B4-4184-9845-C12BA7836F67}"/>
    <cellStyle name="Comma 2 2 8 7 4" xfId="14017" xr:uid="{D363B296-903C-4D1E-8D7F-728E331F4B0F}"/>
    <cellStyle name="Comma 2 2 8 7 4 2" xfId="34679" xr:uid="{49A38F70-9816-4190-A7BE-083CD19FC829}"/>
    <cellStyle name="Comma 2 2 8 7 5" xfId="25539" xr:uid="{3A778A7E-2020-47E8-864F-04F2CB568EFE}"/>
    <cellStyle name="Comma 2 2 8 8" xfId="14004" xr:uid="{28437313-BFF9-4C75-B561-717FAF238033}"/>
    <cellStyle name="Comma 2 2 8 8 2" xfId="34666" xr:uid="{D332CF67-50AF-4088-9F3A-A789ED3B26B5}"/>
    <cellStyle name="Comma 2 2 8 9" xfId="25526" xr:uid="{866CFF7D-6989-41A1-B220-286E94385D1D}"/>
    <cellStyle name="Comma 2 2 9" xfId="2591" xr:uid="{18A6AEE8-E788-4BD3-8546-3613E9166A82}"/>
    <cellStyle name="Comma 2 2 9 2" xfId="2592" xr:uid="{118171A8-5726-4231-81B1-29593C7DB9D0}"/>
    <cellStyle name="Comma 2 2 9 2 2" xfId="2593" xr:uid="{E9ED04F2-D520-4C4D-A8BE-EF337B4CB254}"/>
    <cellStyle name="Comma 2 2 9 2 2 2" xfId="2594" xr:uid="{DEEEC329-B1ED-4437-B11E-60C1C9793728}"/>
    <cellStyle name="Comma 2 2 9 2 2 2 2" xfId="9710" xr:uid="{143C7C91-A1B2-4CCA-AB6F-4C729DE7EC4D}"/>
    <cellStyle name="Comma 2 2 9 2 2 2 2 2" xfId="21617" xr:uid="{D310F9BD-C404-4970-B283-8BA34E9269CE}"/>
    <cellStyle name="Comma 2 2 9 2 2 2 2 2 2" xfId="42279" xr:uid="{AADC4E46-51FE-41EB-8095-3AAE70CE421D}"/>
    <cellStyle name="Comma 2 2 9 2 2 2 2 3" xfId="30373" xr:uid="{0EF77C1F-145E-4AF7-B982-73BEDE73651A}"/>
    <cellStyle name="Comma 2 2 9 2 2 2 3" xfId="17987" xr:uid="{D24414D8-1641-470A-9245-16D2D5054DF1}"/>
    <cellStyle name="Comma 2 2 9 2 2 2 3 2" xfId="38649" xr:uid="{B81AB4EA-8A64-437B-AA4B-26176726651D}"/>
    <cellStyle name="Comma 2 2 9 2 2 2 4" xfId="14021" xr:uid="{D110257E-A060-4B8A-BB1A-5AFF5F59670C}"/>
    <cellStyle name="Comma 2 2 9 2 2 2 4 2" xfId="34683" xr:uid="{1C99F6BE-7CF2-4C9F-AA69-324B7B47B26B}"/>
    <cellStyle name="Comma 2 2 9 2 2 2 5" xfId="25543" xr:uid="{B997A24A-76F6-407F-B6C1-C81F557F92FD}"/>
    <cellStyle name="Comma 2 2 9 2 2 3" xfId="9709" xr:uid="{069037D1-981E-4F47-B5E4-F1C86B62BE17}"/>
    <cellStyle name="Comma 2 2 9 2 2 3 2" xfId="21616" xr:uid="{4A32408A-1711-49C2-9305-DC887C638B81}"/>
    <cellStyle name="Comma 2 2 9 2 2 3 2 2" xfId="42278" xr:uid="{4528D6D9-5F45-4DA5-92D7-7A221C2A22CD}"/>
    <cellStyle name="Comma 2 2 9 2 2 3 3" xfId="30372" xr:uid="{8AA434E8-5295-4B2C-9D03-49A4DF3B03B0}"/>
    <cellStyle name="Comma 2 2 9 2 2 4" xfId="17986" xr:uid="{562FCFE0-E383-47B9-8FA2-609907F0CE7A}"/>
    <cellStyle name="Comma 2 2 9 2 2 4 2" xfId="38648" xr:uid="{602B5D45-208B-4DF8-9C5C-EC61273BB989}"/>
    <cellStyle name="Comma 2 2 9 2 2 5" xfId="14020" xr:uid="{C9D0EC8C-238B-4B7A-AB7B-FEF4A103178B}"/>
    <cellStyle name="Comma 2 2 9 2 2 5 2" xfId="34682" xr:uid="{F0829FFD-7034-472E-AC14-5A5DDA0CEFCA}"/>
    <cellStyle name="Comma 2 2 9 2 2 6" xfId="25542" xr:uid="{7A5A9862-1CA8-44CF-A78E-C527119F5960}"/>
    <cellStyle name="Comma 2 2 9 2 3" xfId="2595" xr:uid="{DEB35B00-836C-41A2-8C51-D42C91F36A6B}"/>
    <cellStyle name="Comma 2 2 9 2 3 2" xfId="2596" xr:uid="{8E6B26D6-EE8B-4675-A228-C238DC741BF8}"/>
    <cellStyle name="Comma 2 2 9 2 3 2 2" xfId="9712" xr:uid="{E5193E25-F8A4-477E-907E-63C925361410}"/>
    <cellStyle name="Comma 2 2 9 2 3 2 2 2" xfId="21619" xr:uid="{AC554DCA-A6B4-4414-9D8F-9BACA563F4AB}"/>
    <cellStyle name="Comma 2 2 9 2 3 2 2 2 2" xfId="42281" xr:uid="{BDCE0023-1D2C-441D-BABC-F48AC5D1AF9C}"/>
    <cellStyle name="Comma 2 2 9 2 3 2 2 3" xfId="30375" xr:uid="{229C7258-9661-4DFE-A989-B946CDB10E5C}"/>
    <cellStyle name="Comma 2 2 9 2 3 2 3" xfId="17989" xr:uid="{D7EF2C66-A54A-4AE0-A758-4F77F258B9D1}"/>
    <cellStyle name="Comma 2 2 9 2 3 2 3 2" xfId="38651" xr:uid="{3C546A2E-6EFA-4ACA-AE9F-3A4610B128F5}"/>
    <cellStyle name="Comma 2 2 9 2 3 2 4" xfId="14023" xr:uid="{F699C561-83CB-4D9A-AEE6-11A85E57B780}"/>
    <cellStyle name="Comma 2 2 9 2 3 2 4 2" xfId="34685" xr:uid="{C05C1B7D-BFAB-4D92-A5BF-D421F64BDD8B}"/>
    <cellStyle name="Comma 2 2 9 2 3 2 5" xfId="25545" xr:uid="{4EA4657C-867E-4296-91FD-B74D69F17DC5}"/>
    <cellStyle name="Comma 2 2 9 2 3 3" xfId="9711" xr:uid="{C4C347E9-1F96-4EFD-B445-F4611D64142F}"/>
    <cellStyle name="Comma 2 2 9 2 3 3 2" xfId="21618" xr:uid="{8D23F744-B678-4785-B774-B36ACAD64244}"/>
    <cellStyle name="Comma 2 2 9 2 3 3 2 2" xfId="42280" xr:uid="{A3BFC8C9-B786-4EB5-AF39-31654DA35F8E}"/>
    <cellStyle name="Comma 2 2 9 2 3 3 3" xfId="30374" xr:uid="{543FFB83-CA0D-4876-A365-962935D48732}"/>
    <cellStyle name="Comma 2 2 9 2 3 4" xfId="17988" xr:uid="{30738E7A-8C49-47CF-929D-5BD4D85583B7}"/>
    <cellStyle name="Comma 2 2 9 2 3 4 2" xfId="38650" xr:uid="{75F10975-3CF8-4030-8C90-E0EB8F3B97D3}"/>
    <cellStyle name="Comma 2 2 9 2 3 5" xfId="14022" xr:uid="{88A0416C-027B-418D-A2D1-9B70938FADF6}"/>
    <cellStyle name="Comma 2 2 9 2 3 5 2" xfId="34684" xr:uid="{107509B7-3B25-4641-ADAF-5D2699949D71}"/>
    <cellStyle name="Comma 2 2 9 2 3 6" xfId="25544" xr:uid="{6313D52F-5A9D-49A6-A362-69ABD202C0B5}"/>
    <cellStyle name="Comma 2 2 9 2 4" xfId="2597" xr:uid="{9667CAF9-4CA5-4905-BD67-3A60507F41C9}"/>
    <cellStyle name="Comma 2 2 9 2 4 2" xfId="9713" xr:uid="{C910FA6A-218F-4EE3-A8F6-66AEADBD50DD}"/>
    <cellStyle name="Comma 2 2 9 2 4 2 2" xfId="21620" xr:uid="{DD8AAD20-EEED-40BC-82F9-8A4B9C9BC9B4}"/>
    <cellStyle name="Comma 2 2 9 2 4 2 2 2" xfId="42282" xr:uid="{FA4854A9-3879-4B88-B94F-9DB9C8C6D3B3}"/>
    <cellStyle name="Comma 2 2 9 2 4 2 3" xfId="30376" xr:uid="{8BB6BCD0-56C1-46DB-9188-36F213D1354B}"/>
    <cellStyle name="Comma 2 2 9 2 4 3" xfId="17990" xr:uid="{B8E9F983-9978-4E87-93DA-ECFCB885BF26}"/>
    <cellStyle name="Comma 2 2 9 2 4 3 2" xfId="38652" xr:uid="{91622361-2A18-4F33-AE45-556293782DE7}"/>
    <cellStyle name="Comma 2 2 9 2 4 4" xfId="14024" xr:uid="{70E50EC6-8D29-4C61-9A5A-30CD8D7007AB}"/>
    <cellStyle name="Comma 2 2 9 2 4 4 2" xfId="34686" xr:uid="{B8BBF9A4-5BA4-428B-A04D-36A57EEAE2D2}"/>
    <cellStyle name="Comma 2 2 9 2 4 5" xfId="25546" xr:uid="{055EDBA2-CDBC-4253-ADD6-8B5DB908B216}"/>
    <cellStyle name="Comma 2 2 9 2 5" xfId="9708" xr:uid="{FFD9A1D7-DFAA-4A6F-9D78-CBDBFE77CA58}"/>
    <cellStyle name="Comma 2 2 9 2 5 2" xfId="21615" xr:uid="{B1FD68F5-B63F-4E0F-9131-469017089214}"/>
    <cellStyle name="Comma 2 2 9 2 5 2 2" xfId="42277" xr:uid="{5A2D9E75-DA91-4D73-B567-2DD0748A77E2}"/>
    <cellStyle name="Comma 2 2 9 2 5 3" xfId="30371" xr:uid="{F8F321D7-53C1-49EB-B32E-75221E6C4F5E}"/>
    <cellStyle name="Comma 2 2 9 2 6" xfId="17985" xr:uid="{F0FD181A-D1BB-48E6-AA53-89EE8D6774DF}"/>
    <cellStyle name="Comma 2 2 9 2 6 2" xfId="38647" xr:uid="{DAC1E56A-FA8F-4D66-899E-EDFAE7435002}"/>
    <cellStyle name="Comma 2 2 9 2 7" xfId="14019" xr:uid="{2748D9C8-7783-474E-84F9-586A48E67C4C}"/>
    <cellStyle name="Comma 2 2 9 2 7 2" xfId="34681" xr:uid="{E2248AF4-50EF-497E-84A8-B40DCECBBC4B}"/>
    <cellStyle name="Comma 2 2 9 2 8" xfId="25541" xr:uid="{ADD3B0BB-DB41-414C-A8ED-4483D998601F}"/>
    <cellStyle name="Comma 2 2 9 3" xfId="2598" xr:uid="{68E4822E-990A-4495-90CB-9E53EAF8807A}"/>
    <cellStyle name="Comma 2 2 9 3 2" xfId="2599" xr:uid="{76F39DCD-0F2E-4CFD-89C2-C7B9ED3999E8}"/>
    <cellStyle name="Comma 2 2 9 3 2 2" xfId="9715" xr:uid="{313B0334-D23B-4269-A73E-D9CC7E83A807}"/>
    <cellStyle name="Comma 2 2 9 3 2 2 2" xfId="21622" xr:uid="{2197B9E9-E690-4A2A-8ED4-E8C9A6B43A7C}"/>
    <cellStyle name="Comma 2 2 9 3 2 2 2 2" xfId="42284" xr:uid="{60AD434A-9C24-40ED-B9F2-3E161901FAB0}"/>
    <cellStyle name="Comma 2 2 9 3 2 2 3" xfId="30378" xr:uid="{F4C05CDD-E05C-4292-92AF-B0A1C817968C}"/>
    <cellStyle name="Comma 2 2 9 3 2 3" xfId="17992" xr:uid="{13FC678B-56A6-4BF2-A475-519E55E19DE2}"/>
    <cellStyle name="Comma 2 2 9 3 2 3 2" xfId="38654" xr:uid="{CC0A5E4D-98E4-4FF5-8943-E92A428E32A3}"/>
    <cellStyle name="Comma 2 2 9 3 2 4" xfId="14026" xr:uid="{4B630A23-EDAE-4D08-A23E-AE0EF09FADE9}"/>
    <cellStyle name="Comma 2 2 9 3 2 4 2" xfId="34688" xr:uid="{3F4AF9A7-9F3C-4E4A-8092-AB73F5312A71}"/>
    <cellStyle name="Comma 2 2 9 3 2 5" xfId="25548" xr:uid="{360DC2F6-6E49-4EE0-B987-0686CDD288E2}"/>
    <cellStyle name="Comma 2 2 9 3 3" xfId="9714" xr:uid="{831316F0-FC82-4E8B-AB70-891056A54328}"/>
    <cellStyle name="Comma 2 2 9 3 3 2" xfId="21621" xr:uid="{086B8D3D-40C0-43D9-BEEB-F4892A3F3398}"/>
    <cellStyle name="Comma 2 2 9 3 3 2 2" xfId="42283" xr:uid="{73CB25A1-5B0B-426C-9460-82F7A7B48DBA}"/>
    <cellStyle name="Comma 2 2 9 3 3 3" xfId="30377" xr:uid="{689A7FDE-3631-42FA-9524-14F565502CA0}"/>
    <cellStyle name="Comma 2 2 9 3 4" xfId="17991" xr:uid="{7F8C2D5E-1540-4108-B67A-64CFCD6F6283}"/>
    <cellStyle name="Comma 2 2 9 3 4 2" xfId="38653" xr:uid="{4EA86B53-BDFB-4ED9-8110-10F838DF01F8}"/>
    <cellStyle name="Comma 2 2 9 3 5" xfId="14025" xr:uid="{CF91A119-4393-4D5E-B6BF-11E26822EECE}"/>
    <cellStyle name="Comma 2 2 9 3 5 2" xfId="34687" xr:uid="{694AF634-2B16-4CE3-BC77-A284601E7D31}"/>
    <cellStyle name="Comma 2 2 9 3 6" xfId="25547" xr:uid="{1D10BDEB-B582-4826-B020-28A34C129823}"/>
    <cellStyle name="Comma 2 2 9 4" xfId="2600" xr:uid="{54EE5AA0-906C-4871-9BFF-1EC875B6E66A}"/>
    <cellStyle name="Comma 2 2 9 4 2" xfId="2601" xr:uid="{FB017AAF-2F87-4408-81F0-A74EABFE83FF}"/>
    <cellStyle name="Comma 2 2 9 4 2 2" xfId="9717" xr:uid="{6ED5DED8-8D78-4F43-B870-C43F7B179E55}"/>
    <cellStyle name="Comma 2 2 9 4 2 2 2" xfId="21624" xr:uid="{0EA8F0D0-CD7E-4769-B34B-10D4BDB06F09}"/>
    <cellStyle name="Comma 2 2 9 4 2 2 2 2" xfId="42286" xr:uid="{E10089F8-4FBB-47C5-AFB3-A8B1DDE79A62}"/>
    <cellStyle name="Comma 2 2 9 4 2 2 3" xfId="30380" xr:uid="{A8377D1E-1848-45CD-B491-FD7F36BAD15F}"/>
    <cellStyle name="Comma 2 2 9 4 2 3" xfId="17994" xr:uid="{E4246AF2-10C2-4DCE-92C8-03A6767C425A}"/>
    <cellStyle name="Comma 2 2 9 4 2 3 2" xfId="38656" xr:uid="{598697EC-0DC3-440F-BB5E-552EE0287651}"/>
    <cellStyle name="Comma 2 2 9 4 2 4" xfId="14028" xr:uid="{AE70AAD8-F0AB-4DFE-92B1-088BC4CFABD5}"/>
    <cellStyle name="Comma 2 2 9 4 2 4 2" xfId="34690" xr:uid="{094F910E-08F1-419D-90EA-5AF7CFF79242}"/>
    <cellStyle name="Comma 2 2 9 4 2 5" xfId="25550" xr:uid="{36715AC1-4CA3-46B8-B999-000C14A3B2F0}"/>
    <cellStyle name="Comma 2 2 9 4 3" xfId="9716" xr:uid="{4645E49E-AFB3-4E3A-99D9-137FD2A7CA02}"/>
    <cellStyle name="Comma 2 2 9 4 3 2" xfId="21623" xr:uid="{779DC1BA-655D-416B-A93B-6527913BA85F}"/>
    <cellStyle name="Comma 2 2 9 4 3 2 2" xfId="42285" xr:uid="{84806F82-D803-4335-9F38-2DDFDA4BD431}"/>
    <cellStyle name="Comma 2 2 9 4 3 3" xfId="30379" xr:uid="{53D5BCA5-F77E-48F3-A348-1380FA29E01F}"/>
    <cellStyle name="Comma 2 2 9 4 4" xfId="17993" xr:uid="{901B6768-63D5-41FD-8090-A44BE1A9C33D}"/>
    <cellStyle name="Comma 2 2 9 4 4 2" xfId="38655" xr:uid="{0F460B5C-EDC5-4AF7-8876-C2C499E6E97D}"/>
    <cellStyle name="Comma 2 2 9 4 5" xfId="14027" xr:uid="{AE308D2E-560F-4628-89C6-BA5FDB113D7A}"/>
    <cellStyle name="Comma 2 2 9 4 5 2" xfId="34689" xr:uid="{FBE96552-4347-4E1F-88ED-D4D009DDB13D}"/>
    <cellStyle name="Comma 2 2 9 4 6" xfId="25549" xr:uid="{D5EA66BF-A02C-4764-81CA-208BE413174A}"/>
    <cellStyle name="Comma 2 2 9 5" xfId="2602" xr:uid="{17B0D0F6-6866-45DE-88EE-C33A1B618A5F}"/>
    <cellStyle name="Comma 2 2 9 5 2" xfId="9718" xr:uid="{6F0E57DF-6EF0-47E9-8A73-889E5F3B5B8A}"/>
    <cellStyle name="Comma 2 2 9 5 2 2" xfId="21625" xr:uid="{0E17020D-AE7D-456E-8B05-18A34A23513E}"/>
    <cellStyle name="Comma 2 2 9 5 2 2 2" xfId="42287" xr:uid="{FC1B7259-B2EF-4F89-9B1C-7A08306897B2}"/>
    <cellStyle name="Comma 2 2 9 5 2 3" xfId="30381" xr:uid="{615CE676-8733-45FB-AB8F-31EF5C9D3747}"/>
    <cellStyle name="Comma 2 2 9 5 3" xfId="17995" xr:uid="{7E4DFCBD-2878-43D3-B621-517A46606B0F}"/>
    <cellStyle name="Comma 2 2 9 5 3 2" xfId="38657" xr:uid="{BE30E600-07C5-4359-979D-78C14A55DFCB}"/>
    <cellStyle name="Comma 2 2 9 5 4" xfId="14029" xr:uid="{043E066C-3F7C-4CD3-9FD4-FB1069123907}"/>
    <cellStyle name="Comma 2 2 9 5 4 2" xfId="34691" xr:uid="{FBD7B858-28E8-45B2-99DB-C940D10E9CB3}"/>
    <cellStyle name="Comma 2 2 9 5 5" xfId="25551" xr:uid="{44C82658-65C6-43FF-8CDB-4B2FD8209268}"/>
    <cellStyle name="Comma 2 2 9 6" xfId="14018" xr:uid="{726B015F-3B39-4D1B-824D-8BED9999BF7F}"/>
    <cellStyle name="Comma 2 2 9 6 2" xfId="34680" xr:uid="{01FF55E0-5E13-4A7E-AA91-5091106FCD6D}"/>
    <cellStyle name="Comma 2 2 9 7" xfId="25540" xr:uid="{6CC7D93B-100E-4598-9676-C337A35688C7}"/>
    <cellStyle name="Comma 2 2_2011-12 AFR Total PNFC 15 Aug 2012" xfId="2603" xr:uid="{EF1A608A-4B12-4FBD-AD26-179DD2E954C6}"/>
    <cellStyle name="Comma 2 20" xfId="2604" xr:uid="{80284D07-6D0C-4770-84AF-091B7F053574}"/>
    <cellStyle name="Comma 2 20 2" xfId="14030" xr:uid="{E0045E9C-3F2F-4A77-A0AF-04F387929B8E}"/>
    <cellStyle name="Comma 2 20 2 2" xfId="34692" xr:uid="{EF502E92-30ED-4734-B77C-5D82E86ACB5D}"/>
    <cellStyle name="Comma 2 20 3" xfId="25552" xr:uid="{28802751-6181-4FB7-A1C4-C95F5D5B9027}"/>
    <cellStyle name="Comma 2 21" xfId="2605" xr:uid="{4E6744EC-9F70-44A3-B2ED-58F88A81C554}"/>
    <cellStyle name="Comma 2 21 2" xfId="14031" xr:uid="{FC57042E-91F2-4E99-A030-ACA4835B808F}"/>
    <cellStyle name="Comma 2 21 2 2" xfId="34693" xr:uid="{31FBB130-49C8-4091-A018-ACDBD624A6ED}"/>
    <cellStyle name="Comma 2 21 3" xfId="25553" xr:uid="{C544A66F-2814-4F9E-8731-FE86FCE231B6}"/>
    <cellStyle name="Comma 2 22" xfId="2606" xr:uid="{4C32D228-0A81-4510-B240-BFA149122A88}"/>
    <cellStyle name="Comma 2 22 2" xfId="14032" xr:uid="{8104F6BA-17D2-4E92-9BAF-FD33AE6F5C1B}"/>
    <cellStyle name="Comma 2 22 2 2" xfId="34694" xr:uid="{A880AF61-09D2-4533-911D-AC4FF16D1F77}"/>
    <cellStyle name="Comma 2 22 3" xfId="25554" xr:uid="{907A7E5B-A9C5-4FD8-8B82-14F1797E8C72}"/>
    <cellStyle name="Comma 2 23" xfId="2607" xr:uid="{FCF82E16-BECE-42DC-BEB0-FC2C5F7A0E1D}"/>
    <cellStyle name="Comma 2 23 2" xfId="14033" xr:uid="{97189A3D-CC3D-4AC4-BCDE-50C35FA73775}"/>
    <cellStyle name="Comma 2 23 2 2" xfId="34695" xr:uid="{1EA29476-9501-46A8-B383-1ACD5CD3ABDA}"/>
    <cellStyle name="Comma 2 23 3" xfId="25555" xr:uid="{9006E500-83C1-4A08-8F6E-1B67BB35F657}"/>
    <cellStyle name="Comma 2 24" xfId="2608" xr:uid="{1D07DBD9-276A-496D-A066-F33B2BC81C74}"/>
    <cellStyle name="Comma 2 24 2" xfId="14034" xr:uid="{74F259AB-C9C4-4107-AC7B-37015BB06698}"/>
    <cellStyle name="Comma 2 24 2 2" xfId="34696" xr:uid="{BDA5E4B9-36DC-4C89-8E9A-3033A0865897}"/>
    <cellStyle name="Comma 2 24 3" xfId="25556" xr:uid="{A4C7DE6F-6D78-4E17-B79E-297ECDF4DDF3}"/>
    <cellStyle name="Comma 2 25" xfId="12704" xr:uid="{9D1A9D56-41CF-462B-A1FB-749854E41CD2}"/>
    <cellStyle name="Comma 2 25 2" xfId="33366" xr:uid="{E2288EFE-090A-4EE5-B94B-CAD63AFF970E}"/>
    <cellStyle name="Comma 2 26" xfId="12710" xr:uid="{129CAFDB-8B08-47C7-9E29-AD855A29BA8D}"/>
    <cellStyle name="Comma 2 26 2" xfId="33372" xr:uid="{3B1B26D7-BCF4-4D37-A7AE-7EC03E6B4850}"/>
    <cellStyle name="Comma 2 27" xfId="13745" xr:uid="{A774CB7D-BD75-4126-B2B0-FC46A7BF2E4E}"/>
    <cellStyle name="Comma 2 27 2" xfId="34407" xr:uid="{8566E6B0-367C-4E9D-809D-2E62B31AF2DF}"/>
    <cellStyle name="Comma 2 27 3" xfId="44743" xr:uid="{EC226130-7362-41C2-9AF9-62EC2BBE8EBE}"/>
    <cellStyle name="Comma 2 28" xfId="24035" xr:uid="{ECDBCF47-BA6C-4819-84D7-289D6FFCB7F7}"/>
    <cellStyle name="Comma 2 28 2" xfId="44695" xr:uid="{2C88628D-E5DB-4175-8ACE-EF00FBCC293C}"/>
    <cellStyle name="Comma 2 29" xfId="24040" xr:uid="{44F7AC66-0DCF-40CC-9B1A-1E7A9D9AD75E}"/>
    <cellStyle name="Comma 2 29 2" xfId="44699" xr:uid="{800E3B1A-8B72-4E08-B661-011913EE80B3}"/>
    <cellStyle name="Comma 2 3" xfId="2609" xr:uid="{6F4D435F-51D6-417E-B434-FAB8C77FFCCF}"/>
    <cellStyle name="Comma 2 3 2" xfId="2610" xr:uid="{DF15D8FD-D016-4F29-A28A-7F74C1F2A27E}"/>
    <cellStyle name="Comma 2 3 2 2" xfId="2611" xr:uid="{7FA7944C-B0E1-48C0-BCAC-A0F319AB2C3A}"/>
    <cellStyle name="Comma 2 3 2 2 2" xfId="14037" xr:uid="{CCF50942-841D-4BBD-886C-801BD14C0A4E}"/>
    <cellStyle name="Comma 2 3 2 2 2 2" xfId="34699" xr:uid="{85BD7DCE-53FA-4EC5-A847-535D9FE417C9}"/>
    <cellStyle name="Comma 2 3 2 2 3" xfId="25559" xr:uid="{5D5B9AC3-B3C4-4FFA-880F-A9F1C7D44441}"/>
    <cellStyle name="Comma 2 3 2 3" xfId="14036" xr:uid="{9E1EBBCE-6F21-4368-A86C-4BEE1A448C29}"/>
    <cellStyle name="Comma 2 3 2 3 2" xfId="34698" xr:uid="{08FDDF8C-758E-43BE-8FC9-8219D54F1940}"/>
    <cellStyle name="Comma 2 3 2 4" xfId="25558" xr:uid="{97C04520-BC8E-4439-BF5E-BF0405E83C81}"/>
    <cellStyle name="Comma 2 3 2 5" xfId="44740" xr:uid="{61010F38-1C34-4233-A89E-3C685B9BEBDA}"/>
    <cellStyle name="Comma 2 3 3" xfId="2612" xr:uid="{3CD3C65C-4769-4D35-8BD9-A96DA0848A4E}"/>
    <cellStyle name="Comma 2 3 3 2" xfId="2613" xr:uid="{B870C475-0F25-4F28-8652-4ACDD7866746}"/>
    <cellStyle name="Comma 2 3 3 2 2" xfId="14039" xr:uid="{A9E2BB1D-058F-42F0-AF7F-462856B48467}"/>
    <cellStyle name="Comma 2 3 3 2 2 2" xfId="34701" xr:uid="{98078665-64FB-44C0-8B8E-B5580A009CF7}"/>
    <cellStyle name="Comma 2 3 3 2 3" xfId="25561" xr:uid="{627DD9F5-3D6C-4D70-B430-70935161E446}"/>
    <cellStyle name="Comma 2 3 3 3" xfId="14038" xr:uid="{BA62B144-FAEE-4F93-BBEA-D1386AC59152}"/>
    <cellStyle name="Comma 2 3 3 3 2" xfId="34700" xr:uid="{D2E013A8-7999-492C-9386-BE152D1385B9}"/>
    <cellStyle name="Comma 2 3 3 4" xfId="25560" xr:uid="{811C51BC-8994-4B31-BCD3-276241B848CE}"/>
    <cellStyle name="Comma 2 3 4" xfId="2614" xr:uid="{F0E4D77F-BD2C-4C15-BD93-4D67E6D5F754}"/>
    <cellStyle name="Comma 2 3 4 2" xfId="14040" xr:uid="{CCBC29B1-9E71-4E48-AF08-4F7E36EFF43B}"/>
    <cellStyle name="Comma 2 3 4 2 2" xfId="34702" xr:uid="{46C9B67A-B215-4930-B065-45B56D6C459C}"/>
    <cellStyle name="Comma 2 3 4 3" xfId="25562" xr:uid="{ABE19580-D450-42CC-A80C-6943B3CEC16F}"/>
    <cellStyle name="Comma 2 3 5" xfId="2615" xr:uid="{606FE4F5-93B0-4F65-815A-CFADC5B43C98}"/>
    <cellStyle name="Comma 2 3 5 2" xfId="14041" xr:uid="{18205881-A59A-4E0F-A3E9-404347D705CB}"/>
    <cellStyle name="Comma 2 3 5 2 2" xfId="34703" xr:uid="{0960DC14-69FF-444F-9FDA-62E6F0451739}"/>
    <cellStyle name="Comma 2 3 5 3" xfId="25563" xr:uid="{77F1E5BE-8D5E-44F0-9DB3-DB3D7AE4BE1B}"/>
    <cellStyle name="Comma 2 3 6" xfId="2616" xr:uid="{77E969EB-EA2E-45C0-8283-A42AB3B2C17A}"/>
    <cellStyle name="Comma 2 3 6 2" xfId="14042" xr:uid="{833879BE-8693-4BB7-B7E3-0E1E043C590A}"/>
    <cellStyle name="Comma 2 3 6 2 2" xfId="34704" xr:uid="{C616B6D3-B03E-4E9F-9F2F-3A0AF5C229B3}"/>
    <cellStyle name="Comma 2 3 6 3" xfId="25564" xr:uid="{0273209B-5952-4284-8884-3DA2FDFFE5E7}"/>
    <cellStyle name="Comma 2 3 7" xfId="14035" xr:uid="{F1F6A7DB-6066-4AC8-B5F5-B35599FB175B}"/>
    <cellStyle name="Comma 2 3 7 2" xfId="34697" xr:uid="{27510170-80B3-4EB7-95FE-39CE659C6688}"/>
    <cellStyle name="Comma 2 3 8" xfId="25557" xr:uid="{553F4098-A90C-4B43-9DEE-7B4C3E05A037}"/>
    <cellStyle name="Comma 2 3 9" xfId="44732" xr:uid="{CA58885A-2F3A-478F-8374-59871BA16436}"/>
    <cellStyle name="Comma 2 30" xfId="24054" xr:uid="{876DD430-F236-4288-B265-43C96669445B}"/>
    <cellStyle name="Comma 2 31" xfId="44716" xr:uid="{7FC53F2A-A169-4254-9B97-9F4033556762}"/>
    <cellStyle name="Comma 2 32" xfId="44758" xr:uid="{C3663846-6EA0-4F2C-8044-924388B25921}"/>
    <cellStyle name="Comma 2 33" xfId="44761" xr:uid="{7CFC899E-CD92-4705-98B6-C962F87EF676}"/>
    <cellStyle name="Comma 2 34" xfId="44779" xr:uid="{D5E2CBC9-7BAD-48B4-BC92-AAD8BB0E69BA}"/>
    <cellStyle name="Comma 2 35" xfId="44789" xr:uid="{ABAD1906-1275-4A2B-BF2F-11FFEFD1DA1A}"/>
    <cellStyle name="Comma 2 4" xfId="2617" xr:uid="{FB2F0342-0564-4611-9B24-3E6259779B95}"/>
    <cellStyle name="Comma 2 4 10" xfId="44739" xr:uid="{2683F00A-58C9-4485-8D3C-1E5308B16308}"/>
    <cellStyle name="Comma 2 4 2" xfId="2618" xr:uid="{C6FB259F-B769-4885-83D4-8CF51BD04E7D}"/>
    <cellStyle name="Comma 2 4 2 2" xfId="2619" xr:uid="{6A9BAF8D-10AA-4A04-A023-77079EAE2A3E}"/>
    <cellStyle name="Comma 2 4 2 2 2" xfId="14045" xr:uid="{3E13BE02-93CC-40A6-B195-C59F6E433AD9}"/>
    <cellStyle name="Comma 2 4 2 2 2 2" xfId="34707" xr:uid="{6F34600C-65B0-4191-BCF8-7CF280D7C36F}"/>
    <cellStyle name="Comma 2 4 2 2 3" xfId="25567" xr:uid="{8DD0621B-4434-433B-9EB2-BEAD2D922806}"/>
    <cellStyle name="Comma 2 4 2 3" xfId="2620" xr:uid="{E55C358A-F328-4C7E-8CB8-A1D92301E9B9}"/>
    <cellStyle name="Comma 2 4 2 3 2" xfId="14046" xr:uid="{F5ADA806-8B03-41D0-BA5E-F77CCFDB8CCB}"/>
    <cellStyle name="Comma 2 4 2 3 2 2" xfId="34708" xr:uid="{5217324A-A4E1-4EC6-89DF-4AB2F66ED46C}"/>
    <cellStyle name="Comma 2 4 2 3 3" xfId="25568" xr:uid="{1FD9547A-122D-4D4B-BF75-F54E7EB3A883}"/>
    <cellStyle name="Comma 2 4 2 4" xfId="2621" xr:uid="{65ABA5B3-E1C8-4F62-90E6-BA79F1A8E46D}"/>
    <cellStyle name="Comma 2 4 2 4 2" xfId="14047" xr:uid="{55665C77-FB6B-41C1-9C7B-B0FAA8AC7FFF}"/>
    <cellStyle name="Comma 2 4 2 4 2 2" xfId="34709" xr:uid="{125676B0-7D97-4702-A157-A2A29317A7A6}"/>
    <cellStyle name="Comma 2 4 2 4 3" xfId="25569" xr:uid="{A5581AA2-8ADF-4C31-ACFA-B8EB395CBFC4}"/>
    <cellStyle name="Comma 2 4 2 5" xfId="2622" xr:uid="{48C4824A-E52F-4EE2-B550-B2AC8A9960D1}"/>
    <cellStyle name="Comma 2 4 2 5 2" xfId="9719" xr:uid="{1B553219-C33B-4164-B104-1C4571D379EC}"/>
    <cellStyle name="Comma 2 4 2 5 2 2" xfId="21626" xr:uid="{EB643EE1-3BA5-4D1B-91A6-CEF33F02A732}"/>
    <cellStyle name="Comma 2 4 2 5 2 2 2" xfId="42288" xr:uid="{86BE870E-F219-49BA-A548-D35C847BD3C7}"/>
    <cellStyle name="Comma 2 4 2 5 2 3" xfId="30382" xr:uid="{7244DBD8-EA05-4594-BDCE-FF82FFD38A67}"/>
    <cellStyle name="Comma 2 4 2 5 3" xfId="17996" xr:uid="{67A86AE0-C4B4-4748-A538-78AE8E8B5F35}"/>
    <cellStyle name="Comma 2 4 2 5 3 2" xfId="38658" xr:uid="{38064177-3000-4D8A-BAB8-CD4026B4E88F}"/>
    <cellStyle name="Comma 2 4 2 5 4" xfId="14048" xr:uid="{68E08509-3DDF-4774-AD53-DB714CA6B8DB}"/>
    <cellStyle name="Comma 2 4 2 5 4 2" xfId="34710" xr:uid="{7980B444-ACFD-40DA-A3D0-94137951E596}"/>
    <cellStyle name="Comma 2 4 2 5 5" xfId="25570" xr:uid="{0C7E3FF6-641E-4598-AB69-9D1E7B99D0AF}"/>
    <cellStyle name="Comma 2 4 2 6" xfId="14044" xr:uid="{91909A45-E7FB-49EF-BDFF-9F133DD31D0C}"/>
    <cellStyle name="Comma 2 4 2 6 2" xfId="34706" xr:uid="{EBD42599-E114-4389-A5AE-E904AB12C75E}"/>
    <cellStyle name="Comma 2 4 2 7" xfId="25566" xr:uid="{C99CDF26-6770-416C-9BB3-A2331D8E9AE8}"/>
    <cellStyle name="Comma 2 4 3" xfId="2623" xr:uid="{18597D9C-72F0-446C-AF23-605A37CF343E}"/>
    <cellStyle name="Comma 2 4 3 2" xfId="2624" xr:uid="{DFC4B0DF-DC59-4303-A6EB-90D6ED6AFB02}"/>
    <cellStyle name="Comma 2 4 3 2 2" xfId="9720" xr:uid="{E2CF43BB-CBFF-4288-8B4A-0E45E5095D35}"/>
    <cellStyle name="Comma 2 4 3 2 2 2" xfId="21627" xr:uid="{5FD0C970-DB1A-415D-AD95-A22AB604A221}"/>
    <cellStyle name="Comma 2 4 3 2 2 2 2" xfId="42289" xr:uid="{93A24B1A-E99C-417C-9C87-CC68D73F891E}"/>
    <cellStyle name="Comma 2 4 3 2 2 3" xfId="30383" xr:uid="{8AEF7519-83EA-4B9E-8B8D-761C2A78FC6D}"/>
    <cellStyle name="Comma 2 4 3 2 3" xfId="17997" xr:uid="{EF4BE05E-AFC3-4B40-B33F-D1D91A954619}"/>
    <cellStyle name="Comma 2 4 3 2 3 2" xfId="38659" xr:uid="{297CC7A2-0059-439E-B08D-B91A1866716B}"/>
    <cellStyle name="Comma 2 4 3 2 4" xfId="14050" xr:uid="{233955ED-67AE-448F-99D8-F599F3A6FBEB}"/>
    <cellStyle name="Comma 2 4 3 2 4 2" xfId="34712" xr:uid="{00D310C8-DBCF-45C6-8EAE-08B7A740B383}"/>
    <cellStyle name="Comma 2 4 3 2 5" xfId="25572" xr:uid="{444461F3-8DFD-45D9-A32B-9795551B1340}"/>
    <cellStyle name="Comma 2 4 3 3" xfId="14049" xr:uid="{8711A102-17FE-4267-9850-F5CC6C4A26E5}"/>
    <cellStyle name="Comma 2 4 3 3 2" xfId="34711" xr:uid="{9CB7D610-41E1-4C7C-A1B8-54EF8E5AAC72}"/>
    <cellStyle name="Comma 2 4 3 4" xfId="25571" xr:uid="{7FC2E276-771F-4FB2-A38D-12544C9E9128}"/>
    <cellStyle name="Comma 2 4 4" xfId="2625" xr:uid="{F2904CCE-9C0C-4F8F-8EC1-E23B4AE89E26}"/>
    <cellStyle name="Comma 2 4 4 2" xfId="14051" xr:uid="{4A76C45B-C3DE-4800-B61A-1AEDFDE90998}"/>
    <cellStyle name="Comma 2 4 4 2 2" xfId="34713" xr:uid="{6D810AD5-E623-437F-B8BE-73CC6FEC307F}"/>
    <cellStyle name="Comma 2 4 4 3" xfId="25573" xr:uid="{2A10E697-03C0-4E31-9344-8A76D0F8FC75}"/>
    <cellStyle name="Comma 2 4 5" xfId="2626" xr:uid="{276707AC-095C-499B-86DC-CF6459F8A147}"/>
    <cellStyle name="Comma 2 4 5 2" xfId="14052" xr:uid="{647980A3-DF14-47F0-B6F8-45E40873FB8D}"/>
    <cellStyle name="Comma 2 4 5 2 2" xfId="34714" xr:uid="{02F544CE-B452-4C0C-959B-87E9A28B4E14}"/>
    <cellStyle name="Comma 2 4 5 3" xfId="25574" xr:uid="{1AA3F477-EBD3-4487-BD28-9D7CA9A7C416}"/>
    <cellStyle name="Comma 2 4 6" xfId="2627" xr:uid="{A9CAE345-A86D-4FDB-9A84-F6ED6062C7CF}"/>
    <cellStyle name="Comma 2 4 6 2" xfId="14053" xr:uid="{A99C65FD-D01F-4717-93A8-83F32680AF76}"/>
    <cellStyle name="Comma 2 4 6 2 2" xfId="34715" xr:uid="{C8D903A5-C502-4BF1-9262-01EECD2DAC8C}"/>
    <cellStyle name="Comma 2 4 6 3" xfId="25575" xr:uid="{401FC3CA-01A5-44B3-9C81-50AD892B4902}"/>
    <cellStyle name="Comma 2 4 7" xfId="2628" xr:uid="{40DE1364-7A67-407D-80B4-7151007ECEF5}"/>
    <cellStyle name="Comma 2 4 7 2" xfId="9721" xr:uid="{EFF6FF2A-F31F-42C6-8587-B24849120ACD}"/>
    <cellStyle name="Comma 2 4 7 2 2" xfId="21628" xr:uid="{5FADF331-95BF-4E21-8DB8-D46F70639464}"/>
    <cellStyle name="Comma 2 4 7 2 2 2" xfId="42290" xr:uid="{D11260B2-1759-444E-8096-AEAAD2E92397}"/>
    <cellStyle name="Comma 2 4 7 2 3" xfId="30384" xr:uid="{8FED38A0-83EC-466E-B241-F3E6DBAEF186}"/>
    <cellStyle name="Comma 2 4 7 3" xfId="17998" xr:uid="{15A6DE07-1C54-4575-841A-136F716A19C4}"/>
    <cellStyle name="Comma 2 4 7 3 2" xfId="38660" xr:uid="{2A29C4FC-06E4-4070-ABCA-FAB0FB9BAE4E}"/>
    <cellStyle name="Comma 2 4 7 4" xfId="14054" xr:uid="{12ACCE27-AE4E-437E-9C8D-3ABD5BF98C13}"/>
    <cellStyle name="Comma 2 4 7 4 2" xfId="34716" xr:uid="{D7C3C457-DFC5-40DA-B7BE-276EB437B37D}"/>
    <cellStyle name="Comma 2 4 7 5" xfId="25576" xr:uid="{0B39EB20-62C4-49EF-BFB4-A339FDC3546F}"/>
    <cellStyle name="Comma 2 4 8" xfId="14043" xr:uid="{37066677-7860-4666-8A87-3EC2C47A09A2}"/>
    <cellStyle name="Comma 2 4 8 2" xfId="34705" xr:uid="{F86988BB-66B8-4D60-8379-B1B5F4B26D06}"/>
    <cellStyle name="Comma 2 4 9" xfId="25565" xr:uid="{A4CE8BE8-1028-48B1-AE48-E4C34750C74B}"/>
    <cellStyle name="Comma 2 5" xfId="2629" xr:uid="{F9CCDB36-62CF-47FC-AD88-D2F19B8A1A1E}"/>
    <cellStyle name="Comma 2 5 2" xfId="2630" xr:uid="{96786073-7417-4DA1-ABDC-8A27EAB71CC1}"/>
    <cellStyle name="Comma 2 5 2 2" xfId="14056" xr:uid="{E246D8FE-8700-432F-A932-408303AF47FC}"/>
    <cellStyle name="Comma 2 5 2 2 2" xfId="34718" xr:uid="{48928C86-0360-4C8D-B76F-5DE03928DD28}"/>
    <cellStyle name="Comma 2 5 2 3" xfId="25578" xr:uid="{0585D922-1E00-4F54-B15E-B19BA4EFC2CF}"/>
    <cellStyle name="Comma 2 5 3" xfId="2631" xr:uid="{1B3AC84E-7F96-4AAA-835E-EA07309F8F72}"/>
    <cellStyle name="Comma 2 5 3 2" xfId="14057" xr:uid="{D764A6E5-A716-4A03-B64A-E032EB58CC0C}"/>
    <cellStyle name="Comma 2 5 3 2 2" xfId="34719" xr:uid="{1B8C3D5E-E491-4605-88EC-C6062EED6E0C}"/>
    <cellStyle name="Comma 2 5 3 3" xfId="25579" xr:uid="{43E771C1-E817-4E80-9828-F3C36D7157A0}"/>
    <cellStyle name="Comma 2 5 4" xfId="2632" xr:uid="{2EBAFFE8-6360-485A-A196-5A99CFF99297}"/>
    <cellStyle name="Comma 2 5 4 2" xfId="14058" xr:uid="{ABFB64BD-56D9-4994-84D8-82ACD2CC727A}"/>
    <cellStyle name="Comma 2 5 4 2 2" xfId="34720" xr:uid="{D8B165D2-EB8A-4821-81E3-017F17003581}"/>
    <cellStyle name="Comma 2 5 4 3" xfId="25580" xr:uid="{BBC5AF61-526F-4AC0-BBF5-7F91C2C994CE}"/>
    <cellStyle name="Comma 2 5 5" xfId="2633" xr:uid="{E069F100-DD80-491E-B2EB-B037D4B66C29}"/>
    <cellStyle name="Comma 2 5 5 2" xfId="14059" xr:uid="{57FADB2B-6968-4E69-8971-C4B3A0B2B203}"/>
    <cellStyle name="Comma 2 5 5 2 2" xfId="34721" xr:uid="{AE89BF0D-7E59-4CE9-8619-D826674BC9F7}"/>
    <cellStyle name="Comma 2 5 5 3" xfId="25581" xr:uid="{CB7E5C50-C538-43D3-B1D7-96610FD8B61D}"/>
    <cellStyle name="Comma 2 5 6" xfId="14055" xr:uid="{4F864FF6-C7F7-46A4-9DFB-CB74A23116AA}"/>
    <cellStyle name="Comma 2 5 6 2" xfId="34717" xr:uid="{651BDFB0-B009-4C13-8845-A966E4654355}"/>
    <cellStyle name="Comma 2 5 7" xfId="25577" xr:uid="{4D89ADF8-A5FC-4BB1-8351-E203E672ACB5}"/>
    <cellStyle name="Comma 2 5 8" xfId="44745" xr:uid="{27EC43B5-3290-428F-A172-313170878B25}"/>
    <cellStyle name="Comma 2 6" xfId="2634" xr:uid="{02516860-5325-4710-AEBA-1F0C516870E3}"/>
    <cellStyle name="Comma 2 6 2" xfId="2635" xr:uid="{514B07EB-ADAB-4E0C-8582-E74791A99944}"/>
    <cellStyle name="Comma 2 6 2 2" xfId="14061" xr:uid="{078ACA42-F6F6-4077-B4BD-0415E86293BB}"/>
    <cellStyle name="Comma 2 6 2 2 2" xfId="34723" xr:uid="{F7E4450D-2095-4495-ACC5-6DEA263FA40A}"/>
    <cellStyle name="Comma 2 6 2 3" xfId="25583" xr:uid="{E964392F-244C-4549-BE42-4E736507B72A}"/>
    <cellStyle name="Comma 2 6 3" xfId="2636" xr:uid="{D318E0E6-D45B-400C-9F8B-6AB5E6941CAF}"/>
    <cellStyle name="Comma 2 6 3 2" xfId="14062" xr:uid="{3EF37D49-2A93-4038-933B-09A3ED31F915}"/>
    <cellStyle name="Comma 2 6 3 2 2" xfId="34724" xr:uid="{2792E580-3C06-4813-96C9-FA7D1AA00F48}"/>
    <cellStyle name="Comma 2 6 3 3" xfId="25584" xr:uid="{F5494A60-2DA8-4263-B7FD-33CFD7EBFF2C}"/>
    <cellStyle name="Comma 2 6 4" xfId="14060" xr:uid="{DE43BE84-C682-46D7-BF69-CC94D2F00562}"/>
    <cellStyle name="Comma 2 6 4 2" xfId="34722" xr:uid="{E9871685-A3AE-4126-9A52-92043814A2E8}"/>
    <cellStyle name="Comma 2 6 5" xfId="25582" xr:uid="{51553522-FF9A-4512-B10D-99CB5CB271D4}"/>
    <cellStyle name="Comma 2 6 6" xfId="44748" xr:uid="{B1FB5FD5-2005-4BCC-92AC-1C2C2FB2A6AC}"/>
    <cellStyle name="Comma 2 7" xfId="2637" xr:uid="{C31C9F65-BB79-41DF-B15E-61976A9D34E8}"/>
    <cellStyle name="Comma 2 7 2" xfId="2638" xr:uid="{79EE39D1-5390-4B8F-A4A1-CEC2A0D05435}"/>
    <cellStyle name="Comma 2 7 2 2" xfId="14064" xr:uid="{A2AF2009-B42A-4049-A6D1-69ABC64A9089}"/>
    <cellStyle name="Comma 2 7 2 2 2" xfId="34726" xr:uid="{0D87ACD4-E099-4F37-9BE8-5595D967C3BC}"/>
    <cellStyle name="Comma 2 7 2 3" xfId="24034" xr:uid="{65A51870-52EF-4893-BA9B-854BD358102A}"/>
    <cellStyle name="Comma 2 7 2 3 2" xfId="44694" xr:uid="{0FC9EFEC-B459-4F59-A9AA-06762F64382F}"/>
    <cellStyle name="Comma 2 7 2 4" xfId="25586" xr:uid="{5796A8EB-F612-464A-8406-EF992499517C}"/>
    <cellStyle name="Comma 2 7 3" xfId="2639" xr:uid="{049D4098-02B2-4862-A26C-1273BDF39A2C}"/>
    <cellStyle name="Comma 2 7 3 2" xfId="14065" xr:uid="{6F3564A5-9497-4536-B85B-D7D45F5ADB82}"/>
    <cellStyle name="Comma 2 7 3 2 2" xfId="34727" xr:uid="{90307C5B-49C8-4B7D-A082-087F79E31ADC}"/>
    <cellStyle name="Comma 2 7 3 3" xfId="25587" xr:uid="{24084EF7-1F75-43A1-AB3A-04A40EE593A1}"/>
    <cellStyle name="Comma 2 7 4" xfId="14063" xr:uid="{C50B78E8-B672-4D28-8084-DC7379A2BDA5}"/>
    <cellStyle name="Comma 2 7 4 2" xfId="34725" xr:uid="{2F41FE73-1500-45EF-87B1-6A4296B6B9D5}"/>
    <cellStyle name="Comma 2 7 5" xfId="24026" xr:uid="{5CBA80F1-0321-4CE1-BD23-EF1DCD8C803F}"/>
    <cellStyle name="Comma 2 7 5 2" xfId="44688" xr:uid="{7CB1C33A-3CC2-4654-BCBD-8F600374CE57}"/>
    <cellStyle name="Comma 2 7 6" xfId="25585" xr:uid="{B87897B3-5FB8-4E2E-AC49-159F4C03E801}"/>
    <cellStyle name="Comma 2 8" xfId="2640" xr:uid="{4EC50C46-6F59-405D-8380-6CA611066A2F}"/>
    <cellStyle name="Comma 2 8 2" xfId="2641" xr:uid="{2908C479-9C97-4372-BD22-D748C8C07790}"/>
    <cellStyle name="Comma 2 8 2 2" xfId="14067" xr:uid="{27470B29-69AF-4EC5-A19A-611ED09633B1}"/>
    <cellStyle name="Comma 2 8 2 2 2" xfId="34729" xr:uid="{848AA05A-B7FD-4456-BF8B-15FDA5EE9F3C}"/>
    <cellStyle name="Comma 2 8 2 3" xfId="25589" xr:uid="{45A5DC36-5AF9-4DC9-914C-D0E4A7C9AFD9}"/>
    <cellStyle name="Comma 2 8 3" xfId="2642" xr:uid="{14B7B11A-76D4-4618-8B72-3FBA9FCEF865}"/>
    <cellStyle name="Comma 2 8 3 2" xfId="14068" xr:uid="{12C7BD68-340E-4057-B6EE-0519CE343B8C}"/>
    <cellStyle name="Comma 2 8 3 2 2" xfId="34730" xr:uid="{107B5BDA-5811-4CE2-98C1-FAEF6F48C425}"/>
    <cellStyle name="Comma 2 8 3 3" xfId="25590" xr:uid="{31EFFA94-49DA-4E01-8C7C-D4179A7AFADC}"/>
    <cellStyle name="Comma 2 8 4" xfId="14066" xr:uid="{074B06C8-51BD-4001-A1B7-695E00CE4979}"/>
    <cellStyle name="Comma 2 8 4 2" xfId="34728" xr:uid="{4DEB9119-B99E-49FB-B1FA-E2F1180B9CF8}"/>
    <cellStyle name="Comma 2 8 5" xfId="25588" xr:uid="{846F3A71-986E-49D3-9825-08ADEBD47FCD}"/>
    <cellStyle name="Comma 2 9" xfId="2643" xr:uid="{182DAC0B-4A84-4152-A3A6-EDDC863AC390}"/>
    <cellStyle name="Comma 2 9 2" xfId="2644" xr:uid="{4E107D4A-9660-4C15-B613-813C3CF24015}"/>
    <cellStyle name="Comma 2 9 2 2" xfId="14070" xr:uid="{AD6227A5-613D-47E0-ADBD-9DEC3F55CE17}"/>
    <cellStyle name="Comma 2 9 2 2 2" xfId="34732" xr:uid="{EDAD173C-5D07-4C48-B23E-885C9C595481}"/>
    <cellStyle name="Comma 2 9 2 3" xfId="25592" xr:uid="{DA18979E-4298-427C-8184-B1FE19F5B24C}"/>
    <cellStyle name="Comma 2 9 3" xfId="2645" xr:uid="{5214014C-C04E-4A71-94D2-A127DD51AECD}"/>
    <cellStyle name="Comma 2 9 3 2" xfId="14071" xr:uid="{7E191B68-E383-4876-97D3-DD1DCDB23E1C}"/>
    <cellStyle name="Comma 2 9 3 2 2" xfId="34733" xr:uid="{1842884A-E888-412E-AC32-B575798D8805}"/>
    <cellStyle name="Comma 2 9 3 3" xfId="25593" xr:uid="{B36FE184-3A01-4C4E-8987-13B1332160D0}"/>
    <cellStyle name="Comma 2 9 4" xfId="2646" xr:uid="{D9DAFB80-D198-4AEB-A335-3EB38BF0A450}"/>
    <cellStyle name="Comma 2 9 4 2" xfId="14072" xr:uid="{C1DE91DF-2348-4F40-8AB7-339ABE6BD696}"/>
    <cellStyle name="Comma 2 9 4 2 2" xfId="34734" xr:uid="{C14B4214-DA72-4C0C-8AFB-94514C6C0DE7}"/>
    <cellStyle name="Comma 2 9 4 3" xfId="25594" xr:uid="{5179C526-4CEA-467D-807E-408A47952782}"/>
    <cellStyle name="Comma 2 9 5" xfId="2647" xr:uid="{0718D053-CC1E-4DE1-900D-76CAF42F7BCE}"/>
    <cellStyle name="Comma 2 9 5 2" xfId="14073" xr:uid="{ECFC307C-5B0B-4634-8CAA-4066E72D691E}"/>
    <cellStyle name="Comma 2 9 5 2 2" xfId="34735" xr:uid="{4AE17B82-8E14-4EF1-9793-BFDF352C2134}"/>
    <cellStyle name="Comma 2 9 5 3" xfId="25595" xr:uid="{1E5ADA31-80F6-49C2-BC51-047641A0541A}"/>
    <cellStyle name="Comma 2 9 6" xfId="14069" xr:uid="{AB0F37CF-4E8F-4495-B589-3A1A1EBCB173}"/>
    <cellStyle name="Comma 2 9 6 2" xfId="34731" xr:uid="{79859BB3-42AC-4E0B-9CF0-82A0A916067A}"/>
    <cellStyle name="Comma 2 9 7" xfId="25591" xr:uid="{6C359B70-AEEC-43B0-916C-4EB96F421081}"/>
    <cellStyle name="Comma 2_2011-12 AFR Total PNFC 15 Aug 2012" xfId="2648" xr:uid="{13B6415D-0CEE-453C-9898-AB2CA6CF71DA}"/>
    <cellStyle name="Comma 20" xfId="2649" xr:uid="{887F9D28-B99F-488E-B1E6-F14729A0BCF3}"/>
    <cellStyle name="Comma 20 2" xfId="9722" xr:uid="{37B5DAA6-6057-4277-AC64-B36D7CF72F24}"/>
    <cellStyle name="Comma 20 2 2" xfId="21629" xr:uid="{E551E448-A138-4799-98B7-4A9DB2FE74B5}"/>
    <cellStyle name="Comma 20 2 2 2" xfId="42291" xr:uid="{A8CF0112-5680-47A4-9784-44D3D5680E38}"/>
    <cellStyle name="Comma 20 2 3" xfId="30385" xr:uid="{AAA6B980-18E7-4FB7-BB48-8543F3D55EEC}"/>
    <cellStyle name="Comma 20 3" xfId="17999" xr:uid="{9A45DF28-D726-492B-9B1E-3F337EDAA21D}"/>
    <cellStyle name="Comma 20 3 2" xfId="38661" xr:uid="{716B6D22-7182-4B64-A871-D0BCA3C1B4A9}"/>
    <cellStyle name="Comma 20 4" xfId="14074" xr:uid="{45986C1E-A0EF-4EA7-AC9B-C95E5B94D788}"/>
    <cellStyle name="Comma 20 4 2" xfId="34736" xr:uid="{4837B5FD-D4C8-43DE-A1BB-54C527316A6C}"/>
    <cellStyle name="Comma 20 5" xfId="25596" xr:uid="{358E4A8B-E4E3-425E-B061-BBC36283E55A}"/>
    <cellStyle name="Comma 21" xfId="2650" xr:uid="{BEC5CF3D-7838-4F6A-A336-DE3CB048D9FF}"/>
    <cellStyle name="Comma 21 2" xfId="9723" xr:uid="{F3461AC3-0DE2-4BED-AE11-8904DDA59BFD}"/>
    <cellStyle name="Comma 21 2 2" xfId="21630" xr:uid="{35AAA24E-5DD3-4319-9C94-9D364EEF0095}"/>
    <cellStyle name="Comma 21 2 2 2" xfId="42292" xr:uid="{418553F0-4430-48EB-97BC-E6F8492D7757}"/>
    <cellStyle name="Comma 21 2 3" xfId="30386" xr:uid="{DADC6191-28C3-44F7-80A5-07FFB2820CE9}"/>
    <cellStyle name="Comma 21 3" xfId="18000" xr:uid="{4EAE6A6D-044A-45AB-888E-523425228068}"/>
    <cellStyle name="Comma 21 3 2" xfId="38662" xr:uid="{46732878-E088-4E91-A476-FB671CA45EB8}"/>
    <cellStyle name="Comma 21 4" xfId="14075" xr:uid="{5AA86152-A767-49ED-A23B-A7D3D3F253E8}"/>
    <cellStyle name="Comma 21 4 2" xfId="34737" xr:uid="{7B79CB92-EB55-4431-AE72-E1500CC70AF2}"/>
    <cellStyle name="Comma 21 5" xfId="25597" xr:uid="{646D0438-17FB-43DC-B92D-0E59F6E64E41}"/>
    <cellStyle name="Comma 22" xfId="2651" xr:uid="{C24AEAB0-2940-4762-829A-615C5D54E6F9}"/>
    <cellStyle name="Comma 22 2" xfId="9724" xr:uid="{F4EBE90C-FA4E-4205-8F00-0B696186ED77}"/>
    <cellStyle name="Comma 22 2 2" xfId="21631" xr:uid="{40D38784-3082-4DA8-8E63-DBECEE03E473}"/>
    <cellStyle name="Comma 22 2 2 2" xfId="42293" xr:uid="{FC84801C-E6B7-4E96-82B4-000C1759ADAF}"/>
    <cellStyle name="Comma 22 2 3" xfId="30387" xr:uid="{43EABD02-645F-4A91-B054-41FB2EE3835C}"/>
    <cellStyle name="Comma 22 3" xfId="18001" xr:uid="{96693E74-45E7-46C4-BFAA-54A7DA440E1A}"/>
    <cellStyle name="Comma 22 3 2" xfId="38663" xr:uid="{99F06AF6-EF88-42D9-9111-1F928D39C8D3}"/>
    <cellStyle name="Comma 22 4" xfId="14076" xr:uid="{C73B0FB2-4F68-439D-ADAC-19BB0E228F0D}"/>
    <cellStyle name="Comma 22 4 2" xfId="34738" xr:uid="{9218BB0A-FE22-4992-8D57-16C67DA0FDA8}"/>
    <cellStyle name="Comma 22 5" xfId="25598" xr:uid="{20637C5F-4168-43FC-833B-1ABD0D3913DD}"/>
    <cellStyle name="Comma 23" xfId="2652" xr:uid="{20622109-6863-488D-82E4-E97021C19BFB}"/>
    <cellStyle name="Comma 23 2" xfId="9725" xr:uid="{57AF882C-53EB-4C3A-B5C4-92E93DD7D84D}"/>
    <cellStyle name="Comma 23 2 2" xfId="21632" xr:uid="{6CAE75B0-8255-4705-942B-536437604C21}"/>
    <cellStyle name="Comma 23 2 2 2" xfId="42294" xr:uid="{398D92FE-36E6-4D00-8CA9-731B8488EE61}"/>
    <cellStyle name="Comma 23 2 3" xfId="30388" xr:uid="{49A5EF74-9F77-41E8-A33F-35D5E55DAFE9}"/>
    <cellStyle name="Comma 23 3" xfId="18002" xr:uid="{E9CD8B6B-EB28-4004-9E63-D358FCD02344}"/>
    <cellStyle name="Comma 23 3 2" xfId="38664" xr:uid="{1EBDC577-7021-460A-AE3A-8CE98805992F}"/>
    <cellStyle name="Comma 23 4" xfId="14077" xr:uid="{5C6B4AF3-AC40-47AB-866E-7CF1C6A5D470}"/>
    <cellStyle name="Comma 23 4 2" xfId="34739" xr:uid="{86077D89-98AD-474B-8741-6269EEE6892D}"/>
    <cellStyle name="Comma 23 5" xfId="25599" xr:uid="{B3EF1117-46FD-4D17-8611-06A4E8A68967}"/>
    <cellStyle name="Comma 24" xfId="2653" xr:uid="{929682E7-7A93-4CC3-9313-B13034F392F4}"/>
    <cellStyle name="Comma 24 2" xfId="9726" xr:uid="{049D4710-F64B-43B2-9CFA-5D476CB63A9D}"/>
    <cellStyle name="Comma 24 2 2" xfId="21633" xr:uid="{0D5DBF67-89D1-4DF8-9679-25879B6F35BB}"/>
    <cellStyle name="Comma 24 2 2 2" xfId="42295" xr:uid="{9B6E1EE9-7B6C-416E-B1AF-8D3B78DE5E5C}"/>
    <cellStyle name="Comma 24 2 3" xfId="30389" xr:uid="{BC27EB59-1853-4021-8CF2-E1B13621589B}"/>
    <cellStyle name="Comma 24 3" xfId="18003" xr:uid="{372B68BA-8458-41C8-AA9C-C5F2A3354ACF}"/>
    <cellStyle name="Comma 24 3 2" xfId="38665" xr:uid="{F538F63A-E3C5-4AF7-ACB7-529C5D36B2D6}"/>
    <cellStyle name="Comma 24 4" xfId="14078" xr:uid="{4A06CC2D-00D0-4013-AC9A-CFFABB435881}"/>
    <cellStyle name="Comma 24 4 2" xfId="34740" xr:uid="{85A105B7-891F-46B7-BFE3-9F01AFC6FB03}"/>
    <cellStyle name="Comma 24 5" xfId="25600" xr:uid="{B227AB39-C584-448C-9A77-9773EFBB538E}"/>
    <cellStyle name="Comma 25" xfId="2654" xr:uid="{AD861B09-99F8-4340-8550-48B142BFAEC3}"/>
    <cellStyle name="Comma 25 2" xfId="9727" xr:uid="{E0BE1ADE-F5F9-462A-A40D-54802E5D494F}"/>
    <cellStyle name="Comma 25 2 2" xfId="21634" xr:uid="{2FAB8416-CCFF-45AC-9E9D-D370DECD5033}"/>
    <cellStyle name="Comma 25 2 2 2" xfId="42296" xr:uid="{4F6ACC15-EA7E-4D04-8B6A-574C60580F90}"/>
    <cellStyle name="Comma 25 2 3" xfId="30390" xr:uid="{365D7AE9-D100-4022-983A-4E23EE8957D4}"/>
    <cellStyle name="Comma 25 3" xfId="18004" xr:uid="{0248D49E-1A9F-4FE6-9E3B-957F8795718D}"/>
    <cellStyle name="Comma 25 3 2" xfId="38666" xr:uid="{C1C0B5C6-3BDA-4664-9BC7-65F12CD3B3CC}"/>
    <cellStyle name="Comma 25 4" xfId="14079" xr:uid="{F0C5E129-6275-4E22-BB00-2C34D09125A0}"/>
    <cellStyle name="Comma 25 4 2" xfId="34741" xr:uid="{A420FEA0-874C-4A28-B069-17B5432A08F4}"/>
    <cellStyle name="Comma 25 5" xfId="25601" xr:uid="{90140025-3712-47DA-8BCF-4828CF2B361F}"/>
    <cellStyle name="Comma 26" xfId="2655" xr:uid="{7EDE38AB-14C2-4B38-9CA8-C645D369FC14}"/>
    <cellStyle name="Comma 26 2" xfId="9728" xr:uid="{2D419F92-2E18-4007-8C10-499DDE81A2B6}"/>
    <cellStyle name="Comma 26 2 2" xfId="21635" xr:uid="{855C1DDC-AC1D-4795-9886-8739C97FF223}"/>
    <cellStyle name="Comma 26 2 2 2" xfId="42297" xr:uid="{A374F8DE-F75C-4722-AE0E-B952DDC67EB2}"/>
    <cellStyle name="Comma 26 2 3" xfId="30391" xr:uid="{185A7C2F-6BDA-46AC-81AB-EB6827A5EE6F}"/>
    <cellStyle name="Comma 26 3" xfId="18005" xr:uid="{10382499-113F-4A65-8F29-E06F10C45E1B}"/>
    <cellStyle name="Comma 26 3 2" xfId="38667" xr:uid="{131091AC-F53C-44BA-90E7-5C31EC0D11B6}"/>
    <cellStyle name="Comma 26 4" xfId="14080" xr:uid="{AD06FF71-A7F5-40C5-9F97-747CA6973510}"/>
    <cellStyle name="Comma 26 4 2" xfId="34742" xr:uid="{2A7E1569-2DFC-4C4E-8598-54B338BB4296}"/>
    <cellStyle name="Comma 26 5" xfId="25602" xr:uid="{AE3B0EDA-02B1-4B1C-B69E-644973A89B77}"/>
    <cellStyle name="Comma 27" xfId="2656" xr:uid="{A0A47E18-60BC-4CD0-83DF-E00C5CBE9EC6}"/>
    <cellStyle name="Comma 27 2" xfId="9729" xr:uid="{6A9531E1-92C0-48ED-B085-F23247A4E5EA}"/>
    <cellStyle name="Comma 27 2 2" xfId="21636" xr:uid="{03920275-1C73-43FC-9DCB-BDB4CE8AC47D}"/>
    <cellStyle name="Comma 27 2 2 2" xfId="42298" xr:uid="{5AEEDE7B-4218-4F01-BE93-FA76B44999B8}"/>
    <cellStyle name="Comma 27 2 3" xfId="30392" xr:uid="{C3B98203-E4F0-4F60-953A-B2DBDA5B5910}"/>
    <cellStyle name="Comma 27 3" xfId="18006" xr:uid="{F7A58CC3-BF8C-4DD8-9D32-FB590DE4C32A}"/>
    <cellStyle name="Comma 27 3 2" xfId="38668" xr:uid="{9A7F7BFC-AE38-49BD-86A1-9BF6089E72C5}"/>
    <cellStyle name="Comma 27 4" xfId="14081" xr:uid="{2772C5B4-8BA4-4C8C-B1B6-49D148CDBA92}"/>
    <cellStyle name="Comma 27 4 2" xfId="34743" xr:uid="{153D6EEB-226D-41FD-A88F-F714C355AF6D}"/>
    <cellStyle name="Comma 27 5" xfId="25603" xr:uid="{035B632D-4384-4090-B4A9-06DBE6116A00}"/>
    <cellStyle name="Comma 28" xfId="2657" xr:uid="{C8242BC8-3D0A-411F-9947-36B7C0C4E3F2}"/>
    <cellStyle name="Comma 28 2" xfId="9730" xr:uid="{C66B0DE9-9B23-401D-A546-2498DF8C7EA8}"/>
    <cellStyle name="Comma 28 2 2" xfId="21637" xr:uid="{E739EBB8-486F-4763-A80A-4050E0C7E4E7}"/>
    <cellStyle name="Comma 28 2 2 2" xfId="42299" xr:uid="{3ABC86A1-B50F-43B6-93C0-746C5064C1F6}"/>
    <cellStyle name="Comma 28 2 3" xfId="30393" xr:uid="{14638E74-5136-4BFB-9363-2B212F484BF3}"/>
    <cellStyle name="Comma 28 3" xfId="18007" xr:uid="{05D8E360-5734-4FFA-9C81-3B90C58FAB25}"/>
    <cellStyle name="Comma 28 3 2" xfId="38669" xr:uid="{CD194D95-5083-49DF-9742-1F72F2BBD646}"/>
    <cellStyle name="Comma 28 4" xfId="14082" xr:uid="{972F92F7-D9D9-4B6D-95BC-AE77C1C5DF1F}"/>
    <cellStyle name="Comma 28 4 2" xfId="34744" xr:uid="{19497616-1EAA-4FB4-AE30-DE8CC30EF14B}"/>
    <cellStyle name="Comma 28 5" xfId="25604" xr:uid="{0FE1C923-611F-4035-A8CE-4CCC194E9B8D}"/>
    <cellStyle name="Comma 29" xfId="2658" xr:uid="{4E5C3BEF-03C8-4A9D-ABF3-44967EFE8DB9}"/>
    <cellStyle name="Comma 29 2" xfId="9731" xr:uid="{B6E9D970-C776-493E-A32A-754A69B5F28D}"/>
    <cellStyle name="Comma 29 2 2" xfId="21638" xr:uid="{E30704DF-048F-4100-8A48-AA8024DAF97E}"/>
    <cellStyle name="Comma 29 2 2 2" xfId="42300" xr:uid="{C6377BCF-4352-4529-AE04-C59DF5694924}"/>
    <cellStyle name="Comma 29 2 3" xfId="30394" xr:uid="{4434CCBD-E031-4CD4-919A-2C62A89FFE00}"/>
    <cellStyle name="Comma 29 3" xfId="18008" xr:uid="{61795024-DF78-4716-9D69-EAF9191B501B}"/>
    <cellStyle name="Comma 29 3 2" xfId="38670" xr:uid="{38219D89-DBFC-4BCD-9B62-5A938E0C78FD}"/>
    <cellStyle name="Comma 29 4" xfId="14083" xr:uid="{8CADFDA7-8074-4878-917C-2FCDDF5ACF8A}"/>
    <cellStyle name="Comma 29 4 2" xfId="34745" xr:uid="{E749CEB8-2ACC-42EA-B4F1-87C110F0F75C}"/>
    <cellStyle name="Comma 29 5" xfId="25605" xr:uid="{B4F0BA06-8EFD-48CE-A1D2-227CD012AE87}"/>
    <cellStyle name="Comma 3" xfId="27" xr:uid="{4854190C-099A-4C63-B4DB-4411FEC7817A}"/>
    <cellStyle name="Comma 3 10" xfId="2659" xr:uid="{7307F4B2-EB7F-4CF8-86D3-066AE2F97361}"/>
    <cellStyle name="Comma 3 10 2" xfId="2660" xr:uid="{A79CDE8E-5354-4355-BD74-8CAC82689625}"/>
    <cellStyle name="Comma 3 10 2 2" xfId="2661" xr:uid="{17FBB559-A122-4402-AF5D-741BD8EE08EC}"/>
    <cellStyle name="Comma 3 10 2 2 2" xfId="9732" xr:uid="{79541343-9935-4E2C-8B51-C24DE81E4527}"/>
    <cellStyle name="Comma 3 10 2 2 2 2" xfId="21639" xr:uid="{C139B23A-B120-4D5D-B437-0307563A9C7E}"/>
    <cellStyle name="Comma 3 10 2 2 2 2 2" xfId="42301" xr:uid="{85145215-FA59-4282-8944-B4AD2A250387}"/>
    <cellStyle name="Comma 3 10 2 2 2 3" xfId="30395" xr:uid="{18615718-642F-4DDA-B4EC-805898E6D257}"/>
    <cellStyle name="Comma 3 10 2 2 3" xfId="18009" xr:uid="{74B81F8A-E820-4933-B401-87ECA9D68110}"/>
    <cellStyle name="Comma 3 10 2 2 3 2" xfId="38671" xr:uid="{897F53F9-0302-40FC-B5DB-D5408E1CDDA7}"/>
    <cellStyle name="Comma 3 10 2 2 4" xfId="14087" xr:uid="{B1EBC889-0F13-4A0F-B05B-4515B1407AA7}"/>
    <cellStyle name="Comma 3 10 2 2 4 2" xfId="34749" xr:uid="{BB05728E-958A-464B-8439-10175FC9F0C3}"/>
    <cellStyle name="Comma 3 10 2 2 5" xfId="25608" xr:uid="{3FAD0F47-1232-4B55-94EF-BF878626F7D9}"/>
    <cellStyle name="Comma 3 10 2 3" xfId="2662" xr:uid="{4E216BEF-D42B-4868-9D7B-ED5056579E3E}"/>
    <cellStyle name="Comma 3 10 2 3 2" xfId="14088" xr:uid="{136A2A53-F3E5-44D5-BDE5-FCEDC14F4FAC}"/>
    <cellStyle name="Comma 3 10 2 3 2 2" xfId="34750" xr:uid="{36F0B34C-7DAE-42B0-AFC0-0FB37EA17000}"/>
    <cellStyle name="Comma 3 10 2 3 3" xfId="25609" xr:uid="{D723C363-747F-4F93-8654-B755416A798F}"/>
    <cellStyle name="Comma 3 10 2 4" xfId="2663" xr:uid="{002102E9-C0D1-4C61-81BD-38AFEB6C74A9}"/>
    <cellStyle name="Comma 3 10 2 4 2" xfId="9733" xr:uid="{6086A385-D612-4B10-AB36-983E31BDB214}"/>
    <cellStyle name="Comma 3 10 2 4 2 2" xfId="21640" xr:uid="{32FBED65-7738-4088-B621-018C49668F11}"/>
    <cellStyle name="Comma 3 10 2 4 2 2 2" xfId="42302" xr:uid="{B232CFF0-269F-497A-B926-6DC6AA9BD64D}"/>
    <cellStyle name="Comma 3 10 2 4 2 3" xfId="30396" xr:uid="{676F5367-99F0-4100-92A1-8EB32AB6DFFE}"/>
    <cellStyle name="Comma 3 10 2 4 3" xfId="18010" xr:uid="{C476EC86-AD26-4D70-8645-FF639CBA1D75}"/>
    <cellStyle name="Comma 3 10 2 4 3 2" xfId="38672" xr:uid="{E49808F3-A3D2-4DE8-AF27-8371C47E26E6}"/>
    <cellStyle name="Comma 3 10 2 4 4" xfId="14089" xr:uid="{8FAEB5EB-085E-4BBD-8BBB-18E0211C916B}"/>
    <cellStyle name="Comma 3 10 2 4 4 2" xfId="34751" xr:uid="{75ED233C-1DAC-43AC-B21E-21BFE4B9EF35}"/>
    <cellStyle name="Comma 3 10 2 4 5" xfId="25610" xr:uid="{E8244FE7-B63F-4DD2-99E1-9F2AED1565F4}"/>
    <cellStyle name="Comma 3 10 2 5" xfId="14086" xr:uid="{21F04717-87C7-459E-89E1-2E7E5400C4B9}"/>
    <cellStyle name="Comma 3 10 2 5 2" xfId="34748" xr:uid="{B58CAB3B-47B5-442C-957C-8795C9028358}"/>
    <cellStyle name="Comma 3 10 2 6" xfId="25607" xr:uid="{7493F5C6-3874-49AB-93B3-F087139FBF9A}"/>
    <cellStyle name="Comma 3 10 3" xfId="2664" xr:uid="{728A99DB-6B2B-4B51-8B44-4841DF8E9BEE}"/>
    <cellStyle name="Comma 3 10 3 2" xfId="2665" xr:uid="{007F63EF-3E38-4D70-998A-CA7B97DE09BD}"/>
    <cellStyle name="Comma 3 10 3 2 2" xfId="9735" xr:uid="{1A36DBFC-79B3-43D8-ADEB-AED31780DD6F}"/>
    <cellStyle name="Comma 3 10 3 2 2 2" xfId="21642" xr:uid="{68AD82AC-D1C5-4EE3-97FB-D96FA231EC7B}"/>
    <cellStyle name="Comma 3 10 3 2 2 2 2" xfId="42304" xr:uid="{238EE5CE-7F24-4B3A-9B8A-EAD166B15CE4}"/>
    <cellStyle name="Comma 3 10 3 2 2 3" xfId="30398" xr:uid="{7ECE6FF1-4857-4AAD-B870-812143F99587}"/>
    <cellStyle name="Comma 3 10 3 2 3" xfId="18012" xr:uid="{CAFB16F6-4506-4D58-8CC0-48B7B54FBA32}"/>
    <cellStyle name="Comma 3 10 3 2 3 2" xfId="38674" xr:uid="{00A470AF-C199-4798-A365-9E38C677A039}"/>
    <cellStyle name="Comma 3 10 3 2 4" xfId="14091" xr:uid="{607C9056-8718-45E2-9961-A642F0759ACD}"/>
    <cellStyle name="Comma 3 10 3 2 4 2" xfId="34753" xr:uid="{BEA82EF7-E508-4D78-A58F-5036B8F56412}"/>
    <cellStyle name="Comma 3 10 3 2 5" xfId="25612" xr:uid="{41F78F4B-449B-448E-8468-A3DBB52E8030}"/>
    <cellStyle name="Comma 3 10 3 3" xfId="9734" xr:uid="{9D4EB7A8-EC69-42BA-B8AC-9C202D91B709}"/>
    <cellStyle name="Comma 3 10 3 3 2" xfId="21641" xr:uid="{AD5AC874-67A2-42BF-AEF8-F877B7C5E790}"/>
    <cellStyle name="Comma 3 10 3 3 2 2" xfId="42303" xr:uid="{2302C479-C128-43E5-A3BD-A51C1BA68613}"/>
    <cellStyle name="Comma 3 10 3 3 3" xfId="30397" xr:uid="{1B6D550F-B864-4DA1-BB6C-CD205B5CDD22}"/>
    <cellStyle name="Comma 3 10 3 4" xfId="18011" xr:uid="{CB2CBF59-29EA-4EC9-8677-442A44EE4F69}"/>
    <cellStyle name="Comma 3 10 3 4 2" xfId="38673" xr:uid="{DD3059DF-A1BD-4DC0-8AC8-37A8F6985D6F}"/>
    <cellStyle name="Comma 3 10 3 5" xfId="14090" xr:uid="{218AF202-517B-4D07-A31E-41B801AAF915}"/>
    <cellStyle name="Comma 3 10 3 5 2" xfId="34752" xr:uid="{5628CCF7-A00A-47A1-BEBB-BB29273E79F3}"/>
    <cellStyle name="Comma 3 10 3 6" xfId="25611" xr:uid="{5F2AB86B-6ACA-48C8-B848-C28405B0D45B}"/>
    <cellStyle name="Comma 3 10 4" xfId="2666" xr:uid="{24AFDA5F-F5F4-4A7E-B601-900035525460}"/>
    <cellStyle name="Comma 3 10 4 2" xfId="9736" xr:uid="{26E2334B-BB14-4129-B0C0-E0AD98B0FFDE}"/>
    <cellStyle name="Comma 3 10 4 2 2" xfId="21643" xr:uid="{194F8FD3-AD25-4344-9608-EA9A2A3E9D25}"/>
    <cellStyle name="Comma 3 10 4 2 2 2" xfId="42305" xr:uid="{F8EA5833-0756-4E39-96CB-E16697F338D9}"/>
    <cellStyle name="Comma 3 10 4 2 3" xfId="30399" xr:uid="{3EA8C7C7-AC09-4697-ADED-7B727A77DDC8}"/>
    <cellStyle name="Comma 3 10 4 3" xfId="18013" xr:uid="{242FA177-3652-4FD2-944B-867F4E325A98}"/>
    <cellStyle name="Comma 3 10 4 3 2" xfId="38675" xr:uid="{69F73C03-84BA-4BD8-83DA-3DFA92E61897}"/>
    <cellStyle name="Comma 3 10 4 4" xfId="14092" xr:uid="{91FBA388-190D-46FE-8BC3-F7749FD99BD8}"/>
    <cellStyle name="Comma 3 10 4 4 2" xfId="34754" xr:uid="{1B0E50E6-BEB8-422D-A563-46B994F50CBF}"/>
    <cellStyle name="Comma 3 10 4 5" xfId="25613" xr:uid="{2190FF53-4832-4DC7-9439-8B117E0A9D1B}"/>
    <cellStyle name="Comma 3 10 5" xfId="2667" xr:uid="{E5EE99B1-E5E9-4543-88EA-10BC1922CFC4}"/>
    <cellStyle name="Comma 3 10 5 2" xfId="14093" xr:uid="{84C07687-E0B9-4634-A23C-BF60F0376870}"/>
    <cellStyle name="Comma 3 10 5 2 2" xfId="34755" xr:uid="{DCA72061-8DCF-465D-9538-8A6A216D7BC3}"/>
    <cellStyle name="Comma 3 10 5 3" xfId="25614" xr:uid="{298615D5-92E9-4C69-966F-C470DD9BDBE6}"/>
    <cellStyle name="Comma 3 10 6" xfId="2668" xr:uid="{1C553071-C91D-460C-89A3-3CE19732E567}"/>
    <cellStyle name="Comma 3 10 6 2" xfId="9737" xr:uid="{167B4BD4-CA66-421E-9C87-F9E8610DAF8E}"/>
    <cellStyle name="Comma 3 10 6 2 2" xfId="21644" xr:uid="{3570EACD-E7B9-4E81-9214-A0D6EFA8B1D9}"/>
    <cellStyle name="Comma 3 10 6 2 2 2" xfId="42306" xr:uid="{A13FA0CA-CED8-4E6E-AB09-93ECF7B54681}"/>
    <cellStyle name="Comma 3 10 6 2 3" xfId="30400" xr:uid="{C6E24A87-E28C-4FF3-A806-B8454B86568E}"/>
    <cellStyle name="Comma 3 10 6 3" xfId="18014" xr:uid="{1971C53B-D2C8-4571-9C5C-2F55D7A7928C}"/>
    <cellStyle name="Comma 3 10 6 3 2" xfId="38676" xr:uid="{45BBA4B1-EB7C-4534-B68D-D83B2F3D4AA5}"/>
    <cellStyle name="Comma 3 10 6 4" xfId="14094" xr:uid="{E4E3F629-0509-40A0-8D43-40C0D6C1BC01}"/>
    <cellStyle name="Comma 3 10 6 4 2" xfId="34756" xr:uid="{0A92E78A-EFFB-4471-992A-E21A0B0B9973}"/>
    <cellStyle name="Comma 3 10 6 5" xfId="25615" xr:uid="{F354D6C4-DF18-4B70-9605-11D5B3C8E668}"/>
    <cellStyle name="Comma 3 10 7" xfId="14085" xr:uid="{88B1D946-51EF-4025-9165-3E65D45F33D6}"/>
    <cellStyle name="Comma 3 10 7 2" xfId="34747" xr:uid="{CFEA295E-E401-4788-B9F1-78E5119A092E}"/>
    <cellStyle name="Comma 3 10 8" xfId="25606" xr:uid="{AA70B180-E6AF-484D-B045-B90E6ACEC47F}"/>
    <cellStyle name="Comma 3 11" xfId="2669" xr:uid="{9F2CD2C5-D6FB-4506-879C-EFC45F96A0B5}"/>
    <cellStyle name="Comma 3 11 2" xfId="2670" xr:uid="{D7BFB201-7C6D-49B6-A712-308CE3593813}"/>
    <cellStyle name="Comma 3 11 2 2" xfId="2671" xr:uid="{73559BC8-611A-4B2B-973C-D3F461EAF1F2}"/>
    <cellStyle name="Comma 3 11 2 2 2" xfId="9738" xr:uid="{03FB5413-9687-40D5-BC93-44FB8D3DC002}"/>
    <cellStyle name="Comma 3 11 2 2 2 2" xfId="21645" xr:uid="{121C94A3-83FF-4ECE-B355-C0B4C3593CA6}"/>
    <cellStyle name="Comma 3 11 2 2 2 2 2" xfId="42307" xr:uid="{E3AFCF4F-B78F-475D-A9EA-8F92C481BC41}"/>
    <cellStyle name="Comma 3 11 2 2 2 3" xfId="30401" xr:uid="{A4B41549-B7F3-414A-97E9-2E7C51F18433}"/>
    <cellStyle name="Comma 3 11 2 2 3" xfId="18015" xr:uid="{19DBD17D-8768-4BC2-A7C4-0245D1DC0E23}"/>
    <cellStyle name="Comma 3 11 2 2 3 2" xfId="38677" xr:uid="{E90908B0-1EC6-49A8-8D3B-39DAD68BF4C9}"/>
    <cellStyle name="Comma 3 11 2 2 4" xfId="14097" xr:uid="{8DF28395-D0A8-4E99-AD22-FEF1944BB2EF}"/>
    <cellStyle name="Comma 3 11 2 2 4 2" xfId="34759" xr:uid="{8FBA63FD-03CC-47A8-A122-552EA9470775}"/>
    <cellStyle name="Comma 3 11 2 2 5" xfId="25618" xr:uid="{00F411AA-9238-4A05-BF5C-3B10C3310FDC}"/>
    <cellStyle name="Comma 3 11 2 3" xfId="2672" xr:uid="{624AF343-9121-4FF9-81DA-894305EC40ED}"/>
    <cellStyle name="Comma 3 11 2 3 2" xfId="14098" xr:uid="{40A929AD-3D2B-47BA-9DAD-A44FDD3F5343}"/>
    <cellStyle name="Comma 3 11 2 3 2 2" xfId="34760" xr:uid="{CC53A18F-15FC-4850-9E15-206EC2EF9D2F}"/>
    <cellStyle name="Comma 3 11 2 3 3" xfId="25619" xr:uid="{E6566A10-4EA5-48E2-A790-E0E54854D34F}"/>
    <cellStyle name="Comma 3 11 2 4" xfId="2673" xr:uid="{3722A7F6-7BB0-40DE-BDA5-490D62F48C81}"/>
    <cellStyle name="Comma 3 11 2 4 2" xfId="9739" xr:uid="{231EF521-643A-406E-8A4E-4906B01E7124}"/>
    <cellStyle name="Comma 3 11 2 4 2 2" xfId="21646" xr:uid="{94503E5C-014E-40DF-8B81-71E6F989091B}"/>
    <cellStyle name="Comma 3 11 2 4 2 2 2" xfId="42308" xr:uid="{1BF58AD9-8FF8-453B-A1A9-8FF28F5E2E53}"/>
    <cellStyle name="Comma 3 11 2 4 2 3" xfId="30402" xr:uid="{6A0ACE24-EFFF-4FDE-BCB5-B7AE72AD732D}"/>
    <cellStyle name="Comma 3 11 2 4 3" xfId="18016" xr:uid="{53418CE8-F002-4333-ABB4-B9F32DBC447D}"/>
    <cellStyle name="Comma 3 11 2 4 3 2" xfId="38678" xr:uid="{4E0701A9-B720-48A6-8F65-1B071C1A8B8E}"/>
    <cellStyle name="Comma 3 11 2 4 4" xfId="14099" xr:uid="{C364F382-C47A-4333-BF22-9405797814C1}"/>
    <cellStyle name="Comma 3 11 2 4 4 2" xfId="34761" xr:uid="{C7A797C8-83A0-434B-98B2-A70474099377}"/>
    <cellStyle name="Comma 3 11 2 4 5" xfId="25620" xr:uid="{84D6E59F-3633-4A3B-AC0E-B504B276A52B}"/>
    <cellStyle name="Comma 3 11 2 5" xfId="14096" xr:uid="{5DE4E4EE-66CE-4C9F-8D01-94C2B93E82A3}"/>
    <cellStyle name="Comma 3 11 2 5 2" xfId="34758" xr:uid="{A6619A02-AD7A-4960-8214-5A29BF0AAA35}"/>
    <cellStyle name="Comma 3 11 2 6" xfId="25617" xr:uid="{7B7B4E4E-1CEF-46AD-A475-641489F5EBC9}"/>
    <cellStyle name="Comma 3 11 3" xfId="2674" xr:uid="{1F8CC906-4101-42F4-BABD-A356B84243A6}"/>
    <cellStyle name="Comma 3 11 3 2" xfId="2675" xr:uid="{B3AC5152-2532-46D5-BCCF-EEAFC21B3E4E}"/>
    <cellStyle name="Comma 3 11 3 2 2" xfId="9740" xr:uid="{01AE632B-FDF9-485C-AA85-2BE859B91A60}"/>
    <cellStyle name="Comma 3 11 3 2 2 2" xfId="21647" xr:uid="{2A3820C7-3FBF-46F2-A4B6-90DB7B7EBA13}"/>
    <cellStyle name="Comma 3 11 3 2 2 2 2" xfId="42309" xr:uid="{785C09FE-7007-4D90-97F1-A13D1A668998}"/>
    <cellStyle name="Comma 3 11 3 2 2 3" xfId="30403" xr:uid="{1585AFDF-2D5B-4E6C-83F1-D88DC19A7AE0}"/>
    <cellStyle name="Comma 3 11 3 2 3" xfId="18017" xr:uid="{4540CBFC-FDA2-4AA8-B4FD-77E0AC99F25D}"/>
    <cellStyle name="Comma 3 11 3 2 3 2" xfId="38679" xr:uid="{38B99439-009E-4BE5-93BB-0F3E94A4BF6F}"/>
    <cellStyle name="Comma 3 11 3 2 4" xfId="14100" xr:uid="{9520E85F-8481-4EA6-B0C4-C09A54D2130E}"/>
    <cellStyle name="Comma 3 11 3 2 4 2" xfId="34762" xr:uid="{F25A34F4-91D4-43C0-992D-0A8C06E4B0CD}"/>
    <cellStyle name="Comma 3 11 3 2 5" xfId="25621" xr:uid="{3D2C7231-967F-4D99-807E-BBE5F2EF002C}"/>
    <cellStyle name="Comma 3 11 4" xfId="2676" xr:uid="{22271253-3CAB-4254-BF00-B56407EF0B93}"/>
    <cellStyle name="Comma 3 11 4 2" xfId="9741" xr:uid="{9F0343BC-44A4-4BA1-9199-C866D0DE57EB}"/>
    <cellStyle name="Comma 3 11 4 2 2" xfId="21648" xr:uid="{E3B34734-6E74-4B6A-B82E-17EB6A4EE81F}"/>
    <cellStyle name="Comma 3 11 4 2 2 2" xfId="42310" xr:uid="{39298C56-377C-4439-BB76-FD192EE97072}"/>
    <cellStyle name="Comma 3 11 4 2 3" xfId="30404" xr:uid="{C9B76FE4-0B19-4CA7-9069-FCD53F953D9A}"/>
    <cellStyle name="Comma 3 11 4 3" xfId="18018" xr:uid="{E3FEAFC4-A581-49DF-9C39-B3BD53D3EA4C}"/>
    <cellStyle name="Comma 3 11 4 3 2" xfId="38680" xr:uid="{53B90BDB-6B20-41C7-97FE-FCB3E779A209}"/>
    <cellStyle name="Comma 3 11 4 4" xfId="14101" xr:uid="{7A06C9B9-F130-4FF0-AEFF-83B8B7BA2A4B}"/>
    <cellStyle name="Comma 3 11 4 4 2" xfId="34763" xr:uid="{0FF769B0-2A16-4EC0-B246-C23648A3CB28}"/>
    <cellStyle name="Comma 3 11 4 5" xfId="25622" xr:uid="{69D4A5DC-E219-486B-A0B1-882D4FC2A94F}"/>
    <cellStyle name="Comma 3 11 5" xfId="2677" xr:uid="{524C54AA-9493-4DF3-9804-5D94DCE9B410}"/>
    <cellStyle name="Comma 3 11 5 2" xfId="14102" xr:uid="{2F21ABB8-8E18-44D7-BF0A-779C477EF0BA}"/>
    <cellStyle name="Comma 3 11 5 2 2" xfId="34764" xr:uid="{5E6CB3D8-5FAA-452A-8CDB-50C96B7FB156}"/>
    <cellStyle name="Comma 3 11 5 3" xfId="25623" xr:uid="{D65ED604-B744-40D7-9995-0A84D8ACDA71}"/>
    <cellStyle name="Comma 3 11 6" xfId="2678" xr:uid="{22E5FCBE-70F9-4033-A2AC-B0222B38614C}"/>
    <cellStyle name="Comma 3 11 6 2" xfId="9742" xr:uid="{B8FA840F-1733-48B6-9D63-D009AAC88969}"/>
    <cellStyle name="Comma 3 11 6 2 2" xfId="21649" xr:uid="{AF80C66A-2DFF-4544-9678-004E69414778}"/>
    <cellStyle name="Comma 3 11 6 2 2 2" xfId="42311" xr:uid="{6693440A-C116-49AD-A1D2-B56CE78F864C}"/>
    <cellStyle name="Comma 3 11 6 2 3" xfId="30405" xr:uid="{AD97F857-0FBA-41F6-B95C-ABFB47FE5107}"/>
    <cellStyle name="Comma 3 11 6 3" xfId="18019" xr:uid="{67AC2D72-D45E-45F1-BE21-94F5E79F6CE0}"/>
    <cellStyle name="Comma 3 11 6 3 2" xfId="38681" xr:uid="{8116D939-D2D4-4F5E-9AEB-D1C34253C859}"/>
    <cellStyle name="Comma 3 11 6 4" xfId="14103" xr:uid="{C6D3F322-90FD-4476-9D86-3C7761962065}"/>
    <cellStyle name="Comma 3 11 6 4 2" xfId="34765" xr:uid="{F2FBC1A0-F330-44F6-A128-117C165B31DE}"/>
    <cellStyle name="Comma 3 11 6 5" xfId="25624" xr:uid="{59DCF269-08B0-49F7-B465-398BB0D580E2}"/>
    <cellStyle name="Comma 3 11 7" xfId="14095" xr:uid="{74FC642C-401B-48A2-902A-26AEEB985A67}"/>
    <cellStyle name="Comma 3 11 7 2" xfId="34757" xr:uid="{2412228C-DD60-4E9B-94A1-74302DEDA58D}"/>
    <cellStyle name="Comma 3 11 8" xfId="25616" xr:uid="{69D82E51-D41B-49A8-B54A-2A0B0B5D6950}"/>
    <cellStyle name="Comma 3 12" xfId="2679" xr:uid="{4B475F5D-7F1C-4F84-9719-8809231B0BED}"/>
    <cellStyle name="Comma 3 12 2" xfId="2680" xr:uid="{4FC48C82-08B6-46D9-8821-6B49B11AC392}"/>
    <cellStyle name="Comma 3 12 2 2" xfId="9743" xr:uid="{B64EECEC-29FF-43AD-BF7E-15D288E11FF6}"/>
    <cellStyle name="Comma 3 12 2 2 2" xfId="21650" xr:uid="{F0AA683C-0CBA-40F6-BD59-F33B2F97981E}"/>
    <cellStyle name="Comma 3 12 2 2 2 2" xfId="42312" xr:uid="{E41F143B-295C-4C70-B5B9-55E6C825F6A8}"/>
    <cellStyle name="Comma 3 12 2 2 3" xfId="30406" xr:uid="{73FF9F3B-ACE5-4909-BB2E-96462ABCD508}"/>
    <cellStyle name="Comma 3 12 2 3" xfId="18020" xr:uid="{5C3BED6E-C361-48ED-98DE-5493F5F6C8D9}"/>
    <cellStyle name="Comma 3 12 2 3 2" xfId="38682" xr:uid="{B4123A39-7AE2-48CF-B6DD-D190225F9072}"/>
    <cellStyle name="Comma 3 12 2 4" xfId="14105" xr:uid="{E5943570-95AF-4EC9-9667-B770C01B98B7}"/>
    <cellStyle name="Comma 3 12 2 4 2" xfId="34767" xr:uid="{8E8E876F-146E-499A-BCF2-D283C107149A}"/>
    <cellStyle name="Comma 3 12 2 5" xfId="25626" xr:uid="{FEDE786F-CF74-43A7-9B61-A15861C91E31}"/>
    <cellStyle name="Comma 3 12 3" xfId="2681" xr:uid="{9F1F3BAA-8237-41FE-89B4-6AF351B607A3}"/>
    <cellStyle name="Comma 3 12 3 2" xfId="14106" xr:uid="{C6CD8794-B282-4C48-BF7B-585A783A9853}"/>
    <cellStyle name="Comma 3 12 3 2 2" xfId="34768" xr:uid="{F5848F7C-7A1D-41C5-9AC7-65BAE932621F}"/>
    <cellStyle name="Comma 3 12 3 3" xfId="25627" xr:uid="{7B90A8CB-88EB-497F-91C2-FA4BF13E5E35}"/>
    <cellStyle name="Comma 3 12 4" xfId="2682" xr:uid="{66916AF1-8239-4066-B76D-A6583606DEE6}"/>
    <cellStyle name="Comma 3 12 4 2" xfId="9744" xr:uid="{CCC4E996-14E6-4F2E-922A-90A8F5EB9C33}"/>
    <cellStyle name="Comma 3 12 4 2 2" xfId="21651" xr:uid="{C249A7CA-73FE-48D7-B808-0D3B9D347576}"/>
    <cellStyle name="Comma 3 12 4 2 2 2" xfId="42313" xr:uid="{08315714-12DA-48CE-9EE5-B44E60499BA2}"/>
    <cellStyle name="Comma 3 12 4 2 3" xfId="30407" xr:uid="{E4E44970-2C49-42D8-B2ED-9DEC97798990}"/>
    <cellStyle name="Comma 3 12 4 3" xfId="18021" xr:uid="{B2F38B15-6BBD-42F5-BE26-5BD3D111EB39}"/>
    <cellStyle name="Comma 3 12 4 3 2" xfId="38683" xr:uid="{6BB263DB-EFEB-4E51-8659-AEC7494DF32E}"/>
    <cellStyle name="Comma 3 12 4 4" xfId="14107" xr:uid="{ACE0277F-E64C-4CE0-989F-7AB5416EC257}"/>
    <cellStyle name="Comma 3 12 4 4 2" xfId="34769" xr:uid="{5C44D1DA-595E-41FC-B40F-AA278D878D99}"/>
    <cellStyle name="Comma 3 12 4 5" xfId="25628" xr:uid="{AFA36091-DC29-4016-B04D-3378660F06B5}"/>
    <cellStyle name="Comma 3 12 5" xfId="14104" xr:uid="{3442CCC0-0AB0-4C63-B844-EA679A053D64}"/>
    <cellStyle name="Comma 3 12 5 2" xfId="34766" xr:uid="{BD56F987-9B48-4D0A-807E-A3C73AA4A600}"/>
    <cellStyle name="Comma 3 12 6" xfId="25625" xr:uid="{CE7CD9D4-6044-4D60-BBD2-690380924608}"/>
    <cellStyle name="Comma 3 13" xfId="2683" xr:uid="{E131B4D6-B4FA-47D9-8C6F-C0DD9568B45C}"/>
    <cellStyle name="Comma 3 13 2" xfId="2684" xr:uid="{4E902598-D11A-4129-89FE-05ED8DBA3FC2}"/>
    <cellStyle name="Comma 3 13 2 2" xfId="9745" xr:uid="{9F13C146-3B3E-43B5-9496-5F7BFC1E1D82}"/>
    <cellStyle name="Comma 3 13 2 2 2" xfId="21652" xr:uid="{2C90C90B-AA05-4A31-8B13-6DD938E68059}"/>
    <cellStyle name="Comma 3 13 2 2 2 2" xfId="42314" xr:uid="{00A112FF-5D5B-4896-888B-CB5E8A55E193}"/>
    <cellStyle name="Comma 3 13 2 2 3" xfId="30408" xr:uid="{B1429F44-79B4-4151-A19C-E0D3B63A8529}"/>
    <cellStyle name="Comma 3 13 2 3" xfId="18022" xr:uid="{F6EA2697-D84E-4613-BB89-D8E7BA63536C}"/>
    <cellStyle name="Comma 3 13 2 3 2" xfId="38684" xr:uid="{1E5515E1-B847-4B1A-A74C-95E1DAAB7752}"/>
    <cellStyle name="Comma 3 13 2 4" xfId="14109" xr:uid="{9C3A044D-3B5E-48FA-A450-D0F787C35B62}"/>
    <cellStyle name="Comma 3 13 2 4 2" xfId="34771" xr:uid="{6D55E980-1789-44CD-A436-2164229614D3}"/>
    <cellStyle name="Comma 3 13 2 5" xfId="25630" xr:uid="{FDE40E40-E449-416F-9EE2-C7333E37BAFB}"/>
    <cellStyle name="Comma 3 13 3" xfId="2685" xr:uid="{F62A8730-AF8D-44EC-BD1D-262CFD55D650}"/>
    <cellStyle name="Comma 3 13 3 2" xfId="14110" xr:uid="{D8390EF3-7063-474C-B30C-5789FA00878A}"/>
    <cellStyle name="Comma 3 13 3 2 2" xfId="34772" xr:uid="{8564BEA8-217C-48D5-8297-9472E36E6A35}"/>
    <cellStyle name="Comma 3 13 3 3" xfId="25631" xr:uid="{50B899B2-E915-42C0-81B7-E82E61C02E26}"/>
    <cellStyle name="Comma 3 13 4" xfId="2686" xr:uid="{1F456243-818A-41BB-A8FB-CFB26F91ACE9}"/>
    <cellStyle name="Comma 3 13 4 2" xfId="9746" xr:uid="{28D4CAC9-2695-46F9-AB48-8D2E911B74A4}"/>
    <cellStyle name="Comma 3 13 4 2 2" xfId="21653" xr:uid="{85013964-488F-472E-AAC3-EF46B0771EAC}"/>
    <cellStyle name="Comma 3 13 4 2 2 2" xfId="42315" xr:uid="{A34B4DD1-3B3D-456C-BF09-A383ED5E5ED6}"/>
    <cellStyle name="Comma 3 13 4 2 3" xfId="30409" xr:uid="{FC297D32-DB66-47E4-891E-34F03F30B0F6}"/>
    <cellStyle name="Comma 3 13 4 3" xfId="18023" xr:uid="{A2BA6EA9-68F7-48EE-A536-42F1E1E01044}"/>
    <cellStyle name="Comma 3 13 4 3 2" xfId="38685" xr:uid="{0D77D11D-DCDC-4DA3-8D88-3B793D963384}"/>
    <cellStyle name="Comma 3 13 4 4" xfId="14111" xr:uid="{AE66361F-3C43-4EB7-A93C-19F5C4707EAF}"/>
    <cellStyle name="Comma 3 13 4 4 2" xfId="34773" xr:uid="{163D5FCA-4B01-4F3A-9912-38B68A32F48D}"/>
    <cellStyle name="Comma 3 13 4 5" xfId="25632" xr:uid="{E8527D2D-911F-4D70-B91A-5E9C00703C91}"/>
    <cellStyle name="Comma 3 13 5" xfId="14108" xr:uid="{34D1CDF2-2A00-402E-9885-B4BBD8A6BBFF}"/>
    <cellStyle name="Comma 3 13 5 2" xfId="34770" xr:uid="{EED022AE-84F7-4013-B5C2-5BF65B01D733}"/>
    <cellStyle name="Comma 3 13 6" xfId="25629" xr:uid="{12074576-697E-4229-8777-CE7F627E20D5}"/>
    <cellStyle name="Comma 3 14" xfId="2687" xr:uid="{0F07C088-7C67-4093-AFA0-6A648C99CDBF}"/>
    <cellStyle name="Comma 3 14 2" xfId="2688" xr:uid="{3634FCE2-F96D-468F-A2ED-BC1667642DC6}"/>
    <cellStyle name="Comma 3 14 2 2" xfId="14113" xr:uid="{9C661BA0-80A5-441E-A545-6059717F4BD4}"/>
    <cellStyle name="Comma 3 14 2 2 2" xfId="34775" xr:uid="{966C7BC8-E31C-4326-A941-BF9510EC41FF}"/>
    <cellStyle name="Comma 3 14 2 3" xfId="25634" xr:uid="{D8EDAE8F-E3E0-4398-9EA2-297A22680E4E}"/>
    <cellStyle name="Comma 3 14 3" xfId="2689" xr:uid="{6E2BFB32-1C3A-4F09-9068-164AB41EE48A}"/>
    <cellStyle name="Comma 3 14 3 2" xfId="9747" xr:uid="{1EFD7DCA-D65B-447B-8F1D-26A1C7ED081E}"/>
    <cellStyle name="Comma 3 14 3 2 2" xfId="21654" xr:uid="{C8DF0CA2-DE0A-4055-A291-BE7F85DCF121}"/>
    <cellStyle name="Comma 3 14 3 2 2 2" xfId="42316" xr:uid="{91C40B46-B918-447D-9F4F-43876AA972B2}"/>
    <cellStyle name="Comma 3 14 3 2 3" xfId="30410" xr:uid="{F6E89E11-BF2D-4FFB-AF34-A719846DC16B}"/>
    <cellStyle name="Comma 3 14 3 3" xfId="18024" xr:uid="{968ADEEA-10F9-4B87-BC88-7483CAD784A0}"/>
    <cellStyle name="Comma 3 14 3 3 2" xfId="38686" xr:uid="{D28A30A8-6F38-4AC6-92BE-912288FB6E54}"/>
    <cellStyle name="Comma 3 14 3 4" xfId="14114" xr:uid="{2D4E6F75-B48F-44C7-A78B-AEF728A8FF86}"/>
    <cellStyle name="Comma 3 14 3 4 2" xfId="34776" xr:uid="{5C779D33-5D85-4A9D-81C9-EFB1B25A61F5}"/>
    <cellStyle name="Comma 3 14 3 5" xfId="25635" xr:uid="{BD0BDCFA-1FED-443F-8F93-57B3FE7E3AAC}"/>
    <cellStyle name="Comma 3 14 4" xfId="14112" xr:uid="{87C8B0FF-9EB1-4BDC-B29B-1ABA728CB87A}"/>
    <cellStyle name="Comma 3 14 4 2" xfId="34774" xr:uid="{401B71DD-80B9-4CCE-8954-419DCDAD17F2}"/>
    <cellStyle name="Comma 3 14 5" xfId="25633" xr:uid="{62DEB49F-4DAB-481F-86D9-3F30F7256E84}"/>
    <cellStyle name="Comma 3 15" xfId="2690" xr:uid="{7C3CAC91-BD5F-4354-A4CA-F6582A1CD6CF}"/>
    <cellStyle name="Comma 3 15 2" xfId="9748" xr:uid="{D3B28804-F4B1-4C1B-8D74-D58837A37671}"/>
    <cellStyle name="Comma 3 15 2 2" xfId="21655" xr:uid="{CBFBDB11-527B-4754-9BCC-8912EFFE3605}"/>
    <cellStyle name="Comma 3 15 2 2 2" xfId="42317" xr:uid="{D3334C8E-C4F9-4D46-9608-3045CBF8E51C}"/>
    <cellStyle name="Comma 3 15 2 3" xfId="30411" xr:uid="{416170AF-60CA-4166-A332-D62B69685F2B}"/>
    <cellStyle name="Comma 3 15 3" xfId="18025" xr:uid="{2FDD39CB-F462-45AD-B6FB-1D0F21D16BE1}"/>
    <cellStyle name="Comma 3 15 3 2" xfId="38687" xr:uid="{E20718C8-045A-4268-9910-223711487678}"/>
    <cellStyle name="Comma 3 15 4" xfId="14115" xr:uid="{FC6AB1EB-9CD8-450F-817C-882627232AE9}"/>
    <cellStyle name="Comma 3 15 4 2" xfId="34777" xr:uid="{4DE9142A-4BC6-4754-85C6-D2D54D60D0DA}"/>
    <cellStyle name="Comma 3 15 5" xfId="25636" xr:uid="{A965652A-E46D-48A2-95E2-BFE075E2B4A6}"/>
    <cellStyle name="Comma 3 16" xfId="2691" xr:uid="{BB999534-B5DF-4931-8A11-9F106678D04B}"/>
    <cellStyle name="Comma 3 16 2" xfId="14116" xr:uid="{959263C6-7E69-4283-98B4-DECE90346CB1}"/>
    <cellStyle name="Comma 3 16 2 2" xfId="34778" xr:uid="{9AAEB716-C9AA-4D4F-AA1E-6EC093C9AAEE}"/>
    <cellStyle name="Comma 3 16 3" xfId="25637" xr:uid="{63A4940C-7636-4027-813A-2767C0F15E1E}"/>
    <cellStyle name="Comma 3 17" xfId="2692" xr:uid="{D1F100B6-1665-49CF-8B5E-3451DF90E1A6}"/>
    <cellStyle name="Comma 3 17 2" xfId="9749" xr:uid="{2F8903FF-FB89-4B90-9334-F526B57B47F6}"/>
    <cellStyle name="Comma 3 17 2 2" xfId="21656" xr:uid="{B34C3EE8-F802-45AE-AF23-F5943E1B35A2}"/>
    <cellStyle name="Comma 3 17 2 2 2" xfId="42318" xr:uid="{C16E5465-2704-4887-AA5D-A0930ECF7FD9}"/>
    <cellStyle name="Comma 3 17 2 3" xfId="30412" xr:uid="{941F7B03-78D9-47AB-B495-C18629367D51}"/>
    <cellStyle name="Comma 3 17 3" xfId="18026" xr:uid="{85BC88F4-A1B2-4296-A031-B5E78DFCD0FC}"/>
    <cellStyle name="Comma 3 17 3 2" xfId="38688" xr:uid="{CA2E9B39-1F9F-4904-B8BF-EB632422FF04}"/>
    <cellStyle name="Comma 3 17 4" xfId="14117" xr:uid="{6217BEE9-385F-4C38-A7A2-C7C8F4D9C539}"/>
    <cellStyle name="Comma 3 17 4 2" xfId="34779" xr:uid="{A7FE2367-A516-47B0-AB37-32351418B577}"/>
    <cellStyle name="Comma 3 17 5" xfId="25638" xr:uid="{33745E68-BBF5-4FB0-B2F4-FDD5E8FBEDCF}"/>
    <cellStyle name="Comma 3 18" xfId="8249" xr:uid="{C2D6AE62-06E8-4FBC-BF5F-8DF44A510F68}"/>
    <cellStyle name="Comma 3 18 2" xfId="20372" xr:uid="{C13A405C-EC4E-44AC-8902-25DBBD85657D}"/>
    <cellStyle name="Comma 3 18 2 2" xfId="41034" xr:uid="{15C7A49F-A642-4CFB-A875-4ED813434272}"/>
    <cellStyle name="Comma 3 18 3" xfId="28912" xr:uid="{A53519F1-4246-40D2-9EA9-A380DECA0CDE}"/>
    <cellStyle name="Comma 3 19" xfId="12703" xr:uid="{5DF9AEFC-4C3D-4998-84EF-1EA7A023EA19}"/>
    <cellStyle name="Comma 3 19 2" xfId="16757" xr:uid="{DA9AEBC7-B24D-405E-AEBE-B77135A47773}"/>
    <cellStyle name="Comma 3 19 2 2" xfId="37419" xr:uid="{B48CEE88-CE72-4558-86EF-35D06F904D9C}"/>
    <cellStyle name="Comma 3 19 3" xfId="33365" xr:uid="{69006074-BBDB-4F00-A594-6FF55BCACB91}"/>
    <cellStyle name="Comma 3 2" xfId="2693" xr:uid="{35C605BA-394D-4DA8-9DBF-610147D61DB8}"/>
    <cellStyle name="Comma 3 2 10" xfId="2694" xr:uid="{774485C4-9A83-422F-8400-57501578C7D4}"/>
    <cellStyle name="Comma 3 2 10 2" xfId="9751" xr:uid="{38499E2E-D21F-4B92-9959-024DEB5D0ED5}"/>
    <cellStyle name="Comma 3 2 10 2 2" xfId="21658" xr:uid="{C3CAC956-5A2F-4D72-951C-478580376D26}"/>
    <cellStyle name="Comma 3 2 10 2 2 2" xfId="42320" xr:uid="{642A8D7F-627F-4933-9F24-358C7A0DB00D}"/>
    <cellStyle name="Comma 3 2 10 2 3" xfId="30414" xr:uid="{8FDF6658-1B39-4BF1-A67E-AEFE31546316}"/>
    <cellStyle name="Comma 3 2 10 3" xfId="18028" xr:uid="{A943C634-7D3A-48E9-8E35-BCA4A8956342}"/>
    <cellStyle name="Comma 3 2 10 3 2" xfId="38690" xr:uid="{98BC5402-BBB9-4763-970B-09C78D5A0B55}"/>
    <cellStyle name="Comma 3 2 10 4" xfId="14119" xr:uid="{7631033E-1858-4943-B346-589EC12EF49C}"/>
    <cellStyle name="Comma 3 2 10 4 2" xfId="34781" xr:uid="{8DF01543-8E19-4CEE-B432-7373FF03B7A6}"/>
    <cellStyle name="Comma 3 2 10 5" xfId="25640" xr:uid="{95A76DEE-6C49-45F7-A2A1-F8E4C2E6330D}"/>
    <cellStyle name="Comma 3 2 11" xfId="2695" xr:uid="{4FAD285B-300D-42AC-97D2-AB60AEEF1283}"/>
    <cellStyle name="Comma 3 2 11 2" xfId="14120" xr:uid="{74F9A950-85D2-4666-9521-3E76FE046351}"/>
    <cellStyle name="Comma 3 2 11 2 2" xfId="34782" xr:uid="{79631E49-3227-463F-AB87-0EDB5AEFC746}"/>
    <cellStyle name="Comma 3 2 11 3" xfId="25641" xr:uid="{5955AA56-B526-46FF-9F67-B0E578E0EC91}"/>
    <cellStyle name="Comma 3 2 12" xfId="2696" xr:uid="{F92FAF4B-6DDC-4B5D-86A4-0CD85005EA67}"/>
    <cellStyle name="Comma 3 2 13" xfId="2697" xr:uid="{EFBFBDEF-078F-4AE7-BB90-AD5EF6FA5FD6}"/>
    <cellStyle name="Comma 3 2 14" xfId="9750" xr:uid="{EE1B4EF8-4CED-401E-AEFF-5638F635821B}"/>
    <cellStyle name="Comma 3 2 14 2" xfId="21657" xr:uid="{9941B128-B6EE-4CAD-9DE9-051BB4283A05}"/>
    <cellStyle name="Comma 3 2 14 2 2" xfId="42319" xr:uid="{BC6B8667-E4E7-489A-B795-FD38940689E9}"/>
    <cellStyle name="Comma 3 2 14 3" xfId="30413" xr:uid="{A005BAED-9B61-432E-9775-874F60490F2A}"/>
    <cellStyle name="Comma 3 2 15" xfId="18027" xr:uid="{DC6019C9-4694-4654-B84B-D547BAC002D8}"/>
    <cellStyle name="Comma 3 2 15 2" xfId="38689" xr:uid="{96E573CD-7264-4A5A-8C9B-24197861E2DE}"/>
    <cellStyle name="Comma 3 2 16" xfId="14118" xr:uid="{2F54947C-2FF8-4B57-88AC-410C444500FD}"/>
    <cellStyle name="Comma 3 2 16 2" xfId="34780" xr:uid="{20905513-C48A-4311-B145-5BDD9ECD8634}"/>
    <cellStyle name="Comma 3 2 17" xfId="25639" xr:uid="{05AFAF46-65FB-42D1-8EED-19302C8C8426}"/>
    <cellStyle name="Comma 3 2 18" xfId="44742" xr:uid="{A5412811-8035-4B3D-A7BC-CD69EE2AACDF}"/>
    <cellStyle name="Comma 3 2 2" xfId="2698" xr:uid="{948C2832-9DE7-4C23-AB42-BE15710DDD73}"/>
    <cellStyle name="Comma 3 2 2 2" xfId="2699" xr:uid="{A9C97016-143C-4F11-B65A-ECCF1811D6AF}"/>
    <cellStyle name="Comma 3 2 2 2 2" xfId="2700" xr:uid="{B9CE5851-47AE-4E7B-9665-6473881EC095}"/>
    <cellStyle name="Comma 3 2 2 2 2 2" xfId="2701" xr:uid="{21DA6C9D-6768-45B7-A8DA-31E5A6090373}"/>
    <cellStyle name="Comma 3 2 2 2 2 2 2" xfId="9752" xr:uid="{82141C5C-0279-4D64-9740-DF9229505615}"/>
    <cellStyle name="Comma 3 2 2 2 2 2 2 2" xfId="21659" xr:uid="{C29B749A-1173-4628-99CF-9AEACF953895}"/>
    <cellStyle name="Comma 3 2 2 2 2 2 2 2 2" xfId="42321" xr:uid="{2A1BD258-BB55-4F0E-8A35-F8CFC0549CE2}"/>
    <cellStyle name="Comma 3 2 2 2 2 2 2 3" xfId="30415" xr:uid="{E87C7A73-A734-42E4-BB4B-0F96587D55C1}"/>
    <cellStyle name="Comma 3 2 2 2 2 2 3" xfId="18029" xr:uid="{B7ED3592-EC9C-4D06-BB6C-F2E3F3A6589C}"/>
    <cellStyle name="Comma 3 2 2 2 2 2 3 2" xfId="38691" xr:uid="{BE059014-46A5-490B-967A-01C53DA12DF8}"/>
    <cellStyle name="Comma 3 2 2 2 2 2 4" xfId="14124" xr:uid="{4E1223B8-642A-4109-AC5D-43A88E7A462C}"/>
    <cellStyle name="Comma 3 2 2 2 2 2 4 2" xfId="34786" xr:uid="{F72DABB7-2BF0-464E-A421-A4EE8D2CEE9B}"/>
    <cellStyle name="Comma 3 2 2 2 2 2 5" xfId="25645" xr:uid="{AAFA44DB-9D84-40BE-92DC-805E62395CB3}"/>
    <cellStyle name="Comma 3 2 2 2 2 3" xfId="2702" xr:uid="{C5842222-B069-4AC7-AD91-41B81B693CFA}"/>
    <cellStyle name="Comma 3 2 2 2 2 3 2" xfId="14125" xr:uid="{5E1B3912-9AFE-444D-862F-404E908530CA}"/>
    <cellStyle name="Comma 3 2 2 2 2 3 2 2" xfId="34787" xr:uid="{F9FBA260-3E68-4088-8807-9B127E1E26D8}"/>
    <cellStyle name="Comma 3 2 2 2 2 3 3" xfId="25646" xr:uid="{BC820BF3-4866-4E7D-91CB-568922AC71CB}"/>
    <cellStyle name="Comma 3 2 2 2 2 4" xfId="2703" xr:uid="{A9C291E9-6412-499F-AD1B-A06D3A64A7C9}"/>
    <cellStyle name="Comma 3 2 2 2 2 4 2" xfId="9753" xr:uid="{F2218EE9-00DE-4CA1-9511-CF61AAA7366A}"/>
    <cellStyle name="Comma 3 2 2 2 2 4 2 2" xfId="21660" xr:uid="{F4FF8753-B5B0-425F-9613-CF27FC82791C}"/>
    <cellStyle name="Comma 3 2 2 2 2 4 2 2 2" xfId="42322" xr:uid="{7571F19A-3EB1-4E13-ADA9-E52137597D18}"/>
    <cellStyle name="Comma 3 2 2 2 2 4 2 3" xfId="30416" xr:uid="{A32F96B0-AC32-4556-B04D-1BFF983AE718}"/>
    <cellStyle name="Comma 3 2 2 2 2 4 3" xfId="18030" xr:uid="{C287B14F-C6B5-4953-9261-6E2E936BE914}"/>
    <cellStyle name="Comma 3 2 2 2 2 4 3 2" xfId="38692" xr:uid="{82C7A3AF-5B88-4CE6-9BA4-250853F5DD50}"/>
    <cellStyle name="Comma 3 2 2 2 2 4 4" xfId="14126" xr:uid="{C05EDBE3-BD7C-4123-AEB6-B7E586A764BC}"/>
    <cellStyle name="Comma 3 2 2 2 2 4 4 2" xfId="34788" xr:uid="{C4B89773-8B95-46FB-8E26-C8FD468AAD4F}"/>
    <cellStyle name="Comma 3 2 2 2 2 4 5" xfId="25647" xr:uid="{62127850-54DC-488F-92BB-59F138060291}"/>
    <cellStyle name="Comma 3 2 2 2 2 5" xfId="14123" xr:uid="{B16A5A00-0D70-4C18-A4E0-2E453120A0C4}"/>
    <cellStyle name="Comma 3 2 2 2 2 5 2" xfId="34785" xr:uid="{77E6FEAE-AEE2-4C0B-9002-E6E440892768}"/>
    <cellStyle name="Comma 3 2 2 2 2 6" xfId="25644" xr:uid="{1015DF8F-BE63-43F5-A456-63192F4F59B5}"/>
    <cellStyle name="Comma 3 2 2 2 3" xfId="2704" xr:uid="{4E960692-825D-42DD-8FEA-E7ADFD996DE5}"/>
    <cellStyle name="Comma 3 2 2 2 3 2" xfId="2705" xr:uid="{E4EEA788-764B-4370-AB65-5F8E37971CB8}"/>
    <cellStyle name="Comma 3 2 2 2 3 2 2" xfId="9755" xr:uid="{DB94480D-8682-45BF-ABA0-E00261622B0D}"/>
    <cellStyle name="Comma 3 2 2 2 3 2 2 2" xfId="21662" xr:uid="{2360451B-7275-441A-BFFE-03C45FEB464E}"/>
    <cellStyle name="Comma 3 2 2 2 3 2 2 2 2" xfId="42324" xr:uid="{0F167172-997D-40C7-A527-1389CD3F4832}"/>
    <cellStyle name="Comma 3 2 2 2 3 2 2 3" xfId="30418" xr:uid="{36622410-D240-4EDD-BA54-F4419123AB63}"/>
    <cellStyle name="Comma 3 2 2 2 3 2 3" xfId="18032" xr:uid="{0150FD4E-979D-42B4-A3FF-21905B02CA47}"/>
    <cellStyle name="Comma 3 2 2 2 3 2 3 2" xfId="38694" xr:uid="{89D97D31-A5D9-4046-969E-BCB4BE8EEE72}"/>
    <cellStyle name="Comma 3 2 2 2 3 2 4" xfId="14128" xr:uid="{4ACA9062-F5C4-4EFB-9E79-27EB257E1CD0}"/>
    <cellStyle name="Comma 3 2 2 2 3 2 4 2" xfId="34790" xr:uid="{BDE4F6F6-5618-46FB-AF0D-9B88D4957346}"/>
    <cellStyle name="Comma 3 2 2 2 3 2 5" xfId="25649" xr:uid="{4A6635A4-0C21-42CD-BE4E-F57E53B9D5FA}"/>
    <cellStyle name="Comma 3 2 2 2 3 3" xfId="9754" xr:uid="{E748DFCB-B89F-4C8C-B1C4-250FC7A56CF4}"/>
    <cellStyle name="Comma 3 2 2 2 3 3 2" xfId="21661" xr:uid="{FACCB3AE-D544-43F6-AE57-DBC4EF999ED9}"/>
    <cellStyle name="Comma 3 2 2 2 3 3 2 2" xfId="42323" xr:uid="{5764013F-3557-48F9-9ED8-93BCF04F72F0}"/>
    <cellStyle name="Comma 3 2 2 2 3 3 3" xfId="30417" xr:uid="{E348A0F2-2115-40AC-B6A3-1E07BBCFEAAD}"/>
    <cellStyle name="Comma 3 2 2 2 3 4" xfId="18031" xr:uid="{812B9401-C6AE-4B17-B35A-F0F161CE6090}"/>
    <cellStyle name="Comma 3 2 2 2 3 4 2" xfId="38693" xr:uid="{A0F386C8-699E-4B76-87EA-8E9C6A0796D9}"/>
    <cellStyle name="Comma 3 2 2 2 3 5" xfId="14127" xr:uid="{35CFABA6-2C83-483E-A8D8-E86A612F1FE5}"/>
    <cellStyle name="Comma 3 2 2 2 3 5 2" xfId="34789" xr:uid="{9898BDE1-79A0-403C-BA53-A52CAEE29B9A}"/>
    <cellStyle name="Comma 3 2 2 2 3 6" xfId="25648" xr:uid="{A64A7A34-F03E-4F0A-B52F-96ABF38E4061}"/>
    <cellStyle name="Comma 3 2 2 2 4" xfId="2706" xr:uid="{485CC02B-41E9-4C01-A0CC-53BD18ED16D7}"/>
    <cellStyle name="Comma 3 2 2 2 4 2" xfId="9756" xr:uid="{8804A4CD-C04F-4647-89C8-23EC28D0BBFF}"/>
    <cellStyle name="Comma 3 2 2 2 4 2 2" xfId="21663" xr:uid="{C8860D15-6336-4D90-B4DF-1FE1C17959C3}"/>
    <cellStyle name="Comma 3 2 2 2 4 2 2 2" xfId="42325" xr:uid="{C5416D4E-70D4-4EDC-9CEC-E1823AA6D440}"/>
    <cellStyle name="Comma 3 2 2 2 4 2 3" xfId="30419" xr:uid="{134EEB39-7308-4E9E-AB1A-85672C58D0DB}"/>
    <cellStyle name="Comma 3 2 2 2 4 3" xfId="18033" xr:uid="{2A9AE86B-78EA-4112-B612-2CE1188CA83B}"/>
    <cellStyle name="Comma 3 2 2 2 4 3 2" xfId="38695" xr:uid="{A2EA6F59-87F6-4957-84C0-3B350B7CC62F}"/>
    <cellStyle name="Comma 3 2 2 2 4 4" xfId="14129" xr:uid="{1A0487C9-D50C-4561-B2BB-B5B0E318DF92}"/>
    <cellStyle name="Comma 3 2 2 2 4 4 2" xfId="34791" xr:uid="{A0344885-3C2F-4A20-A18D-699A31230744}"/>
    <cellStyle name="Comma 3 2 2 2 4 5" xfId="25650" xr:uid="{42E03253-14F3-41B2-9FC7-3B45CB39CCB0}"/>
    <cellStyle name="Comma 3 2 2 2 5" xfId="2707" xr:uid="{A78243EF-9785-4D53-B74F-A2F8ED1EC129}"/>
    <cellStyle name="Comma 3 2 2 2 5 2" xfId="14130" xr:uid="{143DAE62-C63E-4118-A9D6-D7D12AC00F45}"/>
    <cellStyle name="Comma 3 2 2 2 5 2 2" xfId="34792" xr:uid="{7CB3E511-3822-45E1-8FE5-469E762C67E5}"/>
    <cellStyle name="Comma 3 2 2 2 5 3" xfId="25651" xr:uid="{8FE4F4AA-CFEA-46C3-9635-6127FB948383}"/>
    <cellStyle name="Comma 3 2 2 2 6" xfId="2708" xr:uid="{4A8FE060-5033-4983-8FCD-61366359AA85}"/>
    <cellStyle name="Comma 3 2 2 2 6 2" xfId="9757" xr:uid="{07FAF282-24E5-45AC-84D3-B3643D8C0396}"/>
    <cellStyle name="Comma 3 2 2 2 6 2 2" xfId="21664" xr:uid="{636A73F7-683F-40CF-9A72-F9673C3036BE}"/>
    <cellStyle name="Comma 3 2 2 2 6 2 2 2" xfId="42326" xr:uid="{0766A32C-6293-4DC2-BDC4-7CA39CE0D0F3}"/>
    <cellStyle name="Comma 3 2 2 2 6 2 3" xfId="30420" xr:uid="{6142A04A-5C13-4BDB-8F14-863E5A459FA3}"/>
    <cellStyle name="Comma 3 2 2 2 6 3" xfId="18034" xr:uid="{D6988D41-4F9F-433A-A9ED-CC1036911DB0}"/>
    <cellStyle name="Comma 3 2 2 2 6 3 2" xfId="38696" xr:uid="{F9EE9E65-9077-419C-8CE5-B67489EB0B54}"/>
    <cellStyle name="Comma 3 2 2 2 6 4" xfId="14131" xr:uid="{CD4D4C5A-7A8B-482A-87D5-68EE723527AA}"/>
    <cellStyle name="Comma 3 2 2 2 6 4 2" xfId="34793" xr:uid="{E0384C96-7447-43D0-9317-404DEBC97DB6}"/>
    <cellStyle name="Comma 3 2 2 2 6 5" xfId="25652" xr:uid="{7F761938-776B-4205-A8BD-26239E6C2A57}"/>
    <cellStyle name="Comma 3 2 2 2 7" xfId="14122" xr:uid="{837A04EB-FAF0-4BA5-94FB-0BA32C2FC1AF}"/>
    <cellStyle name="Comma 3 2 2 2 7 2" xfId="34784" xr:uid="{3F14AB2F-0E76-4E9F-AD2A-485B6D6C569C}"/>
    <cellStyle name="Comma 3 2 2 2 8" xfId="25643" xr:uid="{4C741B47-7645-4C01-9E25-7C57C22802FE}"/>
    <cellStyle name="Comma 3 2 2 3" xfId="2709" xr:uid="{A8D5AEEC-CA8F-46C5-BCA1-069BE8BA16BD}"/>
    <cellStyle name="Comma 3 2 2 3 2" xfId="2710" xr:uid="{080DC3BC-AD05-4D3F-874B-71396B3208B1}"/>
    <cellStyle name="Comma 3 2 2 3 2 2" xfId="9758" xr:uid="{D07709EC-A874-4455-A62D-7A3F3B33338A}"/>
    <cellStyle name="Comma 3 2 2 3 2 2 2" xfId="21665" xr:uid="{A74A339B-867B-452F-9A8F-6ABF5E7BBBEF}"/>
    <cellStyle name="Comma 3 2 2 3 2 2 2 2" xfId="42327" xr:uid="{92F2A9E6-3D85-402C-A976-5352BDF7C941}"/>
    <cellStyle name="Comma 3 2 2 3 2 2 3" xfId="30421" xr:uid="{8C4566D8-C066-4E5D-B258-8ABEE8213953}"/>
    <cellStyle name="Comma 3 2 2 3 2 3" xfId="18035" xr:uid="{FAAA15DE-9AE3-4A5B-9FF8-D62A5A69E1C8}"/>
    <cellStyle name="Comma 3 2 2 3 2 3 2" xfId="38697" xr:uid="{AC694A55-6831-4E54-BD53-D2B2226E7C0F}"/>
    <cellStyle name="Comma 3 2 2 3 2 4" xfId="14133" xr:uid="{767FBE08-D3C6-4F84-BAA1-C7A1409CDBB0}"/>
    <cellStyle name="Comma 3 2 2 3 2 4 2" xfId="34795" xr:uid="{3CD0CB98-4927-4A3E-A797-BE812A6BE108}"/>
    <cellStyle name="Comma 3 2 2 3 2 5" xfId="25654" xr:uid="{8FC7EC7E-D81B-4A5A-9F33-54833BD3AAA9}"/>
    <cellStyle name="Comma 3 2 2 3 3" xfId="2711" xr:uid="{29CD2115-D149-421D-851C-56DFF49B6B82}"/>
    <cellStyle name="Comma 3 2 2 3 3 2" xfId="14134" xr:uid="{2F863C7D-AA57-4AA2-A207-85B90E633296}"/>
    <cellStyle name="Comma 3 2 2 3 3 2 2" xfId="34796" xr:uid="{AE05F8B2-78E5-4E32-9387-C56CC708606F}"/>
    <cellStyle name="Comma 3 2 2 3 3 3" xfId="25655" xr:uid="{CEA51953-4781-493B-B3B6-513316A4B259}"/>
    <cellStyle name="Comma 3 2 2 3 4" xfId="2712" xr:uid="{113126DF-EC7E-459A-8596-E07B89E9FE0B}"/>
    <cellStyle name="Comma 3 2 2 3 4 2" xfId="9759" xr:uid="{8F2E1D84-3937-4B9B-BB41-F711A4F01263}"/>
    <cellStyle name="Comma 3 2 2 3 4 2 2" xfId="21666" xr:uid="{A674B198-24DC-48EC-9DDD-5AE699027BA6}"/>
    <cellStyle name="Comma 3 2 2 3 4 2 2 2" xfId="42328" xr:uid="{A7E37E2C-438C-4F76-A139-A214873515F3}"/>
    <cellStyle name="Comma 3 2 2 3 4 2 3" xfId="30422" xr:uid="{0DDBC7C0-0E4D-49B7-BFAE-465DAA518394}"/>
    <cellStyle name="Comma 3 2 2 3 4 3" xfId="18036" xr:uid="{9BF6597F-9D9B-4BA9-BF36-EBDEED49801D}"/>
    <cellStyle name="Comma 3 2 2 3 4 3 2" xfId="38698" xr:uid="{D5E4939D-FAEA-46F3-99F1-F98E41C10F47}"/>
    <cellStyle name="Comma 3 2 2 3 4 4" xfId="14135" xr:uid="{124F1202-33D3-4F0F-8699-962963CE40C4}"/>
    <cellStyle name="Comma 3 2 2 3 4 4 2" xfId="34797" xr:uid="{A478D870-8583-431C-BF23-D21F47562FAF}"/>
    <cellStyle name="Comma 3 2 2 3 4 5" xfId="25656" xr:uid="{0AF639BF-E471-4AA8-97DA-18036E08550A}"/>
    <cellStyle name="Comma 3 2 2 3 5" xfId="14132" xr:uid="{BE0E43E5-80A9-4AF7-9120-9F05992458A8}"/>
    <cellStyle name="Comma 3 2 2 3 5 2" xfId="34794" xr:uid="{7A480792-6BDC-4D3A-A8B2-833DF847BBF8}"/>
    <cellStyle name="Comma 3 2 2 3 6" xfId="25653" xr:uid="{1F448ED7-F76A-48B5-B246-2E1DBB4E4737}"/>
    <cellStyle name="Comma 3 2 2 4" xfId="2713" xr:uid="{07197B48-9241-4808-AC91-9D374FE86202}"/>
    <cellStyle name="Comma 3 2 2 4 2" xfId="2714" xr:uid="{F07E1D1C-4922-47AC-9CBD-D91F2452CBFB}"/>
    <cellStyle name="Comma 3 2 2 4 2 2" xfId="9760" xr:uid="{6FACD03D-D0AA-4C4B-967F-8CB5C543499C}"/>
    <cellStyle name="Comma 3 2 2 4 2 2 2" xfId="21667" xr:uid="{30C6B5BA-A28A-43FB-A592-1A11BD6747D8}"/>
    <cellStyle name="Comma 3 2 2 4 2 2 2 2" xfId="42329" xr:uid="{F24673B2-B877-498B-B101-B0F240D42CBD}"/>
    <cellStyle name="Comma 3 2 2 4 2 2 3" xfId="30423" xr:uid="{CA3FCFC9-45B3-40BD-8980-45DBFC235B15}"/>
    <cellStyle name="Comma 3 2 2 4 2 3" xfId="18037" xr:uid="{11C64070-210A-41A7-ACF2-3FE5937070B7}"/>
    <cellStyle name="Comma 3 2 2 4 2 3 2" xfId="38699" xr:uid="{595AE870-C51C-4724-9641-36A3B2A9A550}"/>
    <cellStyle name="Comma 3 2 2 4 2 4" xfId="14137" xr:uid="{BD7AE0C7-3E59-4B44-AEC9-83F5C2FF0A18}"/>
    <cellStyle name="Comma 3 2 2 4 2 4 2" xfId="34799" xr:uid="{941A14F9-9D66-461B-95CA-E6AAA664174B}"/>
    <cellStyle name="Comma 3 2 2 4 2 5" xfId="25658" xr:uid="{2935AB7C-0B16-4778-BD35-FBCB246BAB4E}"/>
    <cellStyle name="Comma 3 2 2 4 3" xfId="2715" xr:uid="{75163DF6-C4D9-46DB-BA5A-83FC9B309551}"/>
    <cellStyle name="Comma 3 2 2 4 3 2" xfId="14138" xr:uid="{818BF131-082A-4E10-B771-E3B60B4DE433}"/>
    <cellStyle name="Comma 3 2 2 4 3 2 2" xfId="34800" xr:uid="{0C6682A1-F3A9-47E8-BAF6-C852FC44A7B3}"/>
    <cellStyle name="Comma 3 2 2 4 3 3" xfId="25659" xr:uid="{6F64D0F0-EE91-43F5-A2B7-8FDC9A6172E0}"/>
    <cellStyle name="Comma 3 2 2 4 4" xfId="2716" xr:uid="{7FEB6B27-E5D3-4F2E-A598-420F1F1CC64C}"/>
    <cellStyle name="Comma 3 2 2 4 4 2" xfId="9761" xr:uid="{2E1D67F5-B512-4C4C-B1F7-6D6ABD603E1B}"/>
    <cellStyle name="Comma 3 2 2 4 4 2 2" xfId="21668" xr:uid="{81352F73-4E99-4A39-892E-3CA7BB91734B}"/>
    <cellStyle name="Comma 3 2 2 4 4 2 2 2" xfId="42330" xr:uid="{82A21E00-390B-4787-B2B9-1A43B127FF24}"/>
    <cellStyle name="Comma 3 2 2 4 4 2 3" xfId="30424" xr:uid="{353BB73A-475C-48DA-AF4E-4CA669005D88}"/>
    <cellStyle name="Comma 3 2 2 4 4 3" xfId="18038" xr:uid="{6B4C4A38-1152-4270-8056-C7820974B68F}"/>
    <cellStyle name="Comma 3 2 2 4 4 3 2" xfId="38700" xr:uid="{963171EE-8BFF-49DF-A64F-DE2C267539CC}"/>
    <cellStyle name="Comma 3 2 2 4 4 4" xfId="14139" xr:uid="{9EA23CD4-705F-4B28-AC7A-B7D3A8876BB6}"/>
    <cellStyle name="Comma 3 2 2 4 4 4 2" xfId="34801" xr:uid="{CFFBE422-8772-4CCE-99B7-C10772FE6539}"/>
    <cellStyle name="Comma 3 2 2 4 4 5" xfId="25660" xr:uid="{4BCD7FD3-2E48-4CE5-AB51-8AE221ACCF5A}"/>
    <cellStyle name="Comma 3 2 2 4 5" xfId="14136" xr:uid="{3B3AC845-81B8-456D-8B61-69C5E4D859DD}"/>
    <cellStyle name="Comma 3 2 2 4 5 2" xfId="34798" xr:uid="{76F34A2D-D96D-49BE-BFFC-03078B2E47F5}"/>
    <cellStyle name="Comma 3 2 2 4 6" xfId="25657" xr:uid="{AFD2ADD0-4451-4835-9687-769F8BB87B6C}"/>
    <cellStyle name="Comma 3 2 2 5" xfId="2717" xr:uid="{42E957F9-41CA-4138-A938-2A78E33564E1}"/>
    <cellStyle name="Comma 3 2 2 5 2" xfId="9762" xr:uid="{7476CD6B-2D92-4F95-AEAA-D689AE2A3FBA}"/>
    <cellStyle name="Comma 3 2 2 5 2 2" xfId="21669" xr:uid="{D7A383AE-85B8-41EB-981A-26451BE16071}"/>
    <cellStyle name="Comma 3 2 2 5 2 2 2" xfId="42331" xr:uid="{139D8DF4-B3B0-477D-9940-38A3810BAFA8}"/>
    <cellStyle name="Comma 3 2 2 5 2 3" xfId="30425" xr:uid="{C879DDAA-EE28-4886-B2C6-FE2681FFA1EE}"/>
    <cellStyle name="Comma 3 2 2 5 3" xfId="18039" xr:uid="{FB5329CF-5C88-4F88-B9FD-AFF2BFA45B4B}"/>
    <cellStyle name="Comma 3 2 2 5 3 2" xfId="38701" xr:uid="{DE99488C-8159-4BC2-81CA-BFAF82F4351A}"/>
    <cellStyle name="Comma 3 2 2 5 4" xfId="14140" xr:uid="{ACF7368A-2D59-4366-8899-F1898A275690}"/>
    <cellStyle name="Comma 3 2 2 5 4 2" xfId="34802" xr:uid="{AEE88072-535C-4BE0-B517-D990CAFBCEDB}"/>
    <cellStyle name="Comma 3 2 2 5 5" xfId="25661" xr:uid="{1E6DE4A8-FEE4-493A-A82A-5402FBB46468}"/>
    <cellStyle name="Comma 3 2 2 6" xfId="2718" xr:uid="{E25952AA-FA24-4208-8A81-52CA2D2726BB}"/>
    <cellStyle name="Comma 3 2 2 6 2" xfId="14141" xr:uid="{C4555503-4E4C-4A4B-9890-53093B6C7C9C}"/>
    <cellStyle name="Comma 3 2 2 6 2 2" xfId="34803" xr:uid="{7199BB5B-DD8B-4FA7-A50D-D85F11A78A8B}"/>
    <cellStyle name="Comma 3 2 2 6 3" xfId="25662" xr:uid="{8E9BE80B-4A19-4FE8-94A9-E16375C8084A}"/>
    <cellStyle name="Comma 3 2 2 7" xfId="2719" xr:uid="{63A3BB14-642B-49C8-94F3-CFE82058A4B8}"/>
    <cellStyle name="Comma 3 2 2 7 2" xfId="9763" xr:uid="{8FA0E0A0-1108-4ABC-8AA0-9B456F96B630}"/>
    <cellStyle name="Comma 3 2 2 7 2 2" xfId="21670" xr:uid="{015191A2-0D9A-456F-987C-86FAEE2D7EEB}"/>
    <cellStyle name="Comma 3 2 2 7 2 2 2" xfId="42332" xr:uid="{28DEC01F-84C4-4F9E-BC4E-8B6B96F194D4}"/>
    <cellStyle name="Comma 3 2 2 7 2 3" xfId="30426" xr:uid="{2B470BB3-9984-4A74-8998-06FA6976B514}"/>
    <cellStyle name="Comma 3 2 2 7 3" xfId="18040" xr:uid="{9E878D2C-49CF-459E-A402-A64375E196EE}"/>
    <cellStyle name="Comma 3 2 2 7 3 2" xfId="38702" xr:uid="{0828EF55-072C-400D-B1A4-B49E5639987A}"/>
    <cellStyle name="Comma 3 2 2 7 4" xfId="14142" xr:uid="{99054415-80A9-49AF-A1CF-7C669D70D25A}"/>
    <cellStyle name="Comma 3 2 2 7 4 2" xfId="34804" xr:uid="{6FF38D8D-8EE1-4476-878D-98CE1B8FB355}"/>
    <cellStyle name="Comma 3 2 2 7 5" xfId="25663" xr:uid="{21AADD45-648E-4547-9A58-BA98176CA747}"/>
    <cellStyle name="Comma 3 2 2 8" xfId="14121" xr:uid="{0F9AAA9A-F7BD-4301-B746-F709786DA6EC}"/>
    <cellStyle name="Comma 3 2 2 8 2" xfId="34783" xr:uid="{10436B83-B67C-4B31-8163-8C4B9E19330D}"/>
    <cellStyle name="Comma 3 2 2 9" xfId="25642" xr:uid="{513CEF0E-8B22-493F-8CFF-83A7F6018C6D}"/>
    <cellStyle name="Comma 3 2 3" xfId="2720" xr:uid="{B7AC4A25-591B-499E-9EDE-DE78225FBE80}"/>
    <cellStyle name="Comma 3 2 3 2" xfId="2721" xr:uid="{F521C046-39CE-4469-8391-958BA68ADCD9}"/>
    <cellStyle name="Comma 3 2 3 2 2" xfId="2722" xr:uid="{6684986A-B825-4555-A8F8-B51D69E7FEAE}"/>
    <cellStyle name="Comma 3 2 3 2 2 2" xfId="2723" xr:uid="{14F32CD7-D9BF-45E8-8C70-AE24544B4262}"/>
    <cellStyle name="Comma 3 2 3 2 2 2 2" xfId="9765" xr:uid="{46B7205E-FB32-4579-A351-44CF0AEC9B1F}"/>
    <cellStyle name="Comma 3 2 3 2 2 2 2 2" xfId="21672" xr:uid="{9FCEE082-D860-44F5-87FD-0B36CC4EFA4A}"/>
    <cellStyle name="Comma 3 2 3 2 2 2 2 2 2" xfId="42334" xr:uid="{F2B76ABD-8E99-40BD-BBAB-DFA7F126464E}"/>
    <cellStyle name="Comma 3 2 3 2 2 2 2 3" xfId="30428" xr:uid="{F728A1D2-79D1-402A-B037-956EF6905E90}"/>
    <cellStyle name="Comma 3 2 3 2 2 2 3" xfId="18042" xr:uid="{7E5A0216-8E20-478A-920C-B5BB9B14D329}"/>
    <cellStyle name="Comma 3 2 3 2 2 2 3 2" xfId="38704" xr:uid="{F01BBE83-B291-4176-BF23-0D6A32E99606}"/>
    <cellStyle name="Comma 3 2 3 2 2 2 4" xfId="14146" xr:uid="{60B291BC-E9DE-40F3-A078-933E1706C497}"/>
    <cellStyle name="Comma 3 2 3 2 2 2 4 2" xfId="34808" xr:uid="{5B28F3B4-7C05-4073-B132-2BD034059A60}"/>
    <cellStyle name="Comma 3 2 3 2 2 2 5" xfId="25667" xr:uid="{320D07DF-6EFD-4910-8A36-A09E3D484D84}"/>
    <cellStyle name="Comma 3 2 3 2 2 3" xfId="9764" xr:uid="{C34793F5-4B96-4E9B-9E50-BE2E5862CED0}"/>
    <cellStyle name="Comma 3 2 3 2 2 3 2" xfId="21671" xr:uid="{C98D2FFF-B37A-4EC7-90EE-C6AE71990FA8}"/>
    <cellStyle name="Comma 3 2 3 2 2 3 2 2" xfId="42333" xr:uid="{1BD1FD84-B56B-4B93-8046-493C16B8298D}"/>
    <cellStyle name="Comma 3 2 3 2 2 3 3" xfId="30427" xr:uid="{5E12F0C0-4744-4504-B2F1-EB914CD19812}"/>
    <cellStyle name="Comma 3 2 3 2 2 4" xfId="18041" xr:uid="{C7B4FA37-5557-4B74-8DBE-2D8B85924EEE}"/>
    <cellStyle name="Comma 3 2 3 2 2 4 2" xfId="38703" xr:uid="{043BBB42-B798-4FB3-B761-7196D3A37FA0}"/>
    <cellStyle name="Comma 3 2 3 2 2 5" xfId="14145" xr:uid="{3C04574D-4243-44A9-AA7C-6C6C57CBD005}"/>
    <cellStyle name="Comma 3 2 3 2 2 5 2" xfId="34807" xr:uid="{DDAC6963-22B7-4F44-9B24-BD62DC13BF29}"/>
    <cellStyle name="Comma 3 2 3 2 2 6" xfId="25666" xr:uid="{E83B5438-CA78-4650-AB2D-50D80C870BE9}"/>
    <cellStyle name="Comma 3 2 3 2 3" xfId="2724" xr:uid="{B098BAB2-C749-4098-8BE4-AB4AE2D44F6A}"/>
    <cellStyle name="Comma 3 2 3 2 3 2" xfId="2725" xr:uid="{CA28E21C-4BA1-4B01-A8E5-779544438CD1}"/>
    <cellStyle name="Comma 3 2 3 2 3 2 2" xfId="9767" xr:uid="{E07D72EC-EE60-421E-A080-08B269C6EACA}"/>
    <cellStyle name="Comma 3 2 3 2 3 2 2 2" xfId="21674" xr:uid="{B342CC55-2D75-4684-AB77-633E6D1D441D}"/>
    <cellStyle name="Comma 3 2 3 2 3 2 2 2 2" xfId="42336" xr:uid="{973E21AF-2EFA-4DC2-BF74-C8E210A5AC85}"/>
    <cellStyle name="Comma 3 2 3 2 3 2 2 3" xfId="30430" xr:uid="{80CE61B0-DF4B-4103-B626-C449D97C63E2}"/>
    <cellStyle name="Comma 3 2 3 2 3 2 3" xfId="18044" xr:uid="{D28D567C-5E06-42AE-8CAC-1D2EB9826333}"/>
    <cellStyle name="Comma 3 2 3 2 3 2 3 2" xfId="38706" xr:uid="{9F05994E-C925-402A-8AB9-FDAD43032ABE}"/>
    <cellStyle name="Comma 3 2 3 2 3 2 4" xfId="14148" xr:uid="{2F38360E-AF61-4EAA-B396-246A0B5BDF1B}"/>
    <cellStyle name="Comma 3 2 3 2 3 2 4 2" xfId="34810" xr:uid="{88219E6F-CF06-49A6-A749-BF0C1FDD721E}"/>
    <cellStyle name="Comma 3 2 3 2 3 2 5" xfId="25669" xr:uid="{926D6ACA-3D9E-4CAA-9663-B56E8A40C0CD}"/>
    <cellStyle name="Comma 3 2 3 2 3 3" xfId="9766" xr:uid="{6D8ECB62-9BCB-4938-A504-2E65AEA5D28B}"/>
    <cellStyle name="Comma 3 2 3 2 3 3 2" xfId="21673" xr:uid="{F7AE128C-23B7-41C9-9FA8-A1206FB37CB4}"/>
    <cellStyle name="Comma 3 2 3 2 3 3 2 2" xfId="42335" xr:uid="{6A462210-6F7D-4A71-A84E-2A8A0A6D64EC}"/>
    <cellStyle name="Comma 3 2 3 2 3 3 3" xfId="30429" xr:uid="{AC626568-6CB5-4E1F-8817-3FF78BFE3EF4}"/>
    <cellStyle name="Comma 3 2 3 2 3 4" xfId="18043" xr:uid="{9569FBBB-166B-40D6-9938-4A46C1D5745B}"/>
    <cellStyle name="Comma 3 2 3 2 3 4 2" xfId="38705" xr:uid="{414B8F08-9A1C-4562-AE1A-838DA0691CAE}"/>
    <cellStyle name="Comma 3 2 3 2 3 5" xfId="14147" xr:uid="{45E3759B-87EC-43AB-89DE-A089EDA481BC}"/>
    <cellStyle name="Comma 3 2 3 2 3 5 2" xfId="34809" xr:uid="{C4CB3262-860D-4A9A-97E4-09898241D3F0}"/>
    <cellStyle name="Comma 3 2 3 2 3 6" xfId="25668" xr:uid="{71B7C8B0-7F56-4458-8A76-15A142B36B88}"/>
    <cellStyle name="Comma 3 2 3 2 4" xfId="2726" xr:uid="{5C215CD7-1F4F-413F-AF21-2ED9CBB99E83}"/>
    <cellStyle name="Comma 3 2 3 2 4 2" xfId="9768" xr:uid="{15013C61-F225-449E-BC1D-E6E5D7E10C21}"/>
    <cellStyle name="Comma 3 2 3 2 4 2 2" xfId="21675" xr:uid="{98B1D035-46AD-4D1C-9909-DF6EA3BCBDDB}"/>
    <cellStyle name="Comma 3 2 3 2 4 2 2 2" xfId="42337" xr:uid="{73E15EAC-F3CE-40EB-800A-CC375F38FBDF}"/>
    <cellStyle name="Comma 3 2 3 2 4 2 3" xfId="30431" xr:uid="{D4768B3C-70EA-4BE5-A958-09A3B6D799FF}"/>
    <cellStyle name="Comma 3 2 3 2 4 3" xfId="18045" xr:uid="{8BDFFC71-0235-4DD4-921C-DB5BAE602D8A}"/>
    <cellStyle name="Comma 3 2 3 2 4 3 2" xfId="38707" xr:uid="{9871BD56-65EA-4FBD-BC1A-C042752D275B}"/>
    <cellStyle name="Comma 3 2 3 2 4 4" xfId="14149" xr:uid="{BD9DC1EA-2271-4E12-ACFC-6D87F77E1495}"/>
    <cellStyle name="Comma 3 2 3 2 4 4 2" xfId="34811" xr:uid="{935FD362-CA52-4C48-8C48-0D8E5EBFECDD}"/>
    <cellStyle name="Comma 3 2 3 2 4 5" xfId="25670" xr:uid="{FD4BD044-81FB-4E0C-872B-62D1D4F5D874}"/>
    <cellStyle name="Comma 3 2 3 2 5" xfId="2727" xr:uid="{EB429F38-61F1-4DF8-A4EA-0995A6A01F37}"/>
    <cellStyle name="Comma 3 2 3 2 5 2" xfId="14150" xr:uid="{E5BE3B87-E759-4CD0-83B0-7473CA05EBE7}"/>
    <cellStyle name="Comma 3 2 3 2 5 2 2" xfId="34812" xr:uid="{9EE0D9D6-5BC4-48E0-95CE-D8813CE54B68}"/>
    <cellStyle name="Comma 3 2 3 2 5 3" xfId="25671" xr:uid="{7F9D2C5D-7750-42DB-92F0-C6E9B0790A47}"/>
    <cellStyle name="Comma 3 2 3 2 6" xfId="2728" xr:uid="{33FD10BF-B3FD-4886-8E77-F1AE2BCEADAE}"/>
    <cellStyle name="Comma 3 2 3 2 6 2" xfId="9769" xr:uid="{74E2E556-C2BC-41D2-A794-7CECC9D4B43C}"/>
    <cellStyle name="Comma 3 2 3 2 6 2 2" xfId="21676" xr:uid="{9AD0741E-3CEC-4C5E-ABCD-7B3B983E7421}"/>
    <cellStyle name="Comma 3 2 3 2 6 2 2 2" xfId="42338" xr:uid="{0BA00771-D2A5-4F8B-A4B0-6E6F7C9F19DB}"/>
    <cellStyle name="Comma 3 2 3 2 6 2 3" xfId="30432" xr:uid="{81645150-C393-4825-A907-437F65DC9236}"/>
    <cellStyle name="Comma 3 2 3 2 6 3" xfId="18046" xr:uid="{3620F752-140A-4681-AB72-60BA26CD0856}"/>
    <cellStyle name="Comma 3 2 3 2 6 3 2" xfId="38708" xr:uid="{3447FDCA-8E57-4198-9A65-E3930DC1EE4B}"/>
    <cellStyle name="Comma 3 2 3 2 6 4" xfId="14151" xr:uid="{C59DA57E-ACA0-4FAA-8A1F-26254E02A23D}"/>
    <cellStyle name="Comma 3 2 3 2 6 4 2" xfId="34813" xr:uid="{8FE3D3EB-6DCB-4736-85E5-DD1A3729C41E}"/>
    <cellStyle name="Comma 3 2 3 2 6 5" xfId="25672" xr:uid="{A8B3FE36-D5C5-4FCF-B5A0-A831B55A75AF}"/>
    <cellStyle name="Comma 3 2 3 2 7" xfId="14144" xr:uid="{19A598A4-13A9-4C66-9B3F-F786BA51446C}"/>
    <cellStyle name="Comma 3 2 3 2 7 2" xfId="34806" xr:uid="{CE4D6D8F-3F0F-4BB9-9BA1-DD15FD52E935}"/>
    <cellStyle name="Comma 3 2 3 2 8" xfId="25665" xr:uid="{EC7E4B4B-D920-4807-908B-268E5FEB1EB6}"/>
    <cellStyle name="Comma 3 2 3 3" xfId="2729" xr:uid="{D5E01F5A-A827-4E29-A7FA-1124086CD59F}"/>
    <cellStyle name="Comma 3 2 3 3 2" xfId="2730" xr:uid="{61F2943D-BD8C-4577-9221-BC37E9A26253}"/>
    <cellStyle name="Comma 3 2 3 3 2 2" xfId="9771" xr:uid="{6D84A835-D7DB-4391-B8F9-33DF97C9DC7B}"/>
    <cellStyle name="Comma 3 2 3 3 2 2 2" xfId="21678" xr:uid="{D0CACB01-0140-4723-99B9-2C8E76B931F0}"/>
    <cellStyle name="Comma 3 2 3 3 2 2 2 2" xfId="42340" xr:uid="{FD74B053-0158-4F74-AE2B-31C7569DA97A}"/>
    <cellStyle name="Comma 3 2 3 3 2 2 3" xfId="30434" xr:uid="{C1A06370-0C58-4FDA-80EB-9FBF2C654216}"/>
    <cellStyle name="Comma 3 2 3 3 2 3" xfId="18048" xr:uid="{6DC92EAF-A967-453C-8064-2FCC2CEF2244}"/>
    <cellStyle name="Comma 3 2 3 3 2 3 2" xfId="38710" xr:uid="{3DE2C39B-42F1-4B09-89E7-4CC04F7A5D97}"/>
    <cellStyle name="Comma 3 2 3 3 2 4" xfId="14153" xr:uid="{11AC484C-5A53-4E1C-B108-55FDB372D5F6}"/>
    <cellStyle name="Comma 3 2 3 3 2 4 2" xfId="34815" xr:uid="{7A32C00D-938A-4C08-B260-0BA15AAC2F8F}"/>
    <cellStyle name="Comma 3 2 3 3 2 5" xfId="25674" xr:uid="{F2488957-AD32-452D-ABA8-C8F633BD3BC2}"/>
    <cellStyle name="Comma 3 2 3 3 3" xfId="9770" xr:uid="{C09DF923-6797-4195-9B9D-A6D7BD903731}"/>
    <cellStyle name="Comma 3 2 3 3 3 2" xfId="21677" xr:uid="{928C8FD9-C2C0-42A1-9A24-3C81B34E0F56}"/>
    <cellStyle name="Comma 3 2 3 3 3 2 2" xfId="42339" xr:uid="{55730AA5-19F4-4B2C-AA76-A812FB99C1E5}"/>
    <cellStyle name="Comma 3 2 3 3 3 3" xfId="30433" xr:uid="{18768597-2988-4912-95A1-2C509F7205B6}"/>
    <cellStyle name="Comma 3 2 3 3 4" xfId="18047" xr:uid="{6C32BAD7-D10D-4A44-8C7A-391053F56850}"/>
    <cellStyle name="Comma 3 2 3 3 4 2" xfId="38709" xr:uid="{A3D971AB-8C96-4E00-8BC3-57379592A103}"/>
    <cellStyle name="Comma 3 2 3 3 5" xfId="14152" xr:uid="{AEE505AE-C96C-4121-A76F-982678E8F342}"/>
    <cellStyle name="Comma 3 2 3 3 5 2" xfId="34814" xr:uid="{7A5462C0-8D41-4C4F-B345-80EBD449DA3D}"/>
    <cellStyle name="Comma 3 2 3 3 6" xfId="25673" xr:uid="{B9F7D6F8-25CF-4404-83C3-8E81A2FE5593}"/>
    <cellStyle name="Comma 3 2 3 4" xfId="2731" xr:uid="{63E68391-89A1-4E83-9EF1-67615C5B1ACC}"/>
    <cellStyle name="Comma 3 2 3 4 2" xfId="2732" xr:uid="{183E7550-02D1-457D-9232-EE39F0FE26E0}"/>
    <cellStyle name="Comma 3 2 3 4 2 2" xfId="9773" xr:uid="{82D1736F-15CA-4FC9-8E82-DAD789937125}"/>
    <cellStyle name="Comma 3 2 3 4 2 2 2" xfId="21680" xr:uid="{901A78BD-4BAF-4D02-B79C-166F43151CD1}"/>
    <cellStyle name="Comma 3 2 3 4 2 2 2 2" xfId="42342" xr:uid="{9DBF2D83-9167-427D-96BF-98E900920F7B}"/>
    <cellStyle name="Comma 3 2 3 4 2 2 3" xfId="30436" xr:uid="{C94FCA0E-521A-4F64-A02A-DFF1A4037E84}"/>
    <cellStyle name="Comma 3 2 3 4 2 3" xfId="18050" xr:uid="{FAD751F5-C98E-4A8F-851B-A29D2451E40F}"/>
    <cellStyle name="Comma 3 2 3 4 2 3 2" xfId="38712" xr:uid="{BD74079F-1F3C-488F-83FD-9E0736759DA6}"/>
    <cellStyle name="Comma 3 2 3 4 2 4" xfId="14155" xr:uid="{DE174E92-E263-4405-B7BD-E0790F18F097}"/>
    <cellStyle name="Comma 3 2 3 4 2 4 2" xfId="34817" xr:uid="{EA11B371-86A4-495E-A6EE-64D1185B2716}"/>
    <cellStyle name="Comma 3 2 3 4 2 5" xfId="25676" xr:uid="{1A0F09A8-452F-43EF-B9A6-17F03BB05092}"/>
    <cellStyle name="Comma 3 2 3 4 3" xfId="9772" xr:uid="{28D20649-96C5-4223-98F3-2CD9EB2D0A8D}"/>
    <cellStyle name="Comma 3 2 3 4 3 2" xfId="21679" xr:uid="{4E9F66DD-A056-41DF-83E1-7DB6F90A0BD7}"/>
    <cellStyle name="Comma 3 2 3 4 3 2 2" xfId="42341" xr:uid="{28CFF11E-D1E9-4D38-91F8-3E4D684CB3D0}"/>
    <cellStyle name="Comma 3 2 3 4 3 3" xfId="30435" xr:uid="{7C3B550C-AC18-477F-91E0-37753032A31A}"/>
    <cellStyle name="Comma 3 2 3 4 4" xfId="18049" xr:uid="{78964454-BF2C-43A5-B540-DC3CC8378575}"/>
    <cellStyle name="Comma 3 2 3 4 4 2" xfId="38711" xr:uid="{98027843-DFFC-4E45-AD0C-122C74D3C632}"/>
    <cellStyle name="Comma 3 2 3 4 5" xfId="14154" xr:uid="{59638F6A-01DF-4F9B-BA79-EF84CD03ADE0}"/>
    <cellStyle name="Comma 3 2 3 4 5 2" xfId="34816" xr:uid="{D28A78A3-4811-428E-8E7C-5BF588A5CEF8}"/>
    <cellStyle name="Comma 3 2 3 4 6" xfId="25675" xr:uid="{9D594942-9FAB-44D8-BAD2-743B07075277}"/>
    <cellStyle name="Comma 3 2 3 5" xfId="2733" xr:uid="{8C13A8EE-4937-4485-8E77-0D6DE40AD59F}"/>
    <cellStyle name="Comma 3 2 3 5 2" xfId="9774" xr:uid="{DCE60C60-C6B2-446E-B68E-D5640DE26C38}"/>
    <cellStyle name="Comma 3 2 3 5 2 2" xfId="21681" xr:uid="{59866662-DE2A-45E4-938D-B6EC4DDD4E3F}"/>
    <cellStyle name="Comma 3 2 3 5 2 2 2" xfId="42343" xr:uid="{BE732F34-9323-451B-901A-2C61970E4267}"/>
    <cellStyle name="Comma 3 2 3 5 2 3" xfId="30437" xr:uid="{FBC7C4B4-689C-4A2C-B38C-4C125B357C3D}"/>
    <cellStyle name="Comma 3 2 3 5 3" xfId="18051" xr:uid="{42382EAC-D988-4092-96B5-F1A2FEE4EE66}"/>
    <cellStyle name="Comma 3 2 3 5 3 2" xfId="38713" xr:uid="{CAC4FB17-E91D-4DE0-837F-E6CDAC0D507E}"/>
    <cellStyle name="Comma 3 2 3 5 4" xfId="14156" xr:uid="{B45FF0E9-E855-49BA-BE26-DB37CCAA0C6E}"/>
    <cellStyle name="Comma 3 2 3 5 4 2" xfId="34818" xr:uid="{F0863C5C-A60A-4150-8A95-F98543B02415}"/>
    <cellStyle name="Comma 3 2 3 5 5" xfId="25677" xr:uid="{5003F9BE-2E5A-4A5D-BE2F-9893E0D0F647}"/>
    <cellStyle name="Comma 3 2 3 6" xfId="2734" xr:uid="{D5A94010-630D-4C1F-A173-4A56FC58CB09}"/>
    <cellStyle name="Comma 3 2 3 6 2" xfId="14157" xr:uid="{ECC09AD9-1A5D-44B6-A1D0-B477AF930330}"/>
    <cellStyle name="Comma 3 2 3 6 2 2" xfId="34819" xr:uid="{EAA459CD-9183-46EA-AB9F-04997CD74427}"/>
    <cellStyle name="Comma 3 2 3 6 3" xfId="25678" xr:uid="{595ADD45-8CA3-463B-AA6E-0C04DE81BBE1}"/>
    <cellStyle name="Comma 3 2 3 7" xfId="2735" xr:uid="{D11CC802-185A-4087-AAE6-B20F2E4A9360}"/>
    <cellStyle name="Comma 3 2 3 7 2" xfId="9775" xr:uid="{8BD96918-1379-4E11-9B92-16037BE13F67}"/>
    <cellStyle name="Comma 3 2 3 7 2 2" xfId="21682" xr:uid="{A4CBC269-9866-4A3D-8FD7-2A54E81538D3}"/>
    <cellStyle name="Comma 3 2 3 7 2 2 2" xfId="42344" xr:uid="{BBEAC303-9558-4B33-9138-7D78ACEAF376}"/>
    <cellStyle name="Comma 3 2 3 7 2 3" xfId="30438" xr:uid="{A17C60C9-FB6F-4E84-BCB2-AAA678E4D9DC}"/>
    <cellStyle name="Comma 3 2 3 7 3" xfId="18052" xr:uid="{20A8DAB0-6375-41CA-BE47-7095852BC6C9}"/>
    <cellStyle name="Comma 3 2 3 7 3 2" xfId="38714" xr:uid="{75EA4293-E87E-42EA-9831-41B3FF8A4F94}"/>
    <cellStyle name="Comma 3 2 3 7 4" xfId="14158" xr:uid="{45C23A0D-C2BF-458D-ABB4-DBEEF06E194F}"/>
    <cellStyle name="Comma 3 2 3 7 4 2" xfId="34820" xr:uid="{6C20ABC2-0380-4C2F-983F-7956794720F5}"/>
    <cellStyle name="Comma 3 2 3 7 5" xfId="25679" xr:uid="{2654D711-9EAD-4D25-B748-322B0663A1FE}"/>
    <cellStyle name="Comma 3 2 3 8" xfId="14143" xr:uid="{0D7C5D78-87F3-45D2-BF1B-B80C391C2B0B}"/>
    <cellStyle name="Comma 3 2 3 8 2" xfId="34805" xr:uid="{FE891085-8A51-4CE9-8430-5908BBD84751}"/>
    <cellStyle name="Comma 3 2 3 9" xfId="25664" xr:uid="{24162F2D-1110-49EB-A30D-CDEE1A01B8CB}"/>
    <cellStyle name="Comma 3 2 4" xfId="2736" xr:uid="{27C9C514-C654-4E3D-812A-E053529399CC}"/>
    <cellStyle name="Comma 3 2 4 2" xfId="2737" xr:uid="{0E94D603-9CEE-4181-A15A-CFF5F5816AC8}"/>
    <cellStyle name="Comma 3 2 4 2 2" xfId="2738" xr:uid="{D1C29C38-4B98-4DAD-B1EA-17E35CAC218D}"/>
    <cellStyle name="Comma 3 2 4 2 2 2" xfId="2739" xr:uid="{FE27DCF4-A1D4-464B-B5D0-F2EFC4211EEF}"/>
    <cellStyle name="Comma 3 2 4 2 2 2 2" xfId="9778" xr:uid="{2D8DFE8D-DFD6-43F4-9065-1FCA14923134}"/>
    <cellStyle name="Comma 3 2 4 2 2 2 2 2" xfId="21685" xr:uid="{C27FBD13-AF39-47B6-8FF2-2232F5FF50E8}"/>
    <cellStyle name="Comma 3 2 4 2 2 2 2 2 2" xfId="42347" xr:uid="{8C424DAE-409E-4E2F-9EE5-114DB0BC3B24}"/>
    <cellStyle name="Comma 3 2 4 2 2 2 2 3" xfId="30441" xr:uid="{2EACA76F-FEF3-4F97-8124-ECC08A8702D6}"/>
    <cellStyle name="Comma 3 2 4 2 2 2 3" xfId="18055" xr:uid="{076446A1-7569-416E-9B07-5CDD56E1F8B5}"/>
    <cellStyle name="Comma 3 2 4 2 2 2 3 2" xfId="38717" xr:uid="{E20000E2-FF8A-433F-A9FD-7908840C63D7}"/>
    <cellStyle name="Comma 3 2 4 2 2 2 4" xfId="14162" xr:uid="{7B255F56-8F16-4FCA-8277-63780469AD6A}"/>
    <cellStyle name="Comma 3 2 4 2 2 2 4 2" xfId="34824" xr:uid="{8E8EBA88-7187-4C3F-BA40-54616A06B85F}"/>
    <cellStyle name="Comma 3 2 4 2 2 2 5" xfId="25683" xr:uid="{39F79E6D-45C7-414A-8065-280669AA0D40}"/>
    <cellStyle name="Comma 3 2 4 2 2 3" xfId="9777" xr:uid="{2B4A1A98-B0A1-47C2-B182-0D4F6E0CE779}"/>
    <cellStyle name="Comma 3 2 4 2 2 3 2" xfId="21684" xr:uid="{8D4BE00A-11F1-40BD-9DF3-A53340D72945}"/>
    <cellStyle name="Comma 3 2 4 2 2 3 2 2" xfId="42346" xr:uid="{C8328361-F397-4231-9C61-633EBB49BB98}"/>
    <cellStyle name="Comma 3 2 4 2 2 3 3" xfId="30440" xr:uid="{1E40C199-479C-4CC5-A270-983079B5E3D7}"/>
    <cellStyle name="Comma 3 2 4 2 2 4" xfId="18054" xr:uid="{2F31698E-6F82-44DE-AC7F-ED7A14F1816A}"/>
    <cellStyle name="Comma 3 2 4 2 2 4 2" xfId="38716" xr:uid="{B79566E5-6076-4798-A42D-9D8F7ABFA022}"/>
    <cellStyle name="Comma 3 2 4 2 2 5" xfId="14161" xr:uid="{E020AF7C-CCEE-4579-8098-895ED08C3663}"/>
    <cellStyle name="Comma 3 2 4 2 2 5 2" xfId="34823" xr:uid="{9595522A-6460-4288-80EA-4AF617AD90D1}"/>
    <cellStyle name="Comma 3 2 4 2 2 6" xfId="25682" xr:uid="{3E51A136-D108-4650-AD21-88E2FDE3386B}"/>
    <cellStyle name="Comma 3 2 4 2 3" xfId="2740" xr:uid="{9471355B-3DBB-421E-974B-DF91989D703E}"/>
    <cellStyle name="Comma 3 2 4 2 3 2" xfId="2741" xr:uid="{A0A5A553-F279-4786-9523-DAADE32B9FAB}"/>
    <cellStyle name="Comma 3 2 4 2 3 2 2" xfId="9780" xr:uid="{2C11B03C-DF2C-4647-85C5-871EAB6960E1}"/>
    <cellStyle name="Comma 3 2 4 2 3 2 2 2" xfId="21687" xr:uid="{69F44CE3-D062-4E68-8EA4-5FE2F116ABC9}"/>
    <cellStyle name="Comma 3 2 4 2 3 2 2 2 2" xfId="42349" xr:uid="{3F2609DF-64DD-4062-BE43-CAD77D1CDCAD}"/>
    <cellStyle name="Comma 3 2 4 2 3 2 2 3" xfId="30443" xr:uid="{AB4580AD-3520-4EE4-903D-537C42B2CC4F}"/>
    <cellStyle name="Comma 3 2 4 2 3 2 3" xfId="18057" xr:uid="{A1F1F6DA-7D25-4E85-BAA9-980814B8CB25}"/>
    <cellStyle name="Comma 3 2 4 2 3 2 3 2" xfId="38719" xr:uid="{A3B64EA1-E9C8-4445-B012-B94F781930AE}"/>
    <cellStyle name="Comma 3 2 4 2 3 2 4" xfId="14164" xr:uid="{B888BB95-32F0-4202-B07A-A5D8C33E7637}"/>
    <cellStyle name="Comma 3 2 4 2 3 2 4 2" xfId="34826" xr:uid="{72132643-29A0-43CA-9E8F-BDF7059BD80D}"/>
    <cellStyle name="Comma 3 2 4 2 3 2 5" xfId="25685" xr:uid="{5CEFD377-DC5A-4BD2-84A8-5219B9D3DE60}"/>
    <cellStyle name="Comma 3 2 4 2 3 3" xfId="9779" xr:uid="{E1D83B32-C616-48F3-AD27-655A9521513B}"/>
    <cellStyle name="Comma 3 2 4 2 3 3 2" xfId="21686" xr:uid="{6DE09738-D0A7-4DC3-9FD8-3085CFD6777A}"/>
    <cellStyle name="Comma 3 2 4 2 3 3 2 2" xfId="42348" xr:uid="{155FD89D-527A-4D72-B1E6-4EAF5230E628}"/>
    <cellStyle name="Comma 3 2 4 2 3 3 3" xfId="30442" xr:uid="{D5592C2A-6047-439C-BF33-6282BB370A9E}"/>
    <cellStyle name="Comma 3 2 4 2 3 4" xfId="18056" xr:uid="{A91D72CB-18A6-43C2-ABD0-5C849EB4637D}"/>
    <cellStyle name="Comma 3 2 4 2 3 4 2" xfId="38718" xr:uid="{A4A9D1A8-986D-4EB7-B8F5-D53C71D97CEF}"/>
    <cellStyle name="Comma 3 2 4 2 3 5" xfId="14163" xr:uid="{5884F520-A23F-4CA3-9742-DD1B1884B505}"/>
    <cellStyle name="Comma 3 2 4 2 3 5 2" xfId="34825" xr:uid="{DC8C416C-F296-4C56-AA6B-FDAEA9640885}"/>
    <cellStyle name="Comma 3 2 4 2 3 6" xfId="25684" xr:uid="{F1039B4F-4074-4E74-8AD3-C2B848DEE2EF}"/>
    <cellStyle name="Comma 3 2 4 2 4" xfId="2742" xr:uid="{F3F1DB69-D581-42B4-960E-35CB167C7C07}"/>
    <cellStyle name="Comma 3 2 4 2 4 2" xfId="9781" xr:uid="{7CB2F220-FB04-4611-9155-188EA07CE458}"/>
    <cellStyle name="Comma 3 2 4 2 4 2 2" xfId="21688" xr:uid="{CC11309B-ED69-46A8-866F-C3F2F4E6D0DE}"/>
    <cellStyle name="Comma 3 2 4 2 4 2 2 2" xfId="42350" xr:uid="{B8D2CCDD-2EAF-4DDD-9ECB-089D0087933D}"/>
    <cellStyle name="Comma 3 2 4 2 4 2 3" xfId="30444" xr:uid="{B9723173-5B2B-4821-9402-447DA476FF71}"/>
    <cellStyle name="Comma 3 2 4 2 4 3" xfId="18058" xr:uid="{8A0352E4-3CAC-41B2-BB60-3E4F20CF23E7}"/>
    <cellStyle name="Comma 3 2 4 2 4 3 2" xfId="38720" xr:uid="{579352BF-93A1-4596-8B8D-83DA52E2C3B0}"/>
    <cellStyle name="Comma 3 2 4 2 4 4" xfId="14165" xr:uid="{FAE9AB4D-045E-41F9-91CD-A5DA479984E2}"/>
    <cellStyle name="Comma 3 2 4 2 4 4 2" xfId="34827" xr:uid="{D7B25395-C36E-4BC1-92B3-77060D61DE07}"/>
    <cellStyle name="Comma 3 2 4 2 4 5" xfId="25686" xr:uid="{C6963EE5-F209-4EE2-A2A2-6D7776E3DB0C}"/>
    <cellStyle name="Comma 3 2 4 2 5" xfId="9776" xr:uid="{154905F5-DDAE-4CC3-976A-23FE5E9B34C5}"/>
    <cellStyle name="Comma 3 2 4 2 5 2" xfId="21683" xr:uid="{C64E3C0A-D8CC-477D-96ED-34BDCB67A6E4}"/>
    <cellStyle name="Comma 3 2 4 2 5 2 2" xfId="42345" xr:uid="{C8E95EFA-ECD2-4117-B7A3-17EB6D09E0F5}"/>
    <cellStyle name="Comma 3 2 4 2 5 3" xfId="30439" xr:uid="{6B596464-3198-45E2-B073-DC75958E1BA6}"/>
    <cellStyle name="Comma 3 2 4 2 6" xfId="18053" xr:uid="{53B570FD-3A44-42B2-82F5-31C811C4DA46}"/>
    <cellStyle name="Comma 3 2 4 2 6 2" xfId="38715" xr:uid="{7C01925E-0FC8-4F50-87C6-A0096A1E0DAE}"/>
    <cellStyle name="Comma 3 2 4 2 7" xfId="14160" xr:uid="{4F45189E-5497-4ECB-9094-087A50E6643A}"/>
    <cellStyle name="Comma 3 2 4 2 7 2" xfId="34822" xr:uid="{22B4021B-3ACF-4B13-8941-A7830F779260}"/>
    <cellStyle name="Comma 3 2 4 2 8" xfId="25681" xr:uid="{31F63A2D-4361-4E71-B24F-ACC3A1074945}"/>
    <cellStyle name="Comma 3 2 4 3" xfId="2743" xr:uid="{B68BFA57-2CC0-41B6-A5B0-6C94A87F460B}"/>
    <cellStyle name="Comma 3 2 4 3 2" xfId="2744" xr:uid="{F0C466C3-F082-4855-B095-4DEC61909F9D}"/>
    <cellStyle name="Comma 3 2 4 3 2 2" xfId="9783" xr:uid="{E62A1FE3-E513-410A-BA93-126EB0313E8D}"/>
    <cellStyle name="Comma 3 2 4 3 2 2 2" xfId="21690" xr:uid="{FD30D65E-F06B-4C58-8B1C-4B72E3E2A4DB}"/>
    <cellStyle name="Comma 3 2 4 3 2 2 2 2" xfId="42352" xr:uid="{B92BBB60-F3F6-47EA-8700-A077B334319A}"/>
    <cellStyle name="Comma 3 2 4 3 2 2 3" xfId="30446" xr:uid="{C0B0C98E-6C62-4537-BA7E-D87ECBB1C3D3}"/>
    <cellStyle name="Comma 3 2 4 3 2 3" xfId="18060" xr:uid="{52534A83-DBE7-42A7-AA25-E07026C174F3}"/>
    <cellStyle name="Comma 3 2 4 3 2 3 2" xfId="38722" xr:uid="{C70CA652-8F7E-4650-9E4E-6B39DAAC2AB2}"/>
    <cellStyle name="Comma 3 2 4 3 2 4" xfId="14167" xr:uid="{6BC84014-4B74-4DEC-A218-CB920CA67D19}"/>
    <cellStyle name="Comma 3 2 4 3 2 4 2" xfId="34829" xr:uid="{64B53158-23C4-4395-AAFE-60094F15948C}"/>
    <cellStyle name="Comma 3 2 4 3 2 5" xfId="25688" xr:uid="{5FF06F43-B72B-4F54-8134-79A8033C8320}"/>
    <cellStyle name="Comma 3 2 4 3 3" xfId="9782" xr:uid="{EAD7EAC4-59B2-43A9-ABBB-382F2310EB5B}"/>
    <cellStyle name="Comma 3 2 4 3 3 2" xfId="21689" xr:uid="{CF47B2F1-09D0-4FEA-97AA-47A2229EE9C0}"/>
    <cellStyle name="Comma 3 2 4 3 3 2 2" xfId="42351" xr:uid="{9CF034A4-627D-4572-BBBE-848709FC8697}"/>
    <cellStyle name="Comma 3 2 4 3 3 3" xfId="30445" xr:uid="{36C3C97F-6222-40A6-BEC4-400BDDB4493D}"/>
    <cellStyle name="Comma 3 2 4 3 4" xfId="18059" xr:uid="{880F9180-C72F-4BAB-9F46-AB4378214238}"/>
    <cellStyle name="Comma 3 2 4 3 4 2" xfId="38721" xr:uid="{ECD96FF0-7EBC-414C-9F41-E73A3F79F54A}"/>
    <cellStyle name="Comma 3 2 4 3 5" xfId="14166" xr:uid="{D5B21509-D47A-4088-B522-971AA7189F82}"/>
    <cellStyle name="Comma 3 2 4 3 5 2" xfId="34828" xr:uid="{66758274-E9F9-4F67-879E-A43FAAD334FF}"/>
    <cellStyle name="Comma 3 2 4 3 6" xfId="25687" xr:uid="{B3ED0509-7412-47BE-9552-9041D6EBF8F8}"/>
    <cellStyle name="Comma 3 2 4 4" xfId="2745" xr:uid="{CB4700F7-0BCD-4C50-926A-535C09645CBE}"/>
    <cellStyle name="Comma 3 2 4 4 2" xfId="2746" xr:uid="{1F7F0D59-9402-4A81-BCBA-A6274FDB038A}"/>
    <cellStyle name="Comma 3 2 4 4 2 2" xfId="9785" xr:uid="{657BAB85-02E3-40EC-80DA-38CD8AF324A4}"/>
    <cellStyle name="Comma 3 2 4 4 2 2 2" xfId="21692" xr:uid="{1013DC9F-45AB-4993-8FDE-377AE79E47FA}"/>
    <cellStyle name="Comma 3 2 4 4 2 2 2 2" xfId="42354" xr:uid="{7870F4C3-4405-49C6-AE3B-3A4797674A51}"/>
    <cellStyle name="Comma 3 2 4 4 2 2 3" xfId="30448" xr:uid="{DB535343-4130-4FCE-81E7-523F1F7A652B}"/>
    <cellStyle name="Comma 3 2 4 4 2 3" xfId="18062" xr:uid="{216AD1C1-39C3-40CB-8B57-D88EACEA8A19}"/>
    <cellStyle name="Comma 3 2 4 4 2 3 2" xfId="38724" xr:uid="{CBDB50FE-4708-4739-B481-3912DDB12141}"/>
    <cellStyle name="Comma 3 2 4 4 2 4" xfId="14169" xr:uid="{98C8515E-633D-4672-B102-B3A24E26F1D9}"/>
    <cellStyle name="Comma 3 2 4 4 2 4 2" xfId="34831" xr:uid="{EE40A976-B0A7-4109-AE62-C0DDA4D895B4}"/>
    <cellStyle name="Comma 3 2 4 4 2 5" xfId="25690" xr:uid="{04469697-2DBF-48D9-9D17-DA7258BFED69}"/>
    <cellStyle name="Comma 3 2 4 4 3" xfId="9784" xr:uid="{37BD74B3-F8B0-4CF7-9C68-D3165F137760}"/>
    <cellStyle name="Comma 3 2 4 4 3 2" xfId="21691" xr:uid="{FA3AE8C1-5785-4D55-BED7-3224A1F45457}"/>
    <cellStyle name="Comma 3 2 4 4 3 2 2" xfId="42353" xr:uid="{67E061F8-308D-4A6F-B404-8E7B78CF905C}"/>
    <cellStyle name="Comma 3 2 4 4 3 3" xfId="30447" xr:uid="{4F896652-8107-4340-B8D2-6D024A5C742E}"/>
    <cellStyle name="Comma 3 2 4 4 4" xfId="18061" xr:uid="{6C9152FF-1515-4BE4-8F86-1A132971BD70}"/>
    <cellStyle name="Comma 3 2 4 4 4 2" xfId="38723" xr:uid="{8B6346EA-B972-4E54-A7F2-74FC1418F7F8}"/>
    <cellStyle name="Comma 3 2 4 4 5" xfId="14168" xr:uid="{46349353-A138-47AA-9451-5D4060D43669}"/>
    <cellStyle name="Comma 3 2 4 4 5 2" xfId="34830" xr:uid="{A51A0A8E-4D61-4504-BA3C-E1432999F442}"/>
    <cellStyle name="Comma 3 2 4 4 6" xfId="25689" xr:uid="{9146427C-14F0-4F9C-B420-657EAFEF477F}"/>
    <cellStyle name="Comma 3 2 4 5" xfId="2747" xr:uid="{D2A77BDE-4394-419A-B547-C4AB0145BA6D}"/>
    <cellStyle name="Comma 3 2 4 5 2" xfId="9786" xr:uid="{BD9A84B4-D4F3-4F8E-91B0-BC66F938CD0A}"/>
    <cellStyle name="Comma 3 2 4 5 2 2" xfId="21693" xr:uid="{779C0C70-583F-4C10-BE98-2BC95BD2E6A0}"/>
    <cellStyle name="Comma 3 2 4 5 2 2 2" xfId="42355" xr:uid="{E628D9D4-D81A-435B-8B07-4F3FB11DA504}"/>
    <cellStyle name="Comma 3 2 4 5 2 3" xfId="30449" xr:uid="{0606CAFD-5CBE-4A47-8FB6-43DC6D1FD98F}"/>
    <cellStyle name="Comma 3 2 4 5 3" xfId="18063" xr:uid="{D995FD3C-9D7A-4B2B-ADF7-2477926D0DEA}"/>
    <cellStyle name="Comma 3 2 4 5 3 2" xfId="38725" xr:uid="{F75B25D7-11F7-4B66-8AB2-9C69EF8B407D}"/>
    <cellStyle name="Comma 3 2 4 5 4" xfId="14170" xr:uid="{302DAA16-B093-42C5-8B5B-7292CFA4DABB}"/>
    <cellStyle name="Comma 3 2 4 5 4 2" xfId="34832" xr:uid="{0EA50AFE-8C76-424B-A718-9D70D224FCE9}"/>
    <cellStyle name="Comma 3 2 4 5 5" xfId="25691" xr:uid="{C6F9B5C2-9361-42C1-8FE0-1FBBF1F80B8C}"/>
    <cellStyle name="Comma 3 2 4 6" xfId="2748" xr:uid="{2799669D-5B43-4FBD-85A7-EF1B109423C8}"/>
    <cellStyle name="Comma 3 2 4 6 2" xfId="14171" xr:uid="{66689595-2768-4234-9DC5-C66DEEEA3C78}"/>
    <cellStyle name="Comma 3 2 4 6 2 2" xfId="34833" xr:uid="{789E7DFA-6997-4281-8D67-376B9E7D76DB}"/>
    <cellStyle name="Comma 3 2 4 6 3" xfId="25692" xr:uid="{568A408D-507E-434E-B744-3D9BA264B506}"/>
    <cellStyle name="Comma 3 2 4 7" xfId="2749" xr:uid="{073C2570-2334-4CD7-A1C2-ECAD1B23DA41}"/>
    <cellStyle name="Comma 3 2 4 7 2" xfId="9787" xr:uid="{01203C10-40E5-4781-A4CA-B85859E84223}"/>
    <cellStyle name="Comma 3 2 4 7 2 2" xfId="21694" xr:uid="{AE67B5E2-2C64-4A9F-AD49-E530CFB23B9D}"/>
    <cellStyle name="Comma 3 2 4 7 2 2 2" xfId="42356" xr:uid="{D2A0DF4F-1BA2-4B32-82BF-1000AE6EF7A8}"/>
    <cellStyle name="Comma 3 2 4 7 2 3" xfId="30450" xr:uid="{D4E1D2FC-9C58-487E-97BC-CBB57693E4E4}"/>
    <cellStyle name="Comma 3 2 4 7 3" xfId="18064" xr:uid="{38135F89-2DC9-4015-AA24-737F1785CE84}"/>
    <cellStyle name="Comma 3 2 4 7 3 2" xfId="38726" xr:uid="{496E2B83-E505-4E60-9CA7-458C295C18B5}"/>
    <cellStyle name="Comma 3 2 4 7 4" xfId="14172" xr:uid="{074644D2-1F63-47C9-A9B3-0AEE45E337A9}"/>
    <cellStyle name="Comma 3 2 4 7 4 2" xfId="34834" xr:uid="{75E46846-5931-42DB-A2DA-F4D7DF3630D1}"/>
    <cellStyle name="Comma 3 2 4 7 5" xfId="25693" xr:uid="{51E65D61-1B60-4130-9DCD-B98681BBAF60}"/>
    <cellStyle name="Comma 3 2 4 8" xfId="14159" xr:uid="{A6E1DA52-C4A3-421F-BE67-7FE661283F7C}"/>
    <cellStyle name="Comma 3 2 4 8 2" xfId="34821" xr:uid="{12AAF729-50F1-453B-8D62-0728A5E79411}"/>
    <cellStyle name="Comma 3 2 4 9" xfId="25680" xr:uid="{78ED9625-1C0E-48EA-A8AE-E75D3E3FC24C}"/>
    <cellStyle name="Comma 3 2 5" xfId="2750" xr:uid="{C299D3F0-2648-4145-A3C6-8C1965247030}"/>
    <cellStyle name="Comma 3 2 5 2" xfId="2751" xr:uid="{A0C86C0D-5A64-48FD-91B8-8DA38F202A3F}"/>
    <cellStyle name="Comma 3 2 5 2 2" xfId="2752" xr:uid="{B32288E3-37BB-4A73-8DBF-A7E408BDF3B4}"/>
    <cellStyle name="Comma 3 2 5 2 2 2" xfId="2753" xr:uid="{8F775578-F8D9-4849-A919-A46A80B8977D}"/>
    <cellStyle name="Comma 3 2 5 2 2 2 2" xfId="9790" xr:uid="{C4F2F9C7-4193-4D48-BEB5-8B4C844C15B3}"/>
    <cellStyle name="Comma 3 2 5 2 2 2 2 2" xfId="21697" xr:uid="{EEAC84F0-816F-4592-987D-2679F676DF83}"/>
    <cellStyle name="Comma 3 2 5 2 2 2 2 2 2" xfId="42359" xr:uid="{A5BEF293-D46C-4463-9FF2-F559BDA7CAB8}"/>
    <cellStyle name="Comma 3 2 5 2 2 2 2 3" xfId="30453" xr:uid="{9428331D-1B4F-43E6-83D1-4F7E2B4A5EC4}"/>
    <cellStyle name="Comma 3 2 5 2 2 2 3" xfId="18067" xr:uid="{A8B0F7BE-428E-4D29-94EF-979271346327}"/>
    <cellStyle name="Comma 3 2 5 2 2 2 3 2" xfId="38729" xr:uid="{9CBE4C96-B867-48EB-BB77-B1BE48A81E89}"/>
    <cellStyle name="Comma 3 2 5 2 2 2 4" xfId="14176" xr:uid="{D5B27E78-8530-4956-8E2B-A2B7EC243D7D}"/>
    <cellStyle name="Comma 3 2 5 2 2 2 4 2" xfId="34838" xr:uid="{E4811B41-D552-4E7F-BE07-2DCD71E86A63}"/>
    <cellStyle name="Comma 3 2 5 2 2 2 5" xfId="25697" xr:uid="{F226524C-A182-4B29-8E10-04C1825C893B}"/>
    <cellStyle name="Comma 3 2 5 2 2 3" xfId="9789" xr:uid="{D3F6C285-710C-4941-AB8B-96FF876BE844}"/>
    <cellStyle name="Comma 3 2 5 2 2 3 2" xfId="21696" xr:uid="{345B715A-8060-46A0-B7B3-D3E34A066AA7}"/>
    <cellStyle name="Comma 3 2 5 2 2 3 2 2" xfId="42358" xr:uid="{53956A75-5B71-41CD-AD63-E7B9D3E9664E}"/>
    <cellStyle name="Comma 3 2 5 2 2 3 3" xfId="30452" xr:uid="{4B82E210-FDC9-4577-B1FB-38D9B7BEEB9E}"/>
    <cellStyle name="Comma 3 2 5 2 2 4" xfId="18066" xr:uid="{C53CC0EB-9BB8-4A07-AF1A-C939B04CC2C1}"/>
    <cellStyle name="Comma 3 2 5 2 2 4 2" xfId="38728" xr:uid="{65B98970-8470-4CD7-BF43-53D1D6796C53}"/>
    <cellStyle name="Comma 3 2 5 2 2 5" xfId="14175" xr:uid="{F17CD040-1CC6-4F3D-A878-A53BAF64E55F}"/>
    <cellStyle name="Comma 3 2 5 2 2 5 2" xfId="34837" xr:uid="{0AB3CEA6-50AD-4027-B3E7-C2881086FF47}"/>
    <cellStyle name="Comma 3 2 5 2 2 6" xfId="25696" xr:uid="{2F021AFD-E2A1-47EA-A205-95A0F71819C6}"/>
    <cellStyle name="Comma 3 2 5 2 3" xfId="2754" xr:uid="{FF100A06-4B7A-44A0-8141-C4DE229E7618}"/>
    <cellStyle name="Comma 3 2 5 2 3 2" xfId="2755" xr:uid="{1B3E3F49-AED5-40B7-9D54-B792FABB0B14}"/>
    <cellStyle name="Comma 3 2 5 2 3 2 2" xfId="9792" xr:uid="{A58E7D8A-9BAC-481C-9359-29B81471E974}"/>
    <cellStyle name="Comma 3 2 5 2 3 2 2 2" xfId="21699" xr:uid="{098D8903-8267-4819-8E95-1C9978C656C7}"/>
    <cellStyle name="Comma 3 2 5 2 3 2 2 2 2" xfId="42361" xr:uid="{EE050068-6248-4F68-9FFF-90A36D431847}"/>
    <cellStyle name="Comma 3 2 5 2 3 2 2 3" xfId="30455" xr:uid="{7319BA16-F735-4181-BA89-5C6BCC6E43C8}"/>
    <cellStyle name="Comma 3 2 5 2 3 2 3" xfId="18069" xr:uid="{BBA02337-32EF-4F50-9D4F-62BE71FF3C67}"/>
    <cellStyle name="Comma 3 2 5 2 3 2 3 2" xfId="38731" xr:uid="{9054A660-EDC2-4C40-AC29-0E67AB8AAF9E}"/>
    <cellStyle name="Comma 3 2 5 2 3 2 4" xfId="14178" xr:uid="{3EFFBAB0-8AC3-47A4-B66C-954E4481FE89}"/>
    <cellStyle name="Comma 3 2 5 2 3 2 4 2" xfId="34840" xr:uid="{8F5A48D9-0395-4CC4-AD1D-645BB1CAFC2F}"/>
    <cellStyle name="Comma 3 2 5 2 3 2 5" xfId="25699" xr:uid="{F9661B0E-0168-40CB-BA61-39C6D8928A15}"/>
    <cellStyle name="Comma 3 2 5 2 3 3" xfId="9791" xr:uid="{34DB8709-7F9D-48EE-B678-96FC1B43EDCF}"/>
    <cellStyle name="Comma 3 2 5 2 3 3 2" xfId="21698" xr:uid="{002B926E-F596-4477-9E50-9AFB7FA536A9}"/>
    <cellStyle name="Comma 3 2 5 2 3 3 2 2" xfId="42360" xr:uid="{B72822E6-E336-48D7-9493-469C4A382050}"/>
    <cellStyle name="Comma 3 2 5 2 3 3 3" xfId="30454" xr:uid="{8F4DB0A4-C0D8-49EE-832C-360CA7FABDBE}"/>
    <cellStyle name="Comma 3 2 5 2 3 4" xfId="18068" xr:uid="{A60BF856-887E-48C6-8DF0-731C8E0374FF}"/>
    <cellStyle name="Comma 3 2 5 2 3 4 2" xfId="38730" xr:uid="{93D88A5A-89B8-43C6-8F4D-3DDB11E21372}"/>
    <cellStyle name="Comma 3 2 5 2 3 5" xfId="14177" xr:uid="{E71B8165-4194-4B03-880B-A000B711FB52}"/>
    <cellStyle name="Comma 3 2 5 2 3 5 2" xfId="34839" xr:uid="{6FFB82D4-6BF5-43A3-8F5D-2DBBEC5F8D17}"/>
    <cellStyle name="Comma 3 2 5 2 3 6" xfId="25698" xr:uid="{77A2B2E9-26EE-4B05-9997-8E58C36CD84B}"/>
    <cellStyle name="Comma 3 2 5 2 4" xfId="2756" xr:uid="{86CFF908-C649-4609-8E1E-434066D15858}"/>
    <cellStyle name="Comma 3 2 5 2 4 2" xfId="9793" xr:uid="{C0D8E46B-773E-4867-9F1C-3D9DE5B07ECE}"/>
    <cellStyle name="Comma 3 2 5 2 4 2 2" xfId="21700" xr:uid="{B5966524-C853-4857-9325-7287548CF79A}"/>
    <cellStyle name="Comma 3 2 5 2 4 2 2 2" xfId="42362" xr:uid="{0F0EF379-F60F-464E-8F77-C29D5557E7EF}"/>
    <cellStyle name="Comma 3 2 5 2 4 2 3" xfId="30456" xr:uid="{78B4AB40-D17F-4F47-8BC5-7598BD53DD74}"/>
    <cellStyle name="Comma 3 2 5 2 4 3" xfId="18070" xr:uid="{79E35F5C-885A-4149-95C6-86E9AEC61C51}"/>
    <cellStyle name="Comma 3 2 5 2 4 3 2" xfId="38732" xr:uid="{97DF8456-81B9-43EB-BA36-E30655037E8B}"/>
    <cellStyle name="Comma 3 2 5 2 4 4" xfId="14179" xr:uid="{EFAA0988-3845-42F2-8E38-56BFF3EB064F}"/>
    <cellStyle name="Comma 3 2 5 2 4 4 2" xfId="34841" xr:uid="{402E6E0E-EAF4-404F-97A5-6A959F07BF24}"/>
    <cellStyle name="Comma 3 2 5 2 4 5" xfId="25700" xr:uid="{1CD2EF4B-BEF0-408D-92E6-E84C0B89C29C}"/>
    <cellStyle name="Comma 3 2 5 2 5" xfId="9788" xr:uid="{41738DE2-DA0D-498F-A806-0E2BE214C444}"/>
    <cellStyle name="Comma 3 2 5 2 5 2" xfId="21695" xr:uid="{84AF9C49-5365-40D5-9905-ABE7D5B28BB8}"/>
    <cellStyle name="Comma 3 2 5 2 5 2 2" xfId="42357" xr:uid="{0848AB7F-05D2-40E8-B46E-83DFA5B984AF}"/>
    <cellStyle name="Comma 3 2 5 2 5 3" xfId="30451" xr:uid="{CE5174A0-FBEE-4BB7-ACDF-BF3C70FE68AB}"/>
    <cellStyle name="Comma 3 2 5 2 6" xfId="18065" xr:uid="{9277398E-6D60-4D21-9F1E-6D71D7AEC166}"/>
    <cellStyle name="Comma 3 2 5 2 6 2" xfId="38727" xr:uid="{02D21CC0-0159-4079-AFA1-CF044AFB0FE9}"/>
    <cellStyle name="Comma 3 2 5 2 7" xfId="14174" xr:uid="{3D18E23E-860B-4B7C-9400-C5187696CFCB}"/>
    <cellStyle name="Comma 3 2 5 2 7 2" xfId="34836" xr:uid="{CD4CDBB1-62F4-48DB-A411-960C52FD76DB}"/>
    <cellStyle name="Comma 3 2 5 2 8" xfId="25695" xr:uid="{583461AE-355E-485D-B0E8-E10B208C1A98}"/>
    <cellStyle name="Comma 3 2 5 3" xfId="2757" xr:uid="{F61E2C9E-D8E7-4F0A-BE7F-C051E2C840EC}"/>
    <cellStyle name="Comma 3 2 5 3 2" xfId="2758" xr:uid="{789D1BEF-CAA0-4792-92FC-55A93C6BB838}"/>
    <cellStyle name="Comma 3 2 5 3 2 2" xfId="9795" xr:uid="{E27ECD76-CA91-426D-A55B-FE47DF864C3E}"/>
    <cellStyle name="Comma 3 2 5 3 2 2 2" xfId="21702" xr:uid="{F8271D00-990F-4311-BA85-5A63BF454CBE}"/>
    <cellStyle name="Comma 3 2 5 3 2 2 2 2" xfId="42364" xr:uid="{B107969B-4F9E-4175-8850-FCBE3DD2ACED}"/>
    <cellStyle name="Comma 3 2 5 3 2 2 3" xfId="30458" xr:uid="{7C1914F5-5803-406D-86E5-DD3C71983249}"/>
    <cellStyle name="Comma 3 2 5 3 2 3" xfId="18072" xr:uid="{6F5CC21A-1D56-4051-AD52-A7D20FA265AD}"/>
    <cellStyle name="Comma 3 2 5 3 2 3 2" xfId="38734" xr:uid="{6322229E-E649-4D12-814A-962E74148872}"/>
    <cellStyle name="Comma 3 2 5 3 2 4" xfId="14181" xr:uid="{CA8C5E7B-0A83-4D74-B771-C6B381151E86}"/>
    <cellStyle name="Comma 3 2 5 3 2 4 2" xfId="34843" xr:uid="{2EE60E89-7ADA-4FF9-9E3A-7FD564223E34}"/>
    <cellStyle name="Comma 3 2 5 3 2 5" xfId="25702" xr:uid="{921D1C05-6059-4067-8B35-9E38EABF9DBB}"/>
    <cellStyle name="Comma 3 2 5 3 3" xfId="9794" xr:uid="{8F087C1C-C827-4C99-8B24-9E2078ECCD3E}"/>
    <cellStyle name="Comma 3 2 5 3 3 2" xfId="21701" xr:uid="{484DEA67-C859-493E-92EB-FC9AA253A598}"/>
    <cellStyle name="Comma 3 2 5 3 3 2 2" xfId="42363" xr:uid="{22BC9999-FF62-46C7-ADCA-9B5293B7C9ED}"/>
    <cellStyle name="Comma 3 2 5 3 3 3" xfId="30457" xr:uid="{DF9AD625-2E0A-4908-B4B4-1916CC522285}"/>
    <cellStyle name="Comma 3 2 5 3 4" xfId="18071" xr:uid="{C123FC1B-2488-497F-8B9F-9D3FCFBFC261}"/>
    <cellStyle name="Comma 3 2 5 3 4 2" xfId="38733" xr:uid="{6B9AC833-A19C-4634-B132-D60EEFEED28E}"/>
    <cellStyle name="Comma 3 2 5 3 5" xfId="14180" xr:uid="{17A4A905-1344-48E1-9A6F-9B9B62A215FF}"/>
    <cellStyle name="Comma 3 2 5 3 5 2" xfId="34842" xr:uid="{06275F94-A203-4FD2-B992-F6EE1EB08613}"/>
    <cellStyle name="Comma 3 2 5 3 6" xfId="25701" xr:uid="{D6FA5CA0-F5D4-4EBA-AEE3-4158B2737977}"/>
    <cellStyle name="Comma 3 2 5 4" xfId="2759" xr:uid="{65B85921-A98F-4654-8C83-80CA73CA6E24}"/>
    <cellStyle name="Comma 3 2 5 4 2" xfId="2760" xr:uid="{D2CDDFD8-91AD-440C-8C1C-211AE9310FFB}"/>
    <cellStyle name="Comma 3 2 5 4 2 2" xfId="9797" xr:uid="{45A075C1-83CD-4E0F-A320-D6113E50C205}"/>
    <cellStyle name="Comma 3 2 5 4 2 2 2" xfId="21704" xr:uid="{34ADBC37-9441-48CF-94A2-AE7F5E01229A}"/>
    <cellStyle name="Comma 3 2 5 4 2 2 2 2" xfId="42366" xr:uid="{C3FB2389-52BD-4EA6-8788-FC25EEC6076F}"/>
    <cellStyle name="Comma 3 2 5 4 2 2 3" xfId="30460" xr:uid="{82D00508-DE5E-4005-BE9E-BED0D22E12A0}"/>
    <cellStyle name="Comma 3 2 5 4 2 3" xfId="18074" xr:uid="{85252B38-69B1-48FF-BF98-70AB5AD86454}"/>
    <cellStyle name="Comma 3 2 5 4 2 3 2" xfId="38736" xr:uid="{9CCF7021-3A88-46CC-9B5B-7972F6345195}"/>
    <cellStyle name="Comma 3 2 5 4 2 4" xfId="14183" xr:uid="{72C878BE-F727-451C-9C7B-066CDCDA0273}"/>
    <cellStyle name="Comma 3 2 5 4 2 4 2" xfId="34845" xr:uid="{CC43E468-5566-40A1-B487-89F0EB7C9238}"/>
    <cellStyle name="Comma 3 2 5 4 2 5" xfId="25704" xr:uid="{54F157F3-4CE3-4504-BC4C-8193A2A580E7}"/>
    <cellStyle name="Comma 3 2 5 4 3" xfId="9796" xr:uid="{6C00F7A9-0042-4EE7-BA58-5FDA29B65DA3}"/>
    <cellStyle name="Comma 3 2 5 4 3 2" xfId="21703" xr:uid="{EAB500FF-B5D7-4F84-9AA2-554D8BCC6CAB}"/>
    <cellStyle name="Comma 3 2 5 4 3 2 2" xfId="42365" xr:uid="{F51B6EFA-DF0E-4919-BA93-4AD48846FFC6}"/>
    <cellStyle name="Comma 3 2 5 4 3 3" xfId="30459" xr:uid="{E636FA88-EBAD-4918-B1FB-98A4ABD96D16}"/>
    <cellStyle name="Comma 3 2 5 4 4" xfId="18073" xr:uid="{6A31C3CE-4951-49A0-B37E-3B3F5E53D1B2}"/>
    <cellStyle name="Comma 3 2 5 4 4 2" xfId="38735" xr:uid="{B0D9A5B8-62A3-4087-8948-0DFFDAC4DEB8}"/>
    <cellStyle name="Comma 3 2 5 4 5" xfId="14182" xr:uid="{B5A330FE-ABF5-4E79-8A79-7E739E0E3102}"/>
    <cellStyle name="Comma 3 2 5 4 5 2" xfId="34844" xr:uid="{C634B824-D36B-460F-88DC-BE9A81959D44}"/>
    <cellStyle name="Comma 3 2 5 4 6" xfId="25703" xr:uid="{79646768-5558-4269-9F47-E226F02E1C62}"/>
    <cellStyle name="Comma 3 2 5 5" xfId="2761" xr:uid="{661FD9C8-703D-4318-8BD3-43A045041D8D}"/>
    <cellStyle name="Comma 3 2 5 5 2" xfId="9798" xr:uid="{B73E08B9-2C97-4FEE-B1A4-73E64C893827}"/>
    <cellStyle name="Comma 3 2 5 5 2 2" xfId="21705" xr:uid="{843798F3-C462-49AF-9607-CF98C091B45C}"/>
    <cellStyle name="Comma 3 2 5 5 2 2 2" xfId="42367" xr:uid="{BF3019CE-E68D-49BB-A934-9886A2CB6F33}"/>
    <cellStyle name="Comma 3 2 5 5 2 3" xfId="30461" xr:uid="{D2EAB9B0-CA4D-4B21-BCDD-58170D140814}"/>
    <cellStyle name="Comma 3 2 5 5 3" xfId="18075" xr:uid="{23F59FB9-89B5-438A-863A-2FD6759C7356}"/>
    <cellStyle name="Comma 3 2 5 5 3 2" xfId="38737" xr:uid="{3DFE45DC-4985-479A-89CF-571DFE78376B}"/>
    <cellStyle name="Comma 3 2 5 5 4" xfId="14184" xr:uid="{BFA815B2-0893-44D9-A3A4-1D0BED7BE7F4}"/>
    <cellStyle name="Comma 3 2 5 5 4 2" xfId="34846" xr:uid="{94A8E645-22D8-4160-A84D-FEFC021DFF48}"/>
    <cellStyle name="Comma 3 2 5 5 5" xfId="25705" xr:uid="{08EDB8CC-7AA2-46F4-8D51-C7CC25062DD2}"/>
    <cellStyle name="Comma 3 2 5 6" xfId="2762" xr:uid="{4349BA2C-3CF8-4FC9-861C-5F0081D279D2}"/>
    <cellStyle name="Comma 3 2 5 6 2" xfId="14185" xr:uid="{725EEF74-AFC8-487D-B721-810A84193788}"/>
    <cellStyle name="Comma 3 2 5 6 2 2" xfId="34847" xr:uid="{A699F356-C693-481C-911B-63AE38C0482D}"/>
    <cellStyle name="Comma 3 2 5 6 3" xfId="25706" xr:uid="{A66CBB02-48B3-40B5-9200-C47BE96FE0D4}"/>
    <cellStyle name="Comma 3 2 5 7" xfId="2763" xr:uid="{EB6A8725-7899-423A-A2BC-94DA2CB6CDF1}"/>
    <cellStyle name="Comma 3 2 5 7 2" xfId="9799" xr:uid="{66AC5A13-672C-4DB6-9DAD-F5D8AC315EC6}"/>
    <cellStyle name="Comma 3 2 5 7 2 2" xfId="21706" xr:uid="{A8BA4CF6-7DDB-4B1E-B501-D8A3EF9B8EEE}"/>
    <cellStyle name="Comma 3 2 5 7 2 2 2" xfId="42368" xr:uid="{CFFCAE65-2B4B-4F2D-AB7F-CFB5502F04C1}"/>
    <cellStyle name="Comma 3 2 5 7 2 3" xfId="30462" xr:uid="{E0C7B53B-9A64-41FB-8F2D-7969146493D4}"/>
    <cellStyle name="Comma 3 2 5 7 3" xfId="18076" xr:uid="{18ED5E6E-CECC-4430-BD00-5B5FC0159B78}"/>
    <cellStyle name="Comma 3 2 5 7 3 2" xfId="38738" xr:uid="{79AB12EA-75BA-45CD-A038-1F1FE31F26A0}"/>
    <cellStyle name="Comma 3 2 5 7 4" xfId="14186" xr:uid="{5B1C0D73-2A0A-43CF-9B62-C93ECF90E21D}"/>
    <cellStyle name="Comma 3 2 5 7 4 2" xfId="34848" xr:uid="{B80BAEB5-8A6B-42B1-8E4B-66098CCDC9E4}"/>
    <cellStyle name="Comma 3 2 5 7 5" xfId="25707" xr:uid="{D3CE2B42-2762-4806-A35F-A80B8109538F}"/>
    <cellStyle name="Comma 3 2 5 8" xfId="14173" xr:uid="{09EAB336-4ADF-4522-9A96-A6E927B06118}"/>
    <cellStyle name="Comma 3 2 5 8 2" xfId="34835" xr:uid="{DC5BF715-738D-406E-8245-F975DFB0ED37}"/>
    <cellStyle name="Comma 3 2 5 9" xfId="25694" xr:uid="{C917EB51-EDA1-44C0-BA7D-54B6268AB805}"/>
    <cellStyle name="Comma 3 2 6" xfId="2764" xr:uid="{D31F3567-1A76-49FE-B4A8-9673D0796100}"/>
    <cellStyle name="Comma 3 2 6 2" xfId="2765" xr:uid="{CC383121-A3BE-4ACB-94C0-BF974AFB4812}"/>
    <cellStyle name="Comma 3 2 6 2 2" xfId="2766" xr:uid="{4418DAA3-7327-4D4E-87B9-A41AE4A17FA6}"/>
    <cellStyle name="Comma 3 2 6 2 2 2" xfId="9802" xr:uid="{9E51CB9C-9F59-42D7-86C5-3AF747A31B77}"/>
    <cellStyle name="Comma 3 2 6 2 2 2 2" xfId="21709" xr:uid="{AFA30868-5332-4D8E-A8DF-38A0708B06F3}"/>
    <cellStyle name="Comma 3 2 6 2 2 2 2 2" xfId="42371" xr:uid="{01442ECE-8974-4C68-A703-A7F265B52B60}"/>
    <cellStyle name="Comma 3 2 6 2 2 2 3" xfId="30465" xr:uid="{F0CC833E-8327-4B99-8651-D7E90D2BC4EC}"/>
    <cellStyle name="Comma 3 2 6 2 2 3" xfId="18079" xr:uid="{FD9BCDB1-762A-4D8E-9825-04D291E1C347}"/>
    <cellStyle name="Comma 3 2 6 2 2 3 2" xfId="38741" xr:uid="{386AD504-B076-4D72-9679-E7C4FC13A519}"/>
    <cellStyle name="Comma 3 2 6 2 2 4" xfId="14189" xr:uid="{F6EE9C9A-6B02-4489-8748-0AFCEECA11E6}"/>
    <cellStyle name="Comma 3 2 6 2 2 4 2" xfId="34851" xr:uid="{D3A8DC06-D9DF-4F53-B1C9-018DF9E16AAE}"/>
    <cellStyle name="Comma 3 2 6 2 2 5" xfId="25710" xr:uid="{BC594108-B419-44D0-A856-B36D01C857A0}"/>
    <cellStyle name="Comma 3 2 6 2 3" xfId="9801" xr:uid="{A0536470-8328-4FEE-84C8-207D7A8C462C}"/>
    <cellStyle name="Comma 3 2 6 2 3 2" xfId="21708" xr:uid="{9B2AB38F-EA02-4C41-A214-73CC7C9F4861}"/>
    <cellStyle name="Comma 3 2 6 2 3 2 2" xfId="42370" xr:uid="{A7A12EE8-9F62-4230-9004-75C483FE7919}"/>
    <cellStyle name="Comma 3 2 6 2 3 3" xfId="30464" xr:uid="{4FC8035A-2567-44E3-800C-C35D6213EFCD}"/>
    <cellStyle name="Comma 3 2 6 2 4" xfId="18078" xr:uid="{DEF6D09A-DBAF-4144-B0FE-1DA4B323448E}"/>
    <cellStyle name="Comma 3 2 6 2 4 2" xfId="38740" xr:uid="{B2E172DE-5B9E-4522-BE2B-434F36CD4974}"/>
    <cellStyle name="Comma 3 2 6 2 5" xfId="14188" xr:uid="{623CC316-8723-459C-8E60-E3BD76F188D8}"/>
    <cellStyle name="Comma 3 2 6 2 5 2" xfId="34850" xr:uid="{6169387A-DAD9-41F5-9F7E-606F1D5CC013}"/>
    <cellStyle name="Comma 3 2 6 2 6" xfId="25709" xr:uid="{80E52445-BAA7-4B3D-85D6-1939EE351FC0}"/>
    <cellStyle name="Comma 3 2 6 3" xfId="2767" xr:uid="{593640CC-E82C-44CB-B60E-BB57B1A82609}"/>
    <cellStyle name="Comma 3 2 6 3 2" xfId="2768" xr:uid="{48D472D2-9A67-47E0-9A2C-CCFFF3A8FC00}"/>
    <cellStyle name="Comma 3 2 6 3 2 2" xfId="9804" xr:uid="{82E6F5C3-1BCA-4194-98D9-AC7C461D5078}"/>
    <cellStyle name="Comma 3 2 6 3 2 2 2" xfId="21711" xr:uid="{E0B467A7-ACDD-472E-B253-503E1E2EA451}"/>
    <cellStyle name="Comma 3 2 6 3 2 2 2 2" xfId="42373" xr:uid="{A3CD3332-BA57-4BDE-A844-A45110843BC4}"/>
    <cellStyle name="Comma 3 2 6 3 2 2 3" xfId="30467" xr:uid="{FE8C607E-00E8-40B4-9BB5-D54C311308C5}"/>
    <cellStyle name="Comma 3 2 6 3 2 3" xfId="18081" xr:uid="{7F57FEA7-6557-4F90-B485-F24B5B26BC79}"/>
    <cellStyle name="Comma 3 2 6 3 2 3 2" xfId="38743" xr:uid="{56D2D144-B6A8-413D-A8AD-5657263A3E2C}"/>
    <cellStyle name="Comma 3 2 6 3 2 4" xfId="14191" xr:uid="{14520578-9A89-4199-AEBB-E0E884184FCD}"/>
    <cellStyle name="Comma 3 2 6 3 2 4 2" xfId="34853" xr:uid="{F5A0B0A7-7705-4B82-99DF-F2D85774F047}"/>
    <cellStyle name="Comma 3 2 6 3 2 5" xfId="25712" xr:uid="{CCE442F8-51AC-4AE3-B0A7-51B43D52466C}"/>
    <cellStyle name="Comma 3 2 6 3 3" xfId="9803" xr:uid="{69404AD0-7028-4074-B1B8-45B59E0A1FB3}"/>
    <cellStyle name="Comma 3 2 6 3 3 2" xfId="21710" xr:uid="{F5F02755-B721-45DD-A304-FBF7BA00F27A}"/>
    <cellStyle name="Comma 3 2 6 3 3 2 2" xfId="42372" xr:uid="{185384A9-2310-42A9-A0EC-5D533C90B9F8}"/>
    <cellStyle name="Comma 3 2 6 3 3 3" xfId="30466" xr:uid="{5C3ACB8D-DC87-4F81-A132-B02C6CCEFC4C}"/>
    <cellStyle name="Comma 3 2 6 3 4" xfId="18080" xr:uid="{A5EE9CA3-BE4F-4D31-9A5F-13AC258CBDAD}"/>
    <cellStyle name="Comma 3 2 6 3 4 2" xfId="38742" xr:uid="{7622134C-49B3-4561-910E-56136DF66FE5}"/>
    <cellStyle name="Comma 3 2 6 3 5" xfId="14190" xr:uid="{C51DB23E-79B2-4DBB-A626-C0836973E8D7}"/>
    <cellStyle name="Comma 3 2 6 3 5 2" xfId="34852" xr:uid="{B6439F7B-8438-4BA9-8A61-2A2E5217B668}"/>
    <cellStyle name="Comma 3 2 6 3 6" xfId="25711" xr:uid="{3C32139C-EEA1-45AC-B685-B3B8A3420B9D}"/>
    <cellStyle name="Comma 3 2 6 4" xfId="2769" xr:uid="{7527EB37-2569-4A41-A187-91A1E75676FA}"/>
    <cellStyle name="Comma 3 2 6 4 2" xfId="9805" xr:uid="{A71DEBCE-403D-427D-95A5-5CD4247FC762}"/>
    <cellStyle name="Comma 3 2 6 4 2 2" xfId="21712" xr:uid="{6B4539C2-2617-4DD4-95C9-47404BB277B2}"/>
    <cellStyle name="Comma 3 2 6 4 2 2 2" xfId="42374" xr:uid="{F9F34629-F882-4F6B-81F2-DB3B5EF4FB21}"/>
    <cellStyle name="Comma 3 2 6 4 2 3" xfId="30468" xr:uid="{C49D34E5-58AD-43AC-8BBF-0244F69E71B5}"/>
    <cellStyle name="Comma 3 2 6 4 3" xfId="18082" xr:uid="{391995C1-5D86-4A4B-8C31-B20D052FDB99}"/>
    <cellStyle name="Comma 3 2 6 4 3 2" xfId="38744" xr:uid="{083897EB-0560-4171-A35A-CF051820891E}"/>
    <cellStyle name="Comma 3 2 6 4 4" xfId="14192" xr:uid="{02FA5560-FADB-4A32-A58D-70FC849931CE}"/>
    <cellStyle name="Comma 3 2 6 4 4 2" xfId="34854" xr:uid="{78F1C3C9-C73C-4674-A67F-9ECEF1124979}"/>
    <cellStyle name="Comma 3 2 6 4 5" xfId="25713" xr:uid="{1441C1D5-FC13-4AFF-A1C8-7E90D7D8D0C4}"/>
    <cellStyle name="Comma 3 2 6 5" xfId="9800" xr:uid="{4A67D271-A7A2-4B96-9C54-68B7FC34060E}"/>
    <cellStyle name="Comma 3 2 6 5 2" xfId="21707" xr:uid="{5916960E-4FB7-49EF-8198-97886F124AC8}"/>
    <cellStyle name="Comma 3 2 6 5 2 2" xfId="42369" xr:uid="{C784BBB1-6939-41B8-91E4-2F8E60496492}"/>
    <cellStyle name="Comma 3 2 6 5 3" xfId="30463" xr:uid="{DD493396-3A6F-412B-929C-3AC89B00CCBC}"/>
    <cellStyle name="Comma 3 2 6 6" xfId="18077" xr:uid="{89847D7B-0975-4A1D-80B8-BF0705CCC4B5}"/>
    <cellStyle name="Comma 3 2 6 6 2" xfId="38739" xr:uid="{BA1FC70E-3BEF-4DC7-B6E4-3DEF3B62C0C4}"/>
    <cellStyle name="Comma 3 2 6 7" xfId="14187" xr:uid="{78A0262F-12C7-427C-B96D-C1DA22ADEF0B}"/>
    <cellStyle name="Comma 3 2 6 7 2" xfId="34849" xr:uid="{EC2F145E-2E4D-404F-BF54-9B117BD656B9}"/>
    <cellStyle name="Comma 3 2 6 8" xfId="25708" xr:uid="{28210AEB-8CEF-448F-B895-59945377095D}"/>
    <cellStyle name="Comma 3 2 7" xfId="2770" xr:uid="{0AD7C619-3DE6-42F9-B7DE-3EDA3A86915B}"/>
    <cellStyle name="Comma 3 2 7 2" xfId="14193" xr:uid="{91E92744-0EA8-4E25-AD9A-43A2918507A1}"/>
    <cellStyle name="Comma 3 2 7 2 2" xfId="34855" xr:uid="{3A25A305-C646-4BFB-B394-A95F0DF90554}"/>
    <cellStyle name="Comma 3 2 7 3" xfId="25714" xr:uid="{992F96A3-C1DC-4759-866E-23DFDF61687B}"/>
    <cellStyle name="Comma 3 2 8" xfId="2771" xr:uid="{A5C67DF6-9445-483B-B68C-8AB2DBDEB9C9}"/>
    <cellStyle name="Comma 3 2 8 2" xfId="2772" xr:uid="{4A9B5E98-109A-48CD-BCCF-4DE242326129}"/>
    <cellStyle name="Comma 3 2 8 2 2" xfId="9807" xr:uid="{1667D46C-D2B0-4BA3-9DCB-7B8089BEBEBE}"/>
    <cellStyle name="Comma 3 2 8 2 2 2" xfId="21714" xr:uid="{B66E6AAC-93ED-48DF-950E-065D040B0D73}"/>
    <cellStyle name="Comma 3 2 8 2 2 2 2" xfId="42376" xr:uid="{0F8C8E47-5829-421E-BB92-AE6607BDB7A5}"/>
    <cellStyle name="Comma 3 2 8 2 2 3" xfId="30470" xr:uid="{6C6A4042-A1BC-4176-BB25-5C13DE548F05}"/>
    <cellStyle name="Comma 3 2 8 2 3" xfId="18084" xr:uid="{F7D874D2-73E6-4B23-A9DD-727D13A4749F}"/>
    <cellStyle name="Comma 3 2 8 2 3 2" xfId="38746" xr:uid="{AB238387-E678-414A-AC9A-159689BC38F9}"/>
    <cellStyle name="Comma 3 2 8 2 4" xfId="14195" xr:uid="{131C2F44-5242-497A-978A-22BE3E0C2DDA}"/>
    <cellStyle name="Comma 3 2 8 2 4 2" xfId="34857" xr:uid="{D9AA28C3-3753-47E9-A404-232D75C1DC86}"/>
    <cellStyle name="Comma 3 2 8 2 5" xfId="25716" xr:uid="{39E272EB-E074-427D-90C7-B3ED158D09C5}"/>
    <cellStyle name="Comma 3 2 8 3" xfId="9806" xr:uid="{109038BA-3AB4-4D94-84D1-595D13950D76}"/>
    <cellStyle name="Comma 3 2 8 3 2" xfId="21713" xr:uid="{A4CB058E-1373-40B2-B45C-F7A8AFD57C0D}"/>
    <cellStyle name="Comma 3 2 8 3 2 2" xfId="42375" xr:uid="{175D6308-983B-44B6-A859-2BCD2AE42FCD}"/>
    <cellStyle name="Comma 3 2 8 3 3" xfId="30469" xr:uid="{F9ED667B-49F1-4BBD-9ABC-8E5D6727A842}"/>
    <cellStyle name="Comma 3 2 8 4" xfId="18083" xr:uid="{F5815B11-63A9-4FA2-B519-203CAB5CFA3F}"/>
    <cellStyle name="Comma 3 2 8 4 2" xfId="38745" xr:uid="{C368EBAD-CAC4-4F73-AD3F-4DAE44644B1D}"/>
    <cellStyle name="Comma 3 2 8 5" xfId="14194" xr:uid="{01E4369A-14AD-4745-87D9-EA500569DF52}"/>
    <cellStyle name="Comma 3 2 8 5 2" xfId="34856" xr:uid="{98AF6264-67DC-433B-80AD-10EA7B81A4EF}"/>
    <cellStyle name="Comma 3 2 8 6" xfId="25715" xr:uid="{2949A1A2-6783-4A21-A2E5-07CC19FBD86B}"/>
    <cellStyle name="Comma 3 2 9" xfId="2773" xr:uid="{EFC845B2-FD08-4361-8B28-3014BD3F9B2A}"/>
    <cellStyle name="Comma 3 2 9 2" xfId="2774" xr:uid="{935334F5-8A74-4362-9641-544055F9A2C3}"/>
    <cellStyle name="Comma 3 2 9 2 2" xfId="9809" xr:uid="{7B8F30B8-DE26-4E27-91F1-CDA87DFF8751}"/>
    <cellStyle name="Comma 3 2 9 2 2 2" xfId="21716" xr:uid="{8135AA40-812D-4DEE-8251-989C39343554}"/>
    <cellStyle name="Comma 3 2 9 2 2 2 2" xfId="42378" xr:uid="{01E7316B-B809-4E44-A233-B5AB73D70DD7}"/>
    <cellStyle name="Comma 3 2 9 2 2 3" xfId="30472" xr:uid="{91E2C239-F504-4F08-99D3-B1C86D3A2127}"/>
    <cellStyle name="Comma 3 2 9 2 3" xfId="18086" xr:uid="{CE1422C5-E629-46D2-B8D6-0DCECF5DACCF}"/>
    <cellStyle name="Comma 3 2 9 2 3 2" xfId="38748" xr:uid="{C1C441F6-19AA-4E42-8C85-D2B566E04F9F}"/>
    <cellStyle name="Comma 3 2 9 2 4" xfId="14197" xr:uid="{FE22EC6E-35DE-4864-9F29-D29B68A78472}"/>
    <cellStyle name="Comma 3 2 9 2 4 2" xfId="34859" xr:uid="{FC752147-A688-4F38-8792-75D34C618B07}"/>
    <cellStyle name="Comma 3 2 9 2 5" xfId="25718" xr:uid="{A7D85A8E-6423-494C-AF87-49840098183F}"/>
    <cellStyle name="Comma 3 2 9 3" xfId="9808" xr:uid="{8962C14C-3F0F-4E5A-9E1B-32503B5A273C}"/>
    <cellStyle name="Comma 3 2 9 3 2" xfId="21715" xr:uid="{A07808A2-6F3C-4F27-9A11-B0DF37A3BB61}"/>
    <cellStyle name="Comma 3 2 9 3 2 2" xfId="42377" xr:uid="{EC78FA3E-AE78-468F-8A4C-77BA7A2E5B38}"/>
    <cellStyle name="Comma 3 2 9 3 3" xfId="30471" xr:uid="{C74B6E56-9E83-4F99-8F92-0C90FBA30805}"/>
    <cellStyle name="Comma 3 2 9 4" xfId="18085" xr:uid="{DA9085E9-B3A6-44B6-92D8-0ED8BC7BD3D4}"/>
    <cellStyle name="Comma 3 2 9 4 2" xfId="38747" xr:uid="{5BB68925-711B-4937-B529-4CE7474E160E}"/>
    <cellStyle name="Comma 3 2 9 5" xfId="14196" xr:uid="{360DA958-B14B-46F8-A5DA-9584C2422C01}"/>
    <cellStyle name="Comma 3 2 9 5 2" xfId="34858" xr:uid="{7F17D833-6927-4564-BA82-CECFB42762E1}"/>
    <cellStyle name="Comma 3 2 9 6" xfId="25717" xr:uid="{4C4FB916-CB01-4D29-937F-D4A6AAD41A2A}"/>
    <cellStyle name="Comma 3 20" xfId="14084" xr:uid="{1AD7293C-89D3-4CB9-80DE-4B5DE58FFD8C}"/>
    <cellStyle name="Comma 3 20 2" xfId="34746" xr:uid="{73F78895-C4F3-4D8A-9904-2D234BB37C67}"/>
    <cellStyle name="Comma 3 21" xfId="24059" xr:uid="{1181A03C-710B-473D-9E63-9C9CAF977528}"/>
    <cellStyle name="Comma 3 22" xfId="44726" xr:uid="{EC138555-0216-4BFD-AB1C-D1D1CC0CAE88}"/>
    <cellStyle name="Comma 3 3" xfId="2775" xr:uid="{4278719D-97D0-4C69-A45D-E6E2D6B49607}"/>
    <cellStyle name="Comma 3 3 10" xfId="2776" xr:uid="{1ECF3352-31FA-43CC-8538-7494CA74CBF3}"/>
    <cellStyle name="Comma 3 3 10 2" xfId="14199" xr:uid="{0683ADAB-81A8-4D8E-A76D-719BCDB2AD25}"/>
    <cellStyle name="Comma 3 3 10 2 2" xfId="34861" xr:uid="{ADF182DB-BFB2-4214-B778-84E7162C77D4}"/>
    <cellStyle name="Comma 3 3 10 3" xfId="25720" xr:uid="{4EB3C39B-E8BF-4F40-BD24-F682E787E888}"/>
    <cellStyle name="Comma 3 3 11" xfId="2777" xr:uid="{F1F6D8C8-0831-4C36-989C-8921D3C2BEFE}"/>
    <cellStyle name="Comma 3 3 11 2" xfId="9810" xr:uid="{96DD34F9-1DDC-4497-B621-9D23CF8C33C5}"/>
    <cellStyle name="Comma 3 3 11 2 2" xfId="21717" xr:uid="{CF6B6621-3E90-4F19-A4B4-C759AB31531D}"/>
    <cellStyle name="Comma 3 3 11 2 2 2" xfId="42379" xr:uid="{CD971872-DC1C-4FF7-BD37-1CB999F63D11}"/>
    <cellStyle name="Comma 3 3 11 2 3" xfId="30473" xr:uid="{D5B1D4E8-3633-4D63-96E5-092824CE380C}"/>
    <cellStyle name="Comma 3 3 11 3" xfId="18087" xr:uid="{FF2D9A43-ACFC-416D-B9E1-34BB955B0814}"/>
    <cellStyle name="Comma 3 3 11 3 2" xfId="38749" xr:uid="{974B2EC5-5C67-4228-A3F5-120551D2EF60}"/>
    <cellStyle name="Comma 3 3 11 4" xfId="14200" xr:uid="{441937E5-CFED-4668-9290-82EB2EDB3CD3}"/>
    <cellStyle name="Comma 3 3 11 4 2" xfId="34862" xr:uid="{C087D33F-3937-4F73-8BC0-9EA18743CD5E}"/>
    <cellStyle name="Comma 3 3 11 5" xfId="25721" xr:uid="{133AD7ED-D44E-423D-B695-7F87EDCFCA54}"/>
    <cellStyle name="Comma 3 3 12" xfId="14198" xr:uid="{8F9F3364-DBEB-4026-9D9E-CE5B5246443D}"/>
    <cellStyle name="Comma 3 3 12 2" xfId="34860" xr:uid="{296470A3-8A66-465A-BDB9-1F279D221092}"/>
    <cellStyle name="Comma 3 3 13" xfId="25719" xr:uid="{C088F5B9-8862-4144-8B7C-AA41A0321033}"/>
    <cellStyle name="Comma 3 3 2" xfId="2778" xr:uid="{382A6922-7990-4C1F-9D02-19745604868D}"/>
    <cellStyle name="Comma 3 3 2 2" xfId="2779" xr:uid="{127916E0-9F61-4ED6-B786-2895E132642F}"/>
    <cellStyle name="Comma 3 3 2 2 2" xfId="2780" xr:uid="{CC6DC08F-57D8-4CC2-8E3A-9DF4F0FF130B}"/>
    <cellStyle name="Comma 3 3 2 2 2 2" xfId="2781" xr:uid="{1FBB6D3B-C245-425E-8726-F4E213933FE8}"/>
    <cellStyle name="Comma 3 3 2 2 2 2 2" xfId="9812" xr:uid="{48EDA35C-1B6E-40C8-B247-D67CA8038959}"/>
    <cellStyle name="Comma 3 3 2 2 2 2 2 2" xfId="21719" xr:uid="{1C3E4323-7D40-4912-8744-871B097D1202}"/>
    <cellStyle name="Comma 3 3 2 2 2 2 2 2 2" xfId="42381" xr:uid="{38D8E0A3-A0A7-4D6D-BA75-5291F7B68DD1}"/>
    <cellStyle name="Comma 3 3 2 2 2 2 2 3" xfId="30475" xr:uid="{761647D9-E9C8-47EF-A210-8C5E5BC41DA5}"/>
    <cellStyle name="Comma 3 3 2 2 2 2 3" xfId="18089" xr:uid="{756051C9-2614-4BD7-8C57-1C7C6EAE6F10}"/>
    <cellStyle name="Comma 3 3 2 2 2 2 3 2" xfId="38751" xr:uid="{2F3FA09A-2E5D-4EBD-AAC0-CFE014DC01CE}"/>
    <cellStyle name="Comma 3 3 2 2 2 2 4" xfId="14204" xr:uid="{F560B539-443B-4DD8-963D-F3A6830AE30F}"/>
    <cellStyle name="Comma 3 3 2 2 2 2 4 2" xfId="34866" xr:uid="{730CDA90-0D81-4817-859F-486F5D7B328C}"/>
    <cellStyle name="Comma 3 3 2 2 2 2 5" xfId="25725" xr:uid="{E388AA3F-2E4C-4B62-A0FA-34FADC27D192}"/>
    <cellStyle name="Comma 3 3 2 2 2 3" xfId="9811" xr:uid="{DF519D52-0B2D-41A5-A501-AD593EC3F50A}"/>
    <cellStyle name="Comma 3 3 2 2 2 3 2" xfId="21718" xr:uid="{AE37014A-125F-421D-A5E4-A7EA1172281B}"/>
    <cellStyle name="Comma 3 3 2 2 2 3 2 2" xfId="42380" xr:uid="{6F8E9CD7-FB31-4849-8313-84B63313D402}"/>
    <cellStyle name="Comma 3 3 2 2 2 3 3" xfId="30474" xr:uid="{99498D28-01DF-4922-B70C-C68749DF1BEA}"/>
    <cellStyle name="Comma 3 3 2 2 2 4" xfId="18088" xr:uid="{0795BF65-2F89-42BE-A50E-FF20B2286338}"/>
    <cellStyle name="Comma 3 3 2 2 2 4 2" xfId="38750" xr:uid="{FB182CFA-7710-439C-82FF-8E45F76CCAE8}"/>
    <cellStyle name="Comma 3 3 2 2 2 5" xfId="14203" xr:uid="{1053950F-1B1F-4FFB-A96E-87232272A7EB}"/>
    <cellStyle name="Comma 3 3 2 2 2 5 2" xfId="34865" xr:uid="{A5DB7EDD-933B-4B0B-81D2-5453603B2315}"/>
    <cellStyle name="Comma 3 3 2 2 2 6" xfId="25724" xr:uid="{34D6CB64-1A36-456D-A523-BE50F2171EF6}"/>
    <cellStyle name="Comma 3 3 2 2 3" xfId="2782" xr:uid="{56C95510-2597-4C7C-83CF-9621290587E6}"/>
    <cellStyle name="Comma 3 3 2 2 3 2" xfId="2783" xr:uid="{C0CB979B-F48B-4BF0-AF13-5FE1C070E518}"/>
    <cellStyle name="Comma 3 3 2 2 3 2 2" xfId="9814" xr:uid="{FEA0D17D-FED3-4F25-8E7A-16B449E72752}"/>
    <cellStyle name="Comma 3 3 2 2 3 2 2 2" xfId="21721" xr:uid="{764DC752-3E71-4AB7-B34D-4440CFA357FD}"/>
    <cellStyle name="Comma 3 3 2 2 3 2 2 2 2" xfId="42383" xr:uid="{0E6345B4-FE57-4B15-BEDB-DC39DB6E7F02}"/>
    <cellStyle name="Comma 3 3 2 2 3 2 2 3" xfId="30477" xr:uid="{3088F3BE-3090-4C82-A18E-90FA0BFFA8BA}"/>
    <cellStyle name="Comma 3 3 2 2 3 2 3" xfId="18091" xr:uid="{94F62D5A-EA91-40AC-A695-AA21FBEEC3BD}"/>
    <cellStyle name="Comma 3 3 2 2 3 2 3 2" xfId="38753" xr:uid="{2FC4D2A1-C5CB-46BB-95FA-AEED7F2E5B71}"/>
    <cellStyle name="Comma 3 3 2 2 3 2 4" xfId="14206" xr:uid="{07AA92BC-2E18-407E-859F-AE579931D7E3}"/>
    <cellStyle name="Comma 3 3 2 2 3 2 4 2" xfId="34868" xr:uid="{8F53B79D-7EDC-4864-AB30-4C0148358026}"/>
    <cellStyle name="Comma 3 3 2 2 3 2 5" xfId="25727" xr:uid="{9256C56C-7817-455B-B1BE-6AF42DE1332D}"/>
    <cellStyle name="Comma 3 3 2 2 3 3" xfId="9813" xr:uid="{75727300-01A8-4B3D-86B2-554244CADADD}"/>
    <cellStyle name="Comma 3 3 2 2 3 3 2" xfId="21720" xr:uid="{24FED774-A0A4-4F55-AA27-73B4530AEB3A}"/>
    <cellStyle name="Comma 3 3 2 2 3 3 2 2" xfId="42382" xr:uid="{AC29A9C1-635C-422A-9851-66EBFD55E77C}"/>
    <cellStyle name="Comma 3 3 2 2 3 3 3" xfId="30476" xr:uid="{79764EDD-02B3-4220-AD08-64312D143CA2}"/>
    <cellStyle name="Comma 3 3 2 2 3 4" xfId="18090" xr:uid="{B9B7F2BF-E42F-4907-BED7-EE1EF0B67B76}"/>
    <cellStyle name="Comma 3 3 2 2 3 4 2" xfId="38752" xr:uid="{B19EA00E-7F96-4BC0-90F3-45A40FCD6E41}"/>
    <cellStyle name="Comma 3 3 2 2 3 5" xfId="14205" xr:uid="{0F84B77C-38E1-48CB-A176-011E26FDB4F1}"/>
    <cellStyle name="Comma 3 3 2 2 3 5 2" xfId="34867" xr:uid="{2F930E54-9286-44B2-B82C-9AC521946724}"/>
    <cellStyle name="Comma 3 3 2 2 3 6" xfId="25726" xr:uid="{4560AB36-603F-4CCF-BFD4-A3B95F3EE5FB}"/>
    <cellStyle name="Comma 3 3 2 2 4" xfId="2784" xr:uid="{EB47F6AF-7584-42CC-9367-E4DB93D8E449}"/>
    <cellStyle name="Comma 3 3 2 2 4 2" xfId="9815" xr:uid="{97544D71-211E-4D0F-B5E7-6917D2A64BB6}"/>
    <cellStyle name="Comma 3 3 2 2 4 2 2" xfId="21722" xr:uid="{BDA14B2A-325B-4001-AD7A-00413F18F5FF}"/>
    <cellStyle name="Comma 3 3 2 2 4 2 2 2" xfId="42384" xr:uid="{B9CC030A-7072-4CBD-ABD2-61AE2C796ADC}"/>
    <cellStyle name="Comma 3 3 2 2 4 2 3" xfId="30478" xr:uid="{C2D119A2-EE0B-4525-B250-B4CE2F23BB02}"/>
    <cellStyle name="Comma 3 3 2 2 4 3" xfId="18092" xr:uid="{A0D64C22-2D7F-4FB1-B072-02C2678D0B33}"/>
    <cellStyle name="Comma 3 3 2 2 4 3 2" xfId="38754" xr:uid="{6E0D4C07-4E8D-4FCD-B39E-4482711432C7}"/>
    <cellStyle name="Comma 3 3 2 2 4 4" xfId="14207" xr:uid="{5F02BE44-0E88-4304-A5D6-58EA98E4C1A2}"/>
    <cellStyle name="Comma 3 3 2 2 4 4 2" xfId="34869" xr:uid="{95C25834-20B8-4029-88D9-83C3598A6A92}"/>
    <cellStyle name="Comma 3 3 2 2 4 5" xfId="25728" xr:uid="{47C37072-E2A2-4D06-949E-43C6AB6854A8}"/>
    <cellStyle name="Comma 3 3 2 2 5" xfId="2785" xr:uid="{32705852-0773-4611-AF50-300B496AF1EC}"/>
    <cellStyle name="Comma 3 3 2 2 5 2" xfId="14208" xr:uid="{589EEA0E-B0DE-464C-A7F3-703A72A6F902}"/>
    <cellStyle name="Comma 3 3 2 2 5 2 2" xfId="34870" xr:uid="{E5063B60-566F-4E48-9247-6CFE9DBDD18D}"/>
    <cellStyle name="Comma 3 3 2 2 5 3" xfId="25729" xr:uid="{2CDC652E-D910-4B23-B733-2F3161DE6E6D}"/>
    <cellStyle name="Comma 3 3 2 2 6" xfId="2786" xr:uid="{C19C9BE7-BBE7-4993-B63F-67114258EBB7}"/>
    <cellStyle name="Comma 3 3 2 2 6 2" xfId="9816" xr:uid="{40223EB4-9118-4834-BB4B-ADE7EF5DC235}"/>
    <cellStyle name="Comma 3 3 2 2 6 2 2" xfId="21723" xr:uid="{C6FA28E9-2049-40FA-8B47-1D053C1F1D3E}"/>
    <cellStyle name="Comma 3 3 2 2 6 2 2 2" xfId="42385" xr:uid="{85B0623E-D8C4-4FBA-81F0-B2E3B07AD705}"/>
    <cellStyle name="Comma 3 3 2 2 6 2 3" xfId="30479" xr:uid="{64D8D911-F098-41B8-B186-A4648D0F493C}"/>
    <cellStyle name="Comma 3 3 2 2 6 3" xfId="18093" xr:uid="{8705C7A8-CBC4-4043-B922-7178DB045866}"/>
    <cellStyle name="Comma 3 3 2 2 6 3 2" xfId="38755" xr:uid="{70F64229-13AD-4E53-8AF0-18BC345641FE}"/>
    <cellStyle name="Comma 3 3 2 2 6 4" xfId="14209" xr:uid="{7FFE0B04-57D5-44F0-AF02-86DAF2E4309C}"/>
    <cellStyle name="Comma 3 3 2 2 6 4 2" xfId="34871" xr:uid="{71417D15-EA51-41CD-8FFC-DF6C56EEACC9}"/>
    <cellStyle name="Comma 3 3 2 2 6 5" xfId="25730" xr:uid="{790E4A26-38B4-425F-94EC-ED43C5627E8A}"/>
    <cellStyle name="Comma 3 3 2 2 7" xfId="14202" xr:uid="{BF0C5580-6DA0-4E20-9873-D9454000E99F}"/>
    <cellStyle name="Comma 3 3 2 2 7 2" xfId="34864" xr:uid="{AEFC1923-D3BC-460F-B2A3-D0602FB95158}"/>
    <cellStyle name="Comma 3 3 2 2 8" xfId="25723" xr:uid="{DA339E6C-54C7-4557-BEA3-6BDD3E5AE267}"/>
    <cellStyle name="Comma 3 3 2 3" xfId="2787" xr:uid="{9650D700-22A7-4F2A-81CC-E8E71918DD45}"/>
    <cellStyle name="Comma 3 3 2 3 2" xfId="2788" xr:uid="{F7A2F987-A492-455F-9B9A-EDBB67472322}"/>
    <cellStyle name="Comma 3 3 2 3 2 2" xfId="9817" xr:uid="{ABA74943-DC16-491C-9521-FF4C39A84DC3}"/>
    <cellStyle name="Comma 3 3 2 3 2 2 2" xfId="21724" xr:uid="{D094050D-0FEC-483E-96D6-B03A7F01D002}"/>
    <cellStyle name="Comma 3 3 2 3 2 2 2 2" xfId="42386" xr:uid="{F807AFD8-DD70-4F79-864E-A848D8E74754}"/>
    <cellStyle name="Comma 3 3 2 3 2 2 3" xfId="30480" xr:uid="{65EBA8C0-5FC1-4D46-A574-3028CB87FE96}"/>
    <cellStyle name="Comma 3 3 2 3 2 3" xfId="18094" xr:uid="{ECD70C6F-D02A-40CA-89CF-C8E0119C4FEF}"/>
    <cellStyle name="Comma 3 3 2 3 2 3 2" xfId="38756" xr:uid="{F0C62853-537D-474A-83B1-D099C6E937B2}"/>
    <cellStyle name="Comma 3 3 2 3 2 4" xfId="14211" xr:uid="{60B2916C-BAFB-45AB-A670-CE1D96C48AE1}"/>
    <cellStyle name="Comma 3 3 2 3 2 4 2" xfId="34873" xr:uid="{72CF987B-6E92-4420-89B8-122A64F56AEE}"/>
    <cellStyle name="Comma 3 3 2 3 2 5" xfId="25732" xr:uid="{7CA1DE75-7F1D-4498-A11B-CD58AD99C090}"/>
    <cellStyle name="Comma 3 3 2 3 3" xfId="2789" xr:uid="{FEBD698A-C680-4689-8B1F-F8D392DFE889}"/>
    <cellStyle name="Comma 3 3 2 3 3 2" xfId="14212" xr:uid="{3ED72BC7-0692-4FEB-A141-A5163CA04E83}"/>
    <cellStyle name="Comma 3 3 2 3 3 2 2" xfId="34874" xr:uid="{0AD695D6-1E21-4A90-A675-3C9C39300177}"/>
    <cellStyle name="Comma 3 3 2 3 3 3" xfId="25733" xr:uid="{60E8690A-C21A-4BF9-85BE-1E6B585AA0CB}"/>
    <cellStyle name="Comma 3 3 2 3 4" xfId="2790" xr:uid="{80993190-D6FF-4C08-A947-AD7888F53CD7}"/>
    <cellStyle name="Comma 3 3 2 3 4 2" xfId="9818" xr:uid="{96DA49FA-B0E4-499E-98C5-DFE2A543EB20}"/>
    <cellStyle name="Comma 3 3 2 3 4 2 2" xfId="21725" xr:uid="{E431D768-F284-498A-B053-56C2A8FFBF05}"/>
    <cellStyle name="Comma 3 3 2 3 4 2 2 2" xfId="42387" xr:uid="{0384F2CB-7B2B-415C-99E1-1B95A6BB6DF5}"/>
    <cellStyle name="Comma 3 3 2 3 4 2 3" xfId="30481" xr:uid="{91BE1842-5B90-4D62-8B35-30638CD55921}"/>
    <cellStyle name="Comma 3 3 2 3 4 3" xfId="18095" xr:uid="{4FC61CAF-1D25-452D-A54C-D62E151F3871}"/>
    <cellStyle name="Comma 3 3 2 3 4 3 2" xfId="38757" xr:uid="{CFC3A3CD-7E82-4EBF-8402-4E902BE825C2}"/>
    <cellStyle name="Comma 3 3 2 3 4 4" xfId="14213" xr:uid="{119AFDA6-645E-4337-8F76-FAF04A6101A2}"/>
    <cellStyle name="Comma 3 3 2 3 4 4 2" xfId="34875" xr:uid="{DFA97375-4DD9-46BA-B35F-102AF588291D}"/>
    <cellStyle name="Comma 3 3 2 3 4 5" xfId="25734" xr:uid="{CD1B2424-B0A4-4BC3-8291-BD38C101EA65}"/>
    <cellStyle name="Comma 3 3 2 3 5" xfId="14210" xr:uid="{7A35BFA9-24BE-4A8B-B682-E66F3F8FE894}"/>
    <cellStyle name="Comma 3 3 2 3 5 2" xfId="34872" xr:uid="{BF521174-30C9-49D8-920F-FCE6303296A9}"/>
    <cellStyle name="Comma 3 3 2 3 6" xfId="25731" xr:uid="{5AEF2E73-C011-4062-82F8-E6B68BCAADFB}"/>
    <cellStyle name="Comma 3 3 2 4" xfId="2791" xr:uid="{AF891B92-9EF8-4AF8-ADF2-16EB791F6D3A}"/>
    <cellStyle name="Comma 3 3 2 4 2" xfId="2792" xr:uid="{1BA49C6F-0CAD-487A-BC05-E09BF8C502E0}"/>
    <cellStyle name="Comma 3 3 2 4 2 2" xfId="9819" xr:uid="{5DD49E0D-38E3-4AEE-8F83-79FD0B1B6A3C}"/>
    <cellStyle name="Comma 3 3 2 4 2 2 2" xfId="21726" xr:uid="{00D827A4-2C69-4111-813D-7A01CC93134A}"/>
    <cellStyle name="Comma 3 3 2 4 2 2 2 2" xfId="42388" xr:uid="{7C5389D1-F441-4C7B-9746-11DAA4376A74}"/>
    <cellStyle name="Comma 3 3 2 4 2 2 3" xfId="30482" xr:uid="{518F1BD7-13AF-42EA-B8FB-61859E4F6D80}"/>
    <cellStyle name="Comma 3 3 2 4 2 3" xfId="18096" xr:uid="{E79EDFAA-3E89-472C-8816-F1DEF5DCB25B}"/>
    <cellStyle name="Comma 3 3 2 4 2 3 2" xfId="38758" xr:uid="{A0F5CB1C-5208-42DA-9CDE-612E54CDD16B}"/>
    <cellStyle name="Comma 3 3 2 4 2 4" xfId="14215" xr:uid="{50835F8F-A9A2-45FA-A9F2-43884DE60ADF}"/>
    <cellStyle name="Comma 3 3 2 4 2 4 2" xfId="34877" xr:uid="{EB52D9BF-F65E-475E-9E69-07544FCA2BBA}"/>
    <cellStyle name="Comma 3 3 2 4 2 5" xfId="25736" xr:uid="{37FD87AD-D238-4AB2-9395-8503DE233F85}"/>
    <cellStyle name="Comma 3 3 2 4 3" xfId="2793" xr:uid="{9E4D6172-4C39-4986-9F10-0D4135C50CAA}"/>
    <cellStyle name="Comma 3 3 2 4 3 2" xfId="14216" xr:uid="{672CB236-0D9B-4070-B191-CBBC088D58FD}"/>
    <cellStyle name="Comma 3 3 2 4 3 2 2" xfId="34878" xr:uid="{50FBA167-66D9-40D9-8B37-2FC05C4B0F53}"/>
    <cellStyle name="Comma 3 3 2 4 3 3" xfId="25737" xr:uid="{B20969F8-838A-4399-A913-46A5F26528A8}"/>
    <cellStyle name="Comma 3 3 2 4 4" xfId="2794" xr:uid="{B1E00267-C25D-4DB2-A2F6-FA7BB1C28BA0}"/>
    <cellStyle name="Comma 3 3 2 4 4 2" xfId="9820" xr:uid="{184A7000-DCD5-4766-86F9-BCE8DC0F74E3}"/>
    <cellStyle name="Comma 3 3 2 4 4 2 2" xfId="21727" xr:uid="{A2EF7F99-7424-459C-9F0E-F71744D709F7}"/>
    <cellStyle name="Comma 3 3 2 4 4 2 2 2" xfId="42389" xr:uid="{219E4945-5D71-40D8-9DBE-D41AAD22304B}"/>
    <cellStyle name="Comma 3 3 2 4 4 2 3" xfId="30483" xr:uid="{21E69DF0-E41C-401C-80DE-9B6750DC024A}"/>
    <cellStyle name="Comma 3 3 2 4 4 3" xfId="18097" xr:uid="{1AB8B860-17B2-47DA-A46F-C8584E4B70DE}"/>
    <cellStyle name="Comma 3 3 2 4 4 3 2" xfId="38759" xr:uid="{0CE280AD-CACC-4FBE-AE89-CE6DC99E7C48}"/>
    <cellStyle name="Comma 3 3 2 4 4 4" xfId="14217" xr:uid="{BE33989A-CC43-4EBB-9683-7D266EB50A48}"/>
    <cellStyle name="Comma 3 3 2 4 4 4 2" xfId="34879" xr:uid="{EDD492E8-F18C-4E76-BBB3-519CB71CBAD6}"/>
    <cellStyle name="Comma 3 3 2 4 4 5" xfId="25738" xr:uid="{36FB58AF-9B95-4A93-91E6-4AF5E94277BB}"/>
    <cellStyle name="Comma 3 3 2 4 5" xfId="14214" xr:uid="{E9FAD976-9CED-42B5-B256-EC8C4824A1FC}"/>
    <cellStyle name="Comma 3 3 2 4 5 2" xfId="34876" xr:uid="{5909A453-A226-492A-BEEA-BB59A6345848}"/>
    <cellStyle name="Comma 3 3 2 4 6" xfId="25735" xr:uid="{B300E2E2-D991-4B71-B453-F3C3E34C51C2}"/>
    <cellStyle name="Comma 3 3 2 5" xfId="2795" xr:uid="{A1ED0873-2ED5-4080-91E4-318077702BFA}"/>
    <cellStyle name="Comma 3 3 2 5 2" xfId="9821" xr:uid="{6FB9FE8E-3393-4D5C-9303-80BD8898D4CE}"/>
    <cellStyle name="Comma 3 3 2 5 2 2" xfId="21728" xr:uid="{0C462613-E9BE-4B9F-B530-62F99980C5B9}"/>
    <cellStyle name="Comma 3 3 2 5 2 2 2" xfId="42390" xr:uid="{9539BDC6-DD08-4FF5-AE33-CCBECF2B9AED}"/>
    <cellStyle name="Comma 3 3 2 5 2 3" xfId="30484" xr:uid="{6223D7F8-2F10-46BC-8708-F4CA1FD22595}"/>
    <cellStyle name="Comma 3 3 2 5 3" xfId="18098" xr:uid="{6244C6D4-986E-45DC-8097-A7F9113A4544}"/>
    <cellStyle name="Comma 3 3 2 5 3 2" xfId="38760" xr:uid="{606DFDDA-98E0-42FE-B07C-985D73E06911}"/>
    <cellStyle name="Comma 3 3 2 5 4" xfId="14218" xr:uid="{ED315750-585B-4E19-AA2E-3EE5574ADC5B}"/>
    <cellStyle name="Comma 3 3 2 5 4 2" xfId="34880" xr:uid="{4F99200B-2C81-4B7E-A9C5-622F420146D8}"/>
    <cellStyle name="Comma 3 3 2 5 5" xfId="25739" xr:uid="{A63FB0EE-ECA8-4601-878C-DF4898AA5C33}"/>
    <cellStyle name="Comma 3 3 2 6" xfId="2796" xr:uid="{FE35A4AB-6DF9-499D-9CDD-6447185C53B7}"/>
    <cellStyle name="Comma 3 3 2 6 2" xfId="14219" xr:uid="{83592FFC-573A-4487-82C4-C17ADE15FCFB}"/>
    <cellStyle name="Comma 3 3 2 6 2 2" xfId="34881" xr:uid="{90CFC7CB-C27F-41E9-BE21-39BB11CCB0AA}"/>
    <cellStyle name="Comma 3 3 2 6 3" xfId="25740" xr:uid="{512759D4-EF40-486D-B593-AA7D9712CD75}"/>
    <cellStyle name="Comma 3 3 2 7" xfId="2797" xr:uid="{62292968-CCA9-4706-85BD-B736B4764B1D}"/>
    <cellStyle name="Comma 3 3 2 7 2" xfId="9822" xr:uid="{055A12F3-DA86-4473-8107-6F7AC060C1E4}"/>
    <cellStyle name="Comma 3 3 2 7 2 2" xfId="21729" xr:uid="{A5A9CDA6-45F6-49F8-9C3A-51E6BB1030A4}"/>
    <cellStyle name="Comma 3 3 2 7 2 2 2" xfId="42391" xr:uid="{238E737B-0929-40D4-9DB8-88B6A57C1C75}"/>
    <cellStyle name="Comma 3 3 2 7 2 3" xfId="30485" xr:uid="{7C8C6630-8389-4410-97D8-4947464DCA65}"/>
    <cellStyle name="Comma 3 3 2 7 3" xfId="18099" xr:uid="{FC281D58-5A22-4D97-AD8A-1B69A423F206}"/>
    <cellStyle name="Comma 3 3 2 7 3 2" xfId="38761" xr:uid="{B34DDEF3-820F-42E2-B90F-EE984F3F5434}"/>
    <cellStyle name="Comma 3 3 2 7 4" xfId="14220" xr:uid="{76379A78-F125-4394-9F74-C57685A23F38}"/>
    <cellStyle name="Comma 3 3 2 7 4 2" xfId="34882" xr:uid="{0B51D8BB-D2CB-40B5-B810-27652EB24A37}"/>
    <cellStyle name="Comma 3 3 2 7 5" xfId="25741" xr:uid="{1E009D25-06ED-40E3-B575-464AA21D5498}"/>
    <cellStyle name="Comma 3 3 2 8" xfId="14201" xr:uid="{0CA6DEEB-B28C-49D8-BB2D-D27EF5D93B0F}"/>
    <cellStyle name="Comma 3 3 2 8 2" xfId="34863" xr:uid="{5A13FECF-F82D-4759-9B32-DAD8D2208094}"/>
    <cellStyle name="Comma 3 3 2 9" xfId="25722" xr:uid="{39CEF4B2-3EAA-491F-969F-9696C0DA4FB1}"/>
    <cellStyle name="Comma 3 3 3" xfId="2798" xr:uid="{8E161442-D8AD-4800-A665-1C539FA44DC2}"/>
    <cellStyle name="Comma 3 3 3 2" xfId="2799" xr:uid="{A65BFEAC-BA79-40FA-83E8-E79A61B545FA}"/>
    <cellStyle name="Comma 3 3 3 2 2" xfId="2800" xr:uid="{46A208B2-E6EC-44CB-90E3-122C615F32B1}"/>
    <cellStyle name="Comma 3 3 3 2 2 2" xfId="2801" xr:uid="{1B52C60A-4A72-407F-BBB6-AD4BC30B86AB}"/>
    <cellStyle name="Comma 3 3 3 2 2 2 2" xfId="9824" xr:uid="{0B631ED9-677A-4776-9F27-8A21D45DC5A9}"/>
    <cellStyle name="Comma 3 3 3 2 2 2 2 2" xfId="21731" xr:uid="{0E94DBEA-0886-43C2-9571-2D2D3448C151}"/>
    <cellStyle name="Comma 3 3 3 2 2 2 2 2 2" xfId="42393" xr:uid="{D37906DB-7555-4C0E-9BA0-3D2B2D6D1628}"/>
    <cellStyle name="Comma 3 3 3 2 2 2 2 3" xfId="30487" xr:uid="{FB3867E0-AE97-43B9-8E8B-35EFAE14DF8E}"/>
    <cellStyle name="Comma 3 3 3 2 2 2 3" xfId="18101" xr:uid="{12FEB214-7B80-4D41-87C4-BE3BAEB71E99}"/>
    <cellStyle name="Comma 3 3 3 2 2 2 3 2" xfId="38763" xr:uid="{9E01CF4C-9394-48B9-9F97-85D436DB2746}"/>
    <cellStyle name="Comma 3 3 3 2 2 2 4" xfId="14224" xr:uid="{95221196-AC0C-4EFC-88F4-53C8ABA5DCF8}"/>
    <cellStyle name="Comma 3 3 3 2 2 2 4 2" xfId="34886" xr:uid="{57D25F8A-9BBB-47D1-A838-974FE1DE3B78}"/>
    <cellStyle name="Comma 3 3 3 2 2 2 5" xfId="25745" xr:uid="{10A89F5C-3711-44DC-851D-6025B3E0E559}"/>
    <cellStyle name="Comma 3 3 3 2 2 3" xfId="9823" xr:uid="{8F674584-1B67-47DD-B962-DABA056C24E3}"/>
    <cellStyle name="Comma 3 3 3 2 2 3 2" xfId="21730" xr:uid="{05D9CD73-D7DB-4D3D-BD78-4253E24A1269}"/>
    <cellStyle name="Comma 3 3 3 2 2 3 2 2" xfId="42392" xr:uid="{882E1E0E-9B1F-4CCA-8326-AB8B9C9F5B60}"/>
    <cellStyle name="Comma 3 3 3 2 2 3 3" xfId="30486" xr:uid="{CFE09D9D-00AE-4C4B-97BE-F0BAF2185822}"/>
    <cellStyle name="Comma 3 3 3 2 2 4" xfId="18100" xr:uid="{F5E32ADD-1AB2-406A-B8AD-860A0A448FF5}"/>
    <cellStyle name="Comma 3 3 3 2 2 4 2" xfId="38762" xr:uid="{6EA2101C-4CE2-49C9-A9FB-FE83E4BE1CF4}"/>
    <cellStyle name="Comma 3 3 3 2 2 5" xfId="14223" xr:uid="{87E9639B-0DB7-4DF8-A8DF-ED7B03811D12}"/>
    <cellStyle name="Comma 3 3 3 2 2 5 2" xfId="34885" xr:uid="{C76C52A8-5867-45FD-8002-E03696A74799}"/>
    <cellStyle name="Comma 3 3 3 2 2 6" xfId="25744" xr:uid="{D3B24247-78DB-4EDD-BAC3-D16027D8285D}"/>
    <cellStyle name="Comma 3 3 3 2 3" xfId="2802" xr:uid="{6C1152DA-0923-4005-8A98-5B1739C00788}"/>
    <cellStyle name="Comma 3 3 3 2 3 2" xfId="2803" xr:uid="{CC2336BB-2487-443E-9ABB-94C417746685}"/>
    <cellStyle name="Comma 3 3 3 2 3 2 2" xfId="9826" xr:uid="{732FB2AA-C970-481F-950A-76765BB94330}"/>
    <cellStyle name="Comma 3 3 3 2 3 2 2 2" xfId="21733" xr:uid="{CD56092F-2D98-46DA-8E1A-C961F6996CB7}"/>
    <cellStyle name="Comma 3 3 3 2 3 2 2 2 2" xfId="42395" xr:uid="{3BB76446-9384-4CCC-A6C3-0D3EF01A13A8}"/>
    <cellStyle name="Comma 3 3 3 2 3 2 2 3" xfId="30489" xr:uid="{A007122C-5FE6-4685-8D21-A99834C0DB74}"/>
    <cellStyle name="Comma 3 3 3 2 3 2 3" xfId="18103" xr:uid="{19F3169D-2DBB-4A2D-9070-CE4CC42E4B91}"/>
    <cellStyle name="Comma 3 3 3 2 3 2 3 2" xfId="38765" xr:uid="{769F7409-0F43-43BA-910C-63BA2CE888EC}"/>
    <cellStyle name="Comma 3 3 3 2 3 2 4" xfId="14226" xr:uid="{5B1CF4FC-3F39-421F-8779-9F76711722EC}"/>
    <cellStyle name="Comma 3 3 3 2 3 2 4 2" xfId="34888" xr:uid="{254A11D3-73C4-4CA8-9BDE-19897942D63B}"/>
    <cellStyle name="Comma 3 3 3 2 3 2 5" xfId="25747" xr:uid="{857991F5-EAFF-451F-86A8-66C810C25883}"/>
    <cellStyle name="Comma 3 3 3 2 3 3" xfId="9825" xr:uid="{A1ED55E1-8B0A-499F-9891-517D5DBEC49A}"/>
    <cellStyle name="Comma 3 3 3 2 3 3 2" xfId="21732" xr:uid="{3827F3F5-3E29-43F3-8CC1-37FD5D5BB53C}"/>
    <cellStyle name="Comma 3 3 3 2 3 3 2 2" xfId="42394" xr:uid="{57DB681B-3369-48CE-969E-87658B754EAC}"/>
    <cellStyle name="Comma 3 3 3 2 3 3 3" xfId="30488" xr:uid="{CBAAABC1-8A47-485E-B561-D5831115EF02}"/>
    <cellStyle name="Comma 3 3 3 2 3 4" xfId="18102" xr:uid="{A63E2676-7EB3-4DB8-B7E3-39146EE79AB0}"/>
    <cellStyle name="Comma 3 3 3 2 3 4 2" xfId="38764" xr:uid="{015CCDFF-EFFC-4C81-A7D0-FD7F798B6856}"/>
    <cellStyle name="Comma 3 3 3 2 3 5" xfId="14225" xr:uid="{BD73F914-F219-4A28-B5E2-043720A9DBE8}"/>
    <cellStyle name="Comma 3 3 3 2 3 5 2" xfId="34887" xr:uid="{722FEFFE-0D89-477F-9AF5-1AD568B8F7FC}"/>
    <cellStyle name="Comma 3 3 3 2 3 6" xfId="25746" xr:uid="{71B637E9-09A9-4939-8754-436CD64C2406}"/>
    <cellStyle name="Comma 3 3 3 2 4" xfId="2804" xr:uid="{09DC3C0D-CB73-4CF4-A659-987B4BE53951}"/>
    <cellStyle name="Comma 3 3 3 2 4 2" xfId="9827" xr:uid="{7C08D6FB-2798-425B-B861-9EC4F6966131}"/>
    <cellStyle name="Comma 3 3 3 2 4 2 2" xfId="21734" xr:uid="{578011A4-EF98-4CBE-8E31-3C38D9D1D53C}"/>
    <cellStyle name="Comma 3 3 3 2 4 2 2 2" xfId="42396" xr:uid="{8046DD80-CC11-45DA-8CDE-63967ADA1B0B}"/>
    <cellStyle name="Comma 3 3 3 2 4 2 3" xfId="30490" xr:uid="{CB147C2C-50EB-4FEB-AB0D-0C26E7A3B96F}"/>
    <cellStyle name="Comma 3 3 3 2 4 3" xfId="18104" xr:uid="{C56431AC-47CD-44BB-B279-E9CBBDFBEE3C}"/>
    <cellStyle name="Comma 3 3 3 2 4 3 2" xfId="38766" xr:uid="{43557E9D-7FA0-4EC6-A313-F3BDCECE1432}"/>
    <cellStyle name="Comma 3 3 3 2 4 4" xfId="14227" xr:uid="{25172C67-78DA-4E99-9883-7F5714352A09}"/>
    <cellStyle name="Comma 3 3 3 2 4 4 2" xfId="34889" xr:uid="{880C12FB-521B-44E0-B00B-A8B13E1D1396}"/>
    <cellStyle name="Comma 3 3 3 2 4 5" xfId="25748" xr:uid="{15B10315-C47D-4877-9AE4-63608BB88BC0}"/>
    <cellStyle name="Comma 3 3 3 2 5" xfId="2805" xr:uid="{96C9C10F-122C-49E9-88FE-D0F4912BDD92}"/>
    <cellStyle name="Comma 3 3 3 2 5 2" xfId="14228" xr:uid="{1D529F91-BEC5-427B-B74B-DE66D35B544A}"/>
    <cellStyle name="Comma 3 3 3 2 5 2 2" xfId="34890" xr:uid="{CA33330C-F0AD-4B15-83EA-86D32680E45C}"/>
    <cellStyle name="Comma 3 3 3 2 5 3" xfId="25749" xr:uid="{93E33F9B-0C71-414F-B62E-3EA3CFFE5746}"/>
    <cellStyle name="Comma 3 3 3 2 6" xfId="2806" xr:uid="{2CC4D9A7-8721-4286-A800-C924B1702651}"/>
    <cellStyle name="Comma 3 3 3 2 6 2" xfId="9828" xr:uid="{15694370-9D88-4B63-9B42-2721FB1DDB56}"/>
    <cellStyle name="Comma 3 3 3 2 6 2 2" xfId="21735" xr:uid="{328F286E-6217-4BA0-8A55-4750A417E7C1}"/>
    <cellStyle name="Comma 3 3 3 2 6 2 2 2" xfId="42397" xr:uid="{82F38949-0D65-4748-B023-E8359BC8A04E}"/>
    <cellStyle name="Comma 3 3 3 2 6 2 3" xfId="30491" xr:uid="{FB4F2CFF-3498-4DE6-A5C6-B2725BD444EB}"/>
    <cellStyle name="Comma 3 3 3 2 6 3" xfId="18105" xr:uid="{69DEDDE0-7A5E-4422-B9E4-9B5DE46726F5}"/>
    <cellStyle name="Comma 3 3 3 2 6 3 2" xfId="38767" xr:uid="{C67EE20E-4EE0-4A96-862D-3A1D3DB80B0E}"/>
    <cellStyle name="Comma 3 3 3 2 6 4" xfId="14229" xr:uid="{C03909E4-C841-41FD-BB51-8854FE781C27}"/>
    <cellStyle name="Comma 3 3 3 2 6 4 2" xfId="34891" xr:uid="{96A2B547-5AF8-47E6-9400-50801204320A}"/>
    <cellStyle name="Comma 3 3 3 2 6 5" xfId="25750" xr:uid="{3D9D91F8-0456-4543-A7FF-E4D2887E41F3}"/>
    <cellStyle name="Comma 3 3 3 2 7" xfId="14222" xr:uid="{0329E917-D805-4114-9DCF-DD87A8BC8272}"/>
    <cellStyle name="Comma 3 3 3 2 7 2" xfId="34884" xr:uid="{CBC1A6D6-10BC-44D9-A427-9F0522D7B096}"/>
    <cellStyle name="Comma 3 3 3 2 8" xfId="25743" xr:uid="{F1537D1E-4514-4F64-A114-E6FCCCEA5F9C}"/>
    <cellStyle name="Comma 3 3 3 3" xfId="2807" xr:uid="{7F9F82A6-32D9-4768-87B8-D2484F62A1B8}"/>
    <cellStyle name="Comma 3 3 3 3 2" xfId="2808" xr:uid="{750ABCE9-F6DA-4EB4-89F2-A71504E95AB1}"/>
    <cellStyle name="Comma 3 3 3 3 2 2" xfId="9829" xr:uid="{8514A382-0212-41EE-9A31-90FA66F69107}"/>
    <cellStyle name="Comma 3 3 3 3 2 2 2" xfId="21736" xr:uid="{BC71E18E-3BFF-496A-8473-079D0C0BC463}"/>
    <cellStyle name="Comma 3 3 3 3 2 2 2 2" xfId="42398" xr:uid="{4FE66B1A-6AD4-4E33-8CDC-3A9F1E95FFDF}"/>
    <cellStyle name="Comma 3 3 3 3 2 2 3" xfId="30492" xr:uid="{925ED996-CE71-4E5B-8B29-14438EE48332}"/>
    <cellStyle name="Comma 3 3 3 3 2 3" xfId="18106" xr:uid="{BE10D7F8-D8E3-46D7-83C2-D2402560E8B1}"/>
    <cellStyle name="Comma 3 3 3 3 2 3 2" xfId="38768" xr:uid="{4ABAB66E-D6E6-4EE9-8EA0-72F7D15CABD5}"/>
    <cellStyle name="Comma 3 3 3 3 2 4" xfId="14231" xr:uid="{A6724B0E-97A3-48D8-A18A-ADA9D1C1857D}"/>
    <cellStyle name="Comma 3 3 3 3 2 4 2" xfId="34893" xr:uid="{6A14E1ED-7F11-48AE-A9EA-ECFAB30D130A}"/>
    <cellStyle name="Comma 3 3 3 3 2 5" xfId="25752" xr:uid="{337AE8DA-9B01-44BB-958D-AD5DC60B5A46}"/>
    <cellStyle name="Comma 3 3 3 3 3" xfId="2809" xr:uid="{8B36DE39-0257-4924-8A84-96070699E27E}"/>
    <cellStyle name="Comma 3 3 3 3 3 2" xfId="14232" xr:uid="{4DDCAAC6-B82B-4E38-8B97-24FDC8D5EBC8}"/>
    <cellStyle name="Comma 3 3 3 3 3 2 2" xfId="34894" xr:uid="{9696FCB8-5AB2-4E60-891D-FDC383382685}"/>
    <cellStyle name="Comma 3 3 3 3 3 3" xfId="25753" xr:uid="{E9D49975-A00F-4BE8-A72C-0378C0A233E0}"/>
    <cellStyle name="Comma 3 3 3 3 4" xfId="2810" xr:uid="{CA2ABA9A-BEE5-42D7-8252-6786CEB2270C}"/>
    <cellStyle name="Comma 3 3 3 3 4 2" xfId="9830" xr:uid="{2097CF47-1F05-4C27-8DAE-B027FD2ABEE1}"/>
    <cellStyle name="Comma 3 3 3 3 4 2 2" xfId="21737" xr:uid="{80F6FF0D-16F4-484C-AD87-2EC7A3725874}"/>
    <cellStyle name="Comma 3 3 3 3 4 2 2 2" xfId="42399" xr:uid="{A96CAEB8-B700-443B-8D88-031BE08CB419}"/>
    <cellStyle name="Comma 3 3 3 3 4 2 3" xfId="30493" xr:uid="{F33CA4D0-5D87-4DCD-B1B5-DE75B8C8AC37}"/>
    <cellStyle name="Comma 3 3 3 3 4 3" xfId="18107" xr:uid="{216EFB6B-4E34-4C7C-9F11-584A5D4C7EF9}"/>
    <cellStyle name="Comma 3 3 3 3 4 3 2" xfId="38769" xr:uid="{41372D8D-EB45-401D-9685-B5E1FD72EBD5}"/>
    <cellStyle name="Comma 3 3 3 3 4 4" xfId="14233" xr:uid="{8B670C4F-58C3-4B85-A4F0-006502EF0478}"/>
    <cellStyle name="Comma 3 3 3 3 4 4 2" xfId="34895" xr:uid="{1B76F091-4D9C-469C-817C-791FB86C1340}"/>
    <cellStyle name="Comma 3 3 3 3 4 5" xfId="25754" xr:uid="{4DC43CD3-91B7-4E46-A9CB-ADD6DC59E64D}"/>
    <cellStyle name="Comma 3 3 3 3 5" xfId="14230" xr:uid="{530E3C42-AF9C-4434-9F0A-02D76A829986}"/>
    <cellStyle name="Comma 3 3 3 3 5 2" xfId="34892" xr:uid="{89462FE8-0D2C-476F-9C13-DFD80C8700D9}"/>
    <cellStyle name="Comma 3 3 3 3 6" xfId="25751" xr:uid="{03B5404F-EEE5-4660-9940-DD0E8C766DBF}"/>
    <cellStyle name="Comma 3 3 3 4" xfId="2811" xr:uid="{240BBA6D-F5D0-471A-8495-C04A03BD12BD}"/>
    <cellStyle name="Comma 3 3 3 4 2" xfId="2812" xr:uid="{E2458E04-856F-4E78-8CD9-741C64B42B20}"/>
    <cellStyle name="Comma 3 3 3 4 2 2" xfId="9832" xr:uid="{114959E7-20CE-4656-A8FB-56962D3C2493}"/>
    <cellStyle name="Comma 3 3 3 4 2 2 2" xfId="21739" xr:uid="{A3BB981C-2070-49FC-B3D2-466500A282BA}"/>
    <cellStyle name="Comma 3 3 3 4 2 2 2 2" xfId="42401" xr:uid="{44EA2FF9-0916-41C5-8A6C-F5D3EB62E406}"/>
    <cellStyle name="Comma 3 3 3 4 2 2 3" xfId="30495" xr:uid="{CE4798AE-3CE1-4DB3-B8E3-49FEFB7344E5}"/>
    <cellStyle name="Comma 3 3 3 4 2 3" xfId="18109" xr:uid="{CD4461BB-8A98-4369-ACB4-0CE511D031F0}"/>
    <cellStyle name="Comma 3 3 3 4 2 3 2" xfId="38771" xr:uid="{E639AC7F-3948-4986-B15C-A99B912945E6}"/>
    <cellStyle name="Comma 3 3 3 4 2 4" xfId="14235" xr:uid="{8F843AAD-3C9A-45F6-8E6E-A3ECE41D417B}"/>
    <cellStyle name="Comma 3 3 3 4 2 4 2" xfId="34897" xr:uid="{8265F5EB-6F60-42C5-9E21-0D0116AFA79A}"/>
    <cellStyle name="Comma 3 3 3 4 2 5" xfId="25756" xr:uid="{3F57E148-D64E-47E1-80EA-67974F6DEA2B}"/>
    <cellStyle name="Comma 3 3 3 4 3" xfId="9831" xr:uid="{32B5E9CF-F98D-41D2-B452-73276A366F95}"/>
    <cellStyle name="Comma 3 3 3 4 3 2" xfId="21738" xr:uid="{87AE872C-AA47-4662-9ED4-B68EAD864D22}"/>
    <cellStyle name="Comma 3 3 3 4 3 2 2" xfId="42400" xr:uid="{0DC67B2C-2084-47C5-9C5A-F16BAA478A1F}"/>
    <cellStyle name="Comma 3 3 3 4 3 3" xfId="30494" xr:uid="{918308F3-E048-4EB0-B0CE-60E8707C009D}"/>
    <cellStyle name="Comma 3 3 3 4 4" xfId="18108" xr:uid="{9E864490-7AEC-4D47-8A4F-A3DE56EF7530}"/>
    <cellStyle name="Comma 3 3 3 4 4 2" xfId="38770" xr:uid="{72B30131-65A9-438D-8596-5220BD86ED02}"/>
    <cellStyle name="Comma 3 3 3 4 5" xfId="14234" xr:uid="{4581B435-8BF1-4EB9-BED0-7E412F258069}"/>
    <cellStyle name="Comma 3 3 3 4 5 2" xfId="34896" xr:uid="{D43EFC72-CAC2-4B07-AE09-CD4A665A364F}"/>
    <cellStyle name="Comma 3 3 3 4 6" xfId="25755" xr:uid="{AD44EE49-8706-4F47-91C5-5C7A9A129941}"/>
    <cellStyle name="Comma 3 3 3 5" xfId="2813" xr:uid="{C6C4A2B8-9E73-4CBE-A85A-7AD3F8116E88}"/>
    <cellStyle name="Comma 3 3 3 5 2" xfId="9833" xr:uid="{FCBD23F5-FB57-4393-9252-97B81D3073D8}"/>
    <cellStyle name="Comma 3 3 3 5 2 2" xfId="21740" xr:uid="{9F2E79EE-74B5-42E2-B3C9-E854E0FB1C33}"/>
    <cellStyle name="Comma 3 3 3 5 2 2 2" xfId="42402" xr:uid="{F918EAFE-1A0E-44A0-BE54-EA47367764F2}"/>
    <cellStyle name="Comma 3 3 3 5 2 3" xfId="30496" xr:uid="{040029B1-4146-48D4-ADE9-CF4F014DDDCE}"/>
    <cellStyle name="Comma 3 3 3 5 3" xfId="18110" xr:uid="{E0DB2EE5-E46C-4A0A-9628-5D148246E28D}"/>
    <cellStyle name="Comma 3 3 3 5 3 2" xfId="38772" xr:uid="{2379CE9A-14EE-49A1-AA7A-FF768A4EA8FB}"/>
    <cellStyle name="Comma 3 3 3 5 4" xfId="14236" xr:uid="{4B16D6FA-B332-4930-8BF9-EE077438B00D}"/>
    <cellStyle name="Comma 3 3 3 5 4 2" xfId="34898" xr:uid="{A19A61A2-E219-4EC8-9C70-E9E0D0A49805}"/>
    <cellStyle name="Comma 3 3 3 5 5" xfId="25757" xr:uid="{57F6AB6E-E3C9-45F3-A0DD-BA322D6F49A7}"/>
    <cellStyle name="Comma 3 3 3 6" xfId="2814" xr:uid="{D924EFEA-4805-496B-8D48-19DC1CE7CDA7}"/>
    <cellStyle name="Comma 3 3 3 6 2" xfId="14237" xr:uid="{BAA1CE0D-AD92-45AE-B5BA-C46C6373CEC8}"/>
    <cellStyle name="Comma 3 3 3 6 2 2" xfId="34899" xr:uid="{034A5588-9FF7-47A4-ACDE-8BF94EF6CE2A}"/>
    <cellStyle name="Comma 3 3 3 6 3" xfId="25758" xr:uid="{017FB127-B84C-401A-AB0A-FF11ACF5454A}"/>
    <cellStyle name="Comma 3 3 3 7" xfId="2815" xr:uid="{D34B34DF-98D1-451D-B030-0A856479E158}"/>
    <cellStyle name="Comma 3 3 3 7 2" xfId="9834" xr:uid="{947A2984-F72C-46A4-B49A-43503E0EFDD7}"/>
    <cellStyle name="Comma 3 3 3 7 2 2" xfId="21741" xr:uid="{A75243B0-7479-462B-8EB6-1FD574DC393F}"/>
    <cellStyle name="Comma 3 3 3 7 2 2 2" xfId="42403" xr:uid="{B2C004D5-7398-431F-887F-B0CC5E5AABA7}"/>
    <cellStyle name="Comma 3 3 3 7 2 3" xfId="30497" xr:uid="{E220DBC3-EE0C-4168-9A27-AF00D85532EF}"/>
    <cellStyle name="Comma 3 3 3 7 3" xfId="18111" xr:uid="{0180C984-EA80-4D0A-8CB3-4B30B49EE413}"/>
    <cellStyle name="Comma 3 3 3 7 3 2" xfId="38773" xr:uid="{93876B41-F9C2-46B0-91B2-3386EE8B1729}"/>
    <cellStyle name="Comma 3 3 3 7 4" xfId="14238" xr:uid="{600F0A1C-1F53-40F1-BE1B-E2790978061F}"/>
    <cellStyle name="Comma 3 3 3 7 4 2" xfId="34900" xr:uid="{B1187650-0D99-47DA-BF70-31FEF1676C7D}"/>
    <cellStyle name="Comma 3 3 3 7 5" xfId="25759" xr:uid="{7C97D60C-DD3C-4818-B9FF-FA5A9265F31F}"/>
    <cellStyle name="Comma 3 3 3 8" xfId="14221" xr:uid="{4782947E-3241-45AA-BBAC-94C0BCA4A62C}"/>
    <cellStyle name="Comma 3 3 3 8 2" xfId="34883" xr:uid="{9F1A50AE-A488-4638-8BD6-1D192FC7DBBE}"/>
    <cellStyle name="Comma 3 3 3 9" xfId="25742" xr:uid="{63FE3DC9-40B7-408C-B7B1-F5772533C8DD}"/>
    <cellStyle name="Comma 3 3 4" xfId="2816" xr:uid="{0196FE5B-5897-4F19-86DE-982243A26173}"/>
    <cellStyle name="Comma 3 3 4 2" xfId="2817" xr:uid="{9684D874-A57D-433C-921F-57BEABE22D14}"/>
    <cellStyle name="Comma 3 3 4 2 2" xfId="2818" xr:uid="{C13312CC-F6AC-4FD8-BA22-D560C215B606}"/>
    <cellStyle name="Comma 3 3 4 2 2 2" xfId="2819" xr:uid="{498467BA-AC2A-4E25-A766-FFF39C2065EC}"/>
    <cellStyle name="Comma 3 3 4 2 2 2 2" xfId="9837" xr:uid="{9B5A9FF6-5860-445C-A859-E66DD29E6BCF}"/>
    <cellStyle name="Comma 3 3 4 2 2 2 2 2" xfId="21744" xr:uid="{982FEAA0-138A-4188-B9BD-188246EE3357}"/>
    <cellStyle name="Comma 3 3 4 2 2 2 2 2 2" xfId="42406" xr:uid="{145A9400-59F5-4D71-8B46-E41011907D38}"/>
    <cellStyle name="Comma 3 3 4 2 2 2 2 3" xfId="30500" xr:uid="{4181F4A2-1018-44DC-ADEA-86ED349AA03A}"/>
    <cellStyle name="Comma 3 3 4 2 2 2 3" xfId="18114" xr:uid="{A55F8FB5-085D-4DC1-808C-123907590509}"/>
    <cellStyle name="Comma 3 3 4 2 2 2 3 2" xfId="38776" xr:uid="{81D35614-196D-4404-92AB-526FEDBCCE25}"/>
    <cellStyle name="Comma 3 3 4 2 2 2 4" xfId="14242" xr:uid="{4D0740F0-F4CD-4442-AC45-9CBBAF2531EB}"/>
    <cellStyle name="Comma 3 3 4 2 2 2 4 2" xfId="34904" xr:uid="{C91B7317-A5FD-45E0-801D-9F0636A4C739}"/>
    <cellStyle name="Comma 3 3 4 2 2 2 5" xfId="25763" xr:uid="{2FB994D5-F500-4278-B1C6-0F19A2420031}"/>
    <cellStyle name="Comma 3 3 4 2 2 3" xfId="9836" xr:uid="{4EE70B45-7CDF-4E6B-9532-59338F84AF6E}"/>
    <cellStyle name="Comma 3 3 4 2 2 3 2" xfId="21743" xr:uid="{9BAE12CB-390D-495E-A541-E8C7690D9190}"/>
    <cellStyle name="Comma 3 3 4 2 2 3 2 2" xfId="42405" xr:uid="{9B670DC9-B73C-4F39-95EA-437946FB6266}"/>
    <cellStyle name="Comma 3 3 4 2 2 3 3" xfId="30499" xr:uid="{6F8AA0C5-CC0E-407E-A8FB-AC41BA032E44}"/>
    <cellStyle name="Comma 3 3 4 2 2 4" xfId="18113" xr:uid="{D2E2998C-EAC5-4C7A-BD95-F700ECC2B95A}"/>
    <cellStyle name="Comma 3 3 4 2 2 4 2" xfId="38775" xr:uid="{80D01180-644F-4D10-BA9C-92306D3A8796}"/>
    <cellStyle name="Comma 3 3 4 2 2 5" xfId="14241" xr:uid="{28935F84-331D-4E16-AEEC-F0CF2E92CE55}"/>
    <cellStyle name="Comma 3 3 4 2 2 5 2" xfId="34903" xr:uid="{65451FE0-5D66-481C-8113-D9423E1F0285}"/>
    <cellStyle name="Comma 3 3 4 2 2 6" xfId="25762" xr:uid="{F33D2852-64F7-4CD1-8B29-58918DA9B872}"/>
    <cellStyle name="Comma 3 3 4 2 3" xfId="2820" xr:uid="{D80623B5-0FA1-469A-9F95-9E3E4F2EE7CB}"/>
    <cellStyle name="Comma 3 3 4 2 3 2" xfId="2821" xr:uid="{0B68609C-8522-4F02-9E4F-AE60A346D993}"/>
    <cellStyle name="Comma 3 3 4 2 3 2 2" xfId="9839" xr:uid="{94E791A7-10A4-4CD0-BC30-27C1926368B8}"/>
    <cellStyle name="Comma 3 3 4 2 3 2 2 2" xfId="21746" xr:uid="{2C024711-E329-4F26-8706-5C6759821F40}"/>
    <cellStyle name="Comma 3 3 4 2 3 2 2 2 2" xfId="42408" xr:uid="{3F5F1ECB-77FD-4434-A7EF-3BF05F59EF3C}"/>
    <cellStyle name="Comma 3 3 4 2 3 2 2 3" xfId="30502" xr:uid="{939CBA99-A395-4EC0-A0E2-9CADAF824C6A}"/>
    <cellStyle name="Comma 3 3 4 2 3 2 3" xfId="18116" xr:uid="{82C1EE62-3DCC-4145-88ED-C7139C75B33F}"/>
    <cellStyle name="Comma 3 3 4 2 3 2 3 2" xfId="38778" xr:uid="{F31DDFEA-178D-463C-8A26-2C61DBB74BDB}"/>
    <cellStyle name="Comma 3 3 4 2 3 2 4" xfId="14244" xr:uid="{978001BA-261A-40BC-A529-DCAC68864576}"/>
    <cellStyle name="Comma 3 3 4 2 3 2 4 2" xfId="34906" xr:uid="{1E8462E4-EA6A-4049-AB3B-E67DCB1C2A77}"/>
    <cellStyle name="Comma 3 3 4 2 3 2 5" xfId="25765" xr:uid="{5D95F267-7ACA-495A-BB21-B7065CBDA912}"/>
    <cellStyle name="Comma 3 3 4 2 3 3" xfId="9838" xr:uid="{8EEEF09D-1616-4659-B2E7-5D29259B04BC}"/>
    <cellStyle name="Comma 3 3 4 2 3 3 2" xfId="21745" xr:uid="{109FBF5D-3D4D-4F39-94D2-F5B110D9E567}"/>
    <cellStyle name="Comma 3 3 4 2 3 3 2 2" xfId="42407" xr:uid="{E2D3B2A5-4861-4111-B382-E8C42F06F216}"/>
    <cellStyle name="Comma 3 3 4 2 3 3 3" xfId="30501" xr:uid="{8E038D1B-9023-4C99-BE49-CAB1C2E86087}"/>
    <cellStyle name="Comma 3 3 4 2 3 4" xfId="18115" xr:uid="{28C97C59-F727-48C9-B341-7666CD0E30E6}"/>
    <cellStyle name="Comma 3 3 4 2 3 4 2" xfId="38777" xr:uid="{6A2FF0BC-8F12-4E28-AD49-BF8B7E68EC54}"/>
    <cellStyle name="Comma 3 3 4 2 3 5" xfId="14243" xr:uid="{3AD5A7FC-0C3E-4805-9BFB-C303F00DAFB1}"/>
    <cellStyle name="Comma 3 3 4 2 3 5 2" xfId="34905" xr:uid="{2065762C-D635-451C-8D6B-D19B75085303}"/>
    <cellStyle name="Comma 3 3 4 2 3 6" xfId="25764" xr:uid="{E2887259-ABFA-451E-BC8C-D82EC29CF49A}"/>
    <cellStyle name="Comma 3 3 4 2 4" xfId="2822" xr:uid="{D73A7750-D6D0-4444-A3D8-A2F1790FE8C3}"/>
    <cellStyle name="Comma 3 3 4 2 4 2" xfId="9840" xr:uid="{EF905389-EE53-4B3C-AB22-36A85304B570}"/>
    <cellStyle name="Comma 3 3 4 2 4 2 2" xfId="21747" xr:uid="{D17D156E-68E5-4031-B40D-F76A6A29888A}"/>
    <cellStyle name="Comma 3 3 4 2 4 2 2 2" xfId="42409" xr:uid="{7D6773A6-6F7E-4778-8A2A-69EC182D6FD0}"/>
    <cellStyle name="Comma 3 3 4 2 4 2 3" xfId="30503" xr:uid="{02569412-B117-4A9D-894F-441956757B39}"/>
    <cellStyle name="Comma 3 3 4 2 4 3" xfId="18117" xr:uid="{D60DE195-4F0A-4507-A8AE-F8AE90F08AE3}"/>
    <cellStyle name="Comma 3 3 4 2 4 3 2" xfId="38779" xr:uid="{66BF7AA3-DDB0-4327-9F3F-CCE924DEEF0A}"/>
    <cellStyle name="Comma 3 3 4 2 4 4" xfId="14245" xr:uid="{5CA55D2B-F430-439D-8B74-78B9AECBDC47}"/>
    <cellStyle name="Comma 3 3 4 2 4 4 2" xfId="34907" xr:uid="{8BBF393A-8017-4762-9380-D546607810FD}"/>
    <cellStyle name="Comma 3 3 4 2 4 5" xfId="25766" xr:uid="{46203B95-56BF-4668-AF6E-6A70308FC8D4}"/>
    <cellStyle name="Comma 3 3 4 2 5" xfId="9835" xr:uid="{250739EA-3E7C-4378-ACF0-BB8BD4ED1FEB}"/>
    <cellStyle name="Comma 3 3 4 2 5 2" xfId="21742" xr:uid="{5DEB1682-43AC-415B-A6D3-B5CAE62BAE73}"/>
    <cellStyle name="Comma 3 3 4 2 5 2 2" xfId="42404" xr:uid="{D04D849F-9BD8-410A-954F-062A24043045}"/>
    <cellStyle name="Comma 3 3 4 2 5 3" xfId="30498" xr:uid="{36373094-FC13-41E8-AD74-C950204C1E17}"/>
    <cellStyle name="Comma 3 3 4 2 6" xfId="18112" xr:uid="{D1E2434B-005C-41AD-A8AE-DFD53F446F7C}"/>
    <cellStyle name="Comma 3 3 4 2 6 2" xfId="38774" xr:uid="{36850FC9-898C-4A0F-81C4-C241C9CB9C6E}"/>
    <cellStyle name="Comma 3 3 4 2 7" xfId="14240" xr:uid="{67BD7D75-EAC5-4B02-A936-347CB81411DE}"/>
    <cellStyle name="Comma 3 3 4 2 7 2" xfId="34902" xr:uid="{AA9A9635-8979-430D-A94B-657346C0E4AF}"/>
    <cellStyle name="Comma 3 3 4 2 8" xfId="25761" xr:uid="{02F9D44D-E593-4CCF-950E-5FE3644900F6}"/>
    <cellStyle name="Comma 3 3 4 3" xfId="2823" xr:uid="{EB902CD1-3D18-4DC4-A7B8-865E244D80D7}"/>
    <cellStyle name="Comma 3 3 4 3 2" xfId="2824" xr:uid="{D9D39D26-4244-4FDF-9CA7-5DFF91689068}"/>
    <cellStyle name="Comma 3 3 4 3 2 2" xfId="9842" xr:uid="{869DE7B2-38BE-4F77-A39D-8ADEA41EC83A}"/>
    <cellStyle name="Comma 3 3 4 3 2 2 2" xfId="21749" xr:uid="{29D8C7DD-E496-4CDD-8D9C-BF609F0EF0EF}"/>
    <cellStyle name="Comma 3 3 4 3 2 2 2 2" xfId="42411" xr:uid="{E237D655-6AD8-461B-A085-F2FECC30E699}"/>
    <cellStyle name="Comma 3 3 4 3 2 2 3" xfId="30505" xr:uid="{E873953E-5B0D-4488-A8BD-294C588A851E}"/>
    <cellStyle name="Comma 3 3 4 3 2 3" xfId="18119" xr:uid="{45C18EC3-8760-42CC-ADE4-E92FD5B971D2}"/>
    <cellStyle name="Comma 3 3 4 3 2 3 2" xfId="38781" xr:uid="{726D580C-0A26-4862-AA01-65C15B28052D}"/>
    <cellStyle name="Comma 3 3 4 3 2 4" xfId="14247" xr:uid="{49F07974-8247-41CF-8469-B7D9A7B098E9}"/>
    <cellStyle name="Comma 3 3 4 3 2 4 2" xfId="34909" xr:uid="{94FA98C7-17E6-46E5-89EF-B132C0048300}"/>
    <cellStyle name="Comma 3 3 4 3 2 5" xfId="25768" xr:uid="{0FEFF7F9-6B1B-41DA-8BBF-1023B3741EC0}"/>
    <cellStyle name="Comma 3 3 4 3 3" xfId="9841" xr:uid="{AF2A37A3-4639-4491-8C40-6E2AE661C8BB}"/>
    <cellStyle name="Comma 3 3 4 3 3 2" xfId="21748" xr:uid="{25588BA1-2BDC-4FBB-A8C2-5C43F2C79CFD}"/>
    <cellStyle name="Comma 3 3 4 3 3 2 2" xfId="42410" xr:uid="{03A49C99-EECC-454B-8796-87F316CF762E}"/>
    <cellStyle name="Comma 3 3 4 3 3 3" xfId="30504" xr:uid="{783C2831-7F35-427A-982D-E0AD10110BFA}"/>
    <cellStyle name="Comma 3 3 4 3 4" xfId="18118" xr:uid="{9283D111-E988-4A4D-A08C-0597B5A3E9C6}"/>
    <cellStyle name="Comma 3 3 4 3 4 2" xfId="38780" xr:uid="{5C16B319-F25C-4058-A120-90AA9EBF593F}"/>
    <cellStyle name="Comma 3 3 4 3 5" xfId="14246" xr:uid="{9EE5602E-18D6-4FF8-893E-F668E1FD2E35}"/>
    <cellStyle name="Comma 3 3 4 3 5 2" xfId="34908" xr:uid="{C14376AB-6857-4E93-8CEF-4FF2882E4BCD}"/>
    <cellStyle name="Comma 3 3 4 3 6" xfId="25767" xr:uid="{94CF0CA7-573B-4B9E-8B4D-E5B7D4389288}"/>
    <cellStyle name="Comma 3 3 4 4" xfId="2825" xr:uid="{0B55FFB6-C99E-4105-87EB-EE3DE20E8FD4}"/>
    <cellStyle name="Comma 3 3 4 4 2" xfId="2826" xr:uid="{CEFE9953-4E08-4A11-89D2-07D0CEC537B2}"/>
    <cellStyle name="Comma 3 3 4 4 2 2" xfId="9844" xr:uid="{4F7AF6CF-E4AD-4559-80FA-C5468D686C26}"/>
    <cellStyle name="Comma 3 3 4 4 2 2 2" xfId="21751" xr:uid="{8F45D154-CC63-46C5-940C-F2CFB2CFABA7}"/>
    <cellStyle name="Comma 3 3 4 4 2 2 2 2" xfId="42413" xr:uid="{B6ED4934-5648-434A-A61E-CAE59C9BD739}"/>
    <cellStyle name="Comma 3 3 4 4 2 2 3" xfId="30507" xr:uid="{3330F806-15AE-457B-9EE1-4E1B912BF8E6}"/>
    <cellStyle name="Comma 3 3 4 4 2 3" xfId="18121" xr:uid="{0D800A37-184E-4E45-B1BF-7EC35FCDE6CD}"/>
    <cellStyle name="Comma 3 3 4 4 2 3 2" xfId="38783" xr:uid="{FD4066B2-8C82-4243-8315-81E683ACAC6B}"/>
    <cellStyle name="Comma 3 3 4 4 2 4" xfId="14249" xr:uid="{202CDBCD-8AB6-42AE-B9A1-C4E73825ACF6}"/>
    <cellStyle name="Comma 3 3 4 4 2 4 2" xfId="34911" xr:uid="{8E25107E-6F4C-46E3-B8A6-63E47B479E76}"/>
    <cellStyle name="Comma 3 3 4 4 2 5" xfId="25770" xr:uid="{620EE0B6-32A8-4352-95A6-F4433B1BEDDE}"/>
    <cellStyle name="Comma 3 3 4 4 3" xfId="9843" xr:uid="{10F0CBD2-B9AB-4441-97D9-DF9EBC9CE56F}"/>
    <cellStyle name="Comma 3 3 4 4 3 2" xfId="21750" xr:uid="{EA24C58E-B64D-488B-ACCF-794E2C2B26BD}"/>
    <cellStyle name="Comma 3 3 4 4 3 2 2" xfId="42412" xr:uid="{6DF9AE06-D417-4984-9E9C-E233B9EF04A9}"/>
    <cellStyle name="Comma 3 3 4 4 3 3" xfId="30506" xr:uid="{0B028B4B-EE28-45E7-B758-F46062FCAC10}"/>
    <cellStyle name="Comma 3 3 4 4 4" xfId="18120" xr:uid="{8830C787-D79D-4504-921D-5A887421EF4E}"/>
    <cellStyle name="Comma 3 3 4 4 4 2" xfId="38782" xr:uid="{BA3B85EF-B074-492C-A979-97CC5C9C009A}"/>
    <cellStyle name="Comma 3 3 4 4 5" xfId="14248" xr:uid="{27A40E40-89BD-4975-BFB6-CBC71430A608}"/>
    <cellStyle name="Comma 3 3 4 4 5 2" xfId="34910" xr:uid="{7E5B5EBD-80F1-4CB0-99BE-A6C1431C382D}"/>
    <cellStyle name="Comma 3 3 4 4 6" xfId="25769" xr:uid="{0199BFE5-CF4E-41E8-A59D-965040907E5C}"/>
    <cellStyle name="Comma 3 3 4 5" xfId="2827" xr:uid="{EC173A4A-FA69-4BDC-AD3D-2DB985CCCF30}"/>
    <cellStyle name="Comma 3 3 4 5 2" xfId="9845" xr:uid="{A3068E21-E5EB-4177-BF5C-D3AEEB5A9D09}"/>
    <cellStyle name="Comma 3 3 4 5 2 2" xfId="21752" xr:uid="{7572E2FB-1269-4CBB-B34A-AFF44B4A8931}"/>
    <cellStyle name="Comma 3 3 4 5 2 2 2" xfId="42414" xr:uid="{F2DD85F9-CF11-40D3-9280-AD6F3AFC0F04}"/>
    <cellStyle name="Comma 3 3 4 5 2 3" xfId="30508" xr:uid="{DA99B290-D4A5-41E1-8004-51EC55E23643}"/>
    <cellStyle name="Comma 3 3 4 5 3" xfId="18122" xr:uid="{B8E0D30B-7D44-4D36-AC44-86B439FE9DC7}"/>
    <cellStyle name="Comma 3 3 4 5 3 2" xfId="38784" xr:uid="{0EBC5434-582E-4279-B65B-E3B2F864569E}"/>
    <cellStyle name="Comma 3 3 4 5 4" xfId="14250" xr:uid="{0963DC20-DE05-4E63-8F6E-B673377C7C11}"/>
    <cellStyle name="Comma 3 3 4 5 4 2" xfId="34912" xr:uid="{D1A9911E-5F40-4249-9C75-5F84171AB707}"/>
    <cellStyle name="Comma 3 3 4 5 5" xfId="25771" xr:uid="{60A1B2C0-8493-4B9F-8F4E-B4DE59F67E89}"/>
    <cellStyle name="Comma 3 3 4 6" xfId="2828" xr:uid="{F37E1A42-60D3-4366-9472-8CCBA34B80DD}"/>
    <cellStyle name="Comma 3 3 4 6 2" xfId="14251" xr:uid="{24F00424-F110-4A8B-BD15-1F767D3F6C85}"/>
    <cellStyle name="Comma 3 3 4 6 2 2" xfId="34913" xr:uid="{060F5012-4D68-4EF4-ABD3-A09ADA94B8A3}"/>
    <cellStyle name="Comma 3 3 4 6 3" xfId="25772" xr:uid="{9587C443-1557-4B66-A2F5-DDDF7DE15BE2}"/>
    <cellStyle name="Comma 3 3 4 7" xfId="2829" xr:uid="{06C16675-3235-458C-9944-258B5F75AC47}"/>
    <cellStyle name="Comma 3 3 4 7 2" xfId="9846" xr:uid="{C10FC590-6EB7-4561-BF73-F29AFB09AAA0}"/>
    <cellStyle name="Comma 3 3 4 7 2 2" xfId="21753" xr:uid="{2AB31BF0-8344-4D98-9157-BA1BCDBD2F02}"/>
    <cellStyle name="Comma 3 3 4 7 2 2 2" xfId="42415" xr:uid="{4ECA434B-5BB3-4130-AF35-CA92042F0FE1}"/>
    <cellStyle name="Comma 3 3 4 7 2 3" xfId="30509" xr:uid="{A462E865-1B02-4ECA-B14B-51A8E9B189F9}"/>
    <cellStyle name="Comma 3 3 4 7 3" xfId="18123" xr:uid="{878630D6-65F8-48E2-9F76-B1E23EB4279F}"/>
    <cellStyle name="Comma 3 3 4 7 3 2" xfId="38785" xr:uid="{124F3C36-EE64-4BC3-BF2B-B7FC35A8B197}"/>
    <cellStyle name="Comma 3 3 4 7 4" xfId="14252" xr:uid="{F08730BE-F10D-452B-B920-F23C918A5A12}"/>
    <cellStyle name="Comma 3 3 4 7 4 2" xfId="34914" xr:uid="{D3957CA5-8E75-4DE7-8AD1-1008BCFB290F}"/>
    <cellStyle name="Comma 3 3 4 7 5" xfId="25773" xr:uid="{22C6EC36-F743-4CDD-91F5-CA487FBB2F46}"/>
    <cellStyle name="Comma 3 3 4 8" xfId="14239" xr:uid="{190E9E53-C9AC-4904-A571-583E59A65A0C}"/>
    <cellStyle name="Comma 3 3 4 8 2" xfId="34901" xr:uid="{E5875D23-8835-465C-826F-29F79A34E7C4}"/>
    <cellStyle name="Comma 3 3 4 9" xfId="25760" xr:uid="{44DB57BD-6D2A-4EA2-8D82-BB4DBEE96D71}"/>
    <cellStyle name="Comma 3 3 5" xfId="2830" xr:uid="{39DBA73B-3A41-4064-A190-C5B28F85DAD4}"/>
    <cellStyle name="Comma 3 3 5 2" xfId="2831" xr:uid="{68717705-84D0-4D80-96D5-F228F3FCD77B}"/>
    <cellStyle name="Comma 3 3 5 2 2" xfId="2832" xr:uid="{B1461F7D-6B12-4C8A-9293-62276ACC85BA}"/>
    <cellStyle name="Comma 3 3 5 2 2 2" xfId="9849" xr:uid="{136B3B96-6654-495C-8643-A69B9F9D676C}"/>
    <cellStyle name="Comma 3 3 5 2 2 2 2" xfId="21756" xr:uid="{9B7A6C82-5EC7-4AC9-A97C-33B8DE4B552F}"/>
    <cellStyle name="Comma 3 3 5 2 2 2 2 2" xfId="42418" xr:uid="{49F022B5-EAB0-439A-90A6-F35F70AA8EB1}"/>
    <cellStyle name="Comma 3 3 5 2 2 2 3" xfId="30512" xr:uid="{E9CAFDA5-2495-4065-A4B3-C12C8C5E9F07}"/>
    <cellStyle name="Comma 3 3 5 2 2 3" xfId="18126" xr:uid="{8FB06B14-0903-47C0-A802-EC6820CAE4A8}"/>
    <cellStyle name="Comma 3 3 5 2 2 3 2" xfId="38788" xr:uid="{8A455959-5162-41A4-9C68-AE436ED73EBA}"/>
    <cellStyle name="Comma 3 3 5 2 2 4" xfId="14255" xr:uid="{D9A6304A-0E44-4AFF-BAED-55EE18508118}"/>
    <cellStyle name="Comma 3 3 5 2 2 4 2" xfId="34917" xr:uid="{1A2620BE-8CA1-458A-B73C-518A0DD53CC9}"/>
    <cellStyle name="Comma 3 3 5 2 2 5" xfId="25776" xr:uid="{47D5C9E0-7BC0-4D31-A167-D03B26082B83}"/>
    <cellStyle name="Comma 3 3 5 2 3" xfId="9848" xr:uid="{C9E93B49-B8E1-4245-881F-B9879718E6C2}"/>
    <cellStyle name="Comma 3 3 5 2 3 2" xfId="21755" xr:uid="{B1950B7D-189C-4D3C-BFEC-7ADBA548C0C3}"/>
    <cellStyle name="Comma 3 3 5 2 3 2 2" xfId="42417" xr:uid="{A1E957BE-FF25-407C-A81D-E143B046B144}"/>
    <cellStyle name="Comma 3 3 5 2 3 3" xfId="30511" xr:uid="{B8A94640-9CE4-4E18-88CD-284A5D57142A}"/>
    <cellStyle name="Comma 3 3 5 2 4" xfId="18125" xr:uid="{26042C49-E715-4871-8946-3C89559C940E}"/>
    <cellStyle name="Comma 3 3 5 2 4 2" xfId="38787" xr:uid="{8E9F814D-B447-4831-BD4B-01AAB1729E98}"/>
    <cellStyle name="Comma 3 3 5 2 5" xfId="14254" xr:uid="{BB5D8DCC-988A-4DCB-986E-79A93BFBEFAE}"/>
    <cellStyle name="Comma 3 3 5 2 5 2" xfId="34916" xr:uid="{D85AF1DD-A910-47AD-94A9-0CBEF39021CC}"/>
    <cellStyle name="Comma 3 3 5 2 6" xfId="25775" xr:uid="{6E73F1D0-C5F5-46FF-95ED-47138F5C125F}"/>
    <cellStyle name="Comma 3 3 5 3" xfId="2833" xr:uid="{ECFE7CD5-D85C-427D-97AF-4617A0DE1469}"/>
    <cellStyle name="Comma 3 3 5 3 2" xfId="2834" xr:uid="{A8A9338B-075C-4EDE-A4EF-FC1023B5B5E9}"/>
    <cellStyle name="Comma 3 3 5 3 2 2" xfId="9851" xr:uid="{686B13C7-24E6-42D7-8EC5-E17F4B0A3E35}"/>
    <cellStyle name="Comma 3 3 5 3 2 2 2" xfId="21758" xr:uid="{96B09B51-3A39-495C-9D70-94CC7B75F1F3}"/>
    <cellStyle name="Comma 3 3 5 3 2 2 2 2" xfId="42420" xr:uid="{9A82F893-1ECC-4810-8845-192E63E35054}"/>
    <cellStyle name="Comma 3 3 5 3 2 2 3" xfId="30514" xr:uid="{95E3C160-C04F-470F-8810-2E57CED77C4E}"/>
    <cellStyle name="Comma 3 3 5 3 2 3" xfId="18128" xr:uid="{BF4A8516-75FE-41D3-AAA1-F06C6E27D3F0}"/>
    <cellStyle name="Comma 3 3 5 3 2 3 2" xfId="38790" xr:uid="{27AEA4C0-0781-42D2-AEA5-23171884327A}"/>
    <cellStyle name="Comma 3 3 5 3 2 4" xfId="14257" xr:uid="{94428BBE-80C9-4E93-BC0C-8DB29404C764}"/>
    <cellStyle name="Comma 3 3 5 3 2 4 2" xfId="34919" xr:uid="{25EFCBFD-4483-48BF-970B-FBA53E643BA6}"/>
    <cellStyle name="Comma 3 3 5 3 2 5" xfId="25778" xr:uid="{75D0B6BF-5EB3-489B-A0A4-008F7A9F7B07}"/>
    <cellStyle name="Comma 3 3 5 3 3" xfId="9850" xr:uid="{45A0223A-E443-4BF9-A63E-82F8FE31A52B}"/>
    <cellStyle name="Comma 3 3 5 3 3 2" xfId="21757" xr:uid="{4EAFCDB5-43CD-4C97-AD14-45B48A5C61F4}"/>
    <cellStyle name="Comma 3 3 5 3 3 2 2" xfId="42419" xr:uid="{919B706E-4C8B-4502-96E4-79207AA5DEF4}"/>
    <cellStyle name="Comma 3 3 5 3 3 3" xfId="30513" xr:uid="{3EBFB6B5-4A02-48C9-BD02-BCB7A4413B8B}"/>
    <cellStyle name="Comma 3 3 5 3 4" xfId="18127" xr:uid="{97A30B9C-1DE2-4FA5-8456-A031379BE0AF}"/>
    <cellStyle name="Comma 3 3 5 3 4 2" xfId="38789" xr:uid="{80128087-B298-4D17-8CC9-DB56BD4C7393}"/>
    <cellStyle name="Comma 3 3 5 3 5" xfId="14256" xr:uid="{F7505700-3B60-4B46-A3A8-DFD73EFE1339}"/>
    <cellStyle name="Comma 3 3 5 3 5 2" xfId="34918" xr:uid="{98F0994A-6ECF-449A-B5FB-F70D4CA88981}"/>
    <cellStyle name="Comma 3 3 5 3 6" xfId="25777" xr:uid="{62A87E1F-A8B3-46E1-8839-66C238D9A6EB}"/>
    <cellStyle name="Comma 3 3 5 4" xfId="2835" xr:uid="{E6941CF5-261B-48D1-BE18-BA789E943583}"/>
    <cellStyle name="Comma 3 3 5 4 2" xfId="9852" xr:uid="{A7F18727-7F14-4554-89E9-826A7DA95FCE}"/>
    <cellStyle name="Comma 3 3 5 4 2 2" xfId="21759" xr:uid="{03F4DE6C-D0A1-47A4-91AD-572C56174FC0}"/>
    <cellStyle name="Comma 3 3 5 4 2 2 2" xfId="42421" xr:uid="{29B3617D-314C-4B33-A2C5-BBDFF608D54E}"/>
    <cellStyle name="Comma 3 3 5 4 2 3" xfId="30515" xr:uid="{833F21C9-E624-43FF-AC69-4B81F02D27E4}"/>
    <cellStyle name="Comma 3 3 5 4 3" xfId="18129" xr:uid="{C6CD48D8-F8ED-4BBA-AD04-91436E50A642}"/>
    <cellStyle name="Comma 3 3 5 4 3 2" xfId="38791" xr:uid="{7544F31D-A6EF-41B3-AEDA-96E986E8CF52}"/>
    <cellStyle name="Comma 3 3 5 4 4" xfId="14258" xr:uid="{6138B5EA-1C67-4264-B19B-AB83650E376C}"/>
    <cellStyle name="Comma 3 3 5 4 4 2" xfId="34920" xr:uid="{4C4A53BC-4AEE-45EA-BBBF-E22055C5E3B3}"/>
    <cellStyle name="Comma 3 3 5 4 5" xfId="25779" xr:uid="{7352149B-4B63-47FE-AEF0-1F5448CAB460}"/>
    <cellStyle name="Comma 3 3 5 5" xfId="9847" xr:uid="{EAC7E32D-59D6-4F18-955D-BAC67AD44C6E}"/>
    <cellStyle name="Comma 3 3 5 5 2" xfId="21754" xr:uid="{4FAD9E47-EF8C-4D40-8F6A-3F699D81F218}"/>
    <cellStyle name="Comma 3 3 5 5 2 2" xfId="42416" xr:uid="{38F4ED7E-E728-40C6-BF31-6EEE0A27B212}"/>
    <cellStyle name="Comma 3 3 5 5 3" xfId="30510" xr:uid="{A97A6F08-860A-449A-818F-3631A175FD47}"/>
    <cellStyle name="Comma 3 3 5 6" xfId="18124" xr:uid="{7DA4B246-AB12-482A-BDAD-296DECE55125}"/>
    <cellStyle name="Comma 3 3 5 6 2" xfId="38786" xr:uid="{3B0C9598-B4DB-461A-8152-605A3507032E}"/>
    <cellStyle name="Comma 3 3 5 7" xfId="14253" xr:uid="{7C204CF4-D94B-4E62-9AE1-722308032CD4}"/>
    <cellStyle name="Comma 3 3 5 7 2" xfId="34915" xr:uid="{D42D02B2-E169-46CE-ACD6-A767313A3AE3}"/>
    <cellStyle name="Comma 3 3 5 8" xfId="25774" xr:uid="{3AD3CB9D-7A2D-4CA6-A187-3370046473C3}"/>
    <cellStyle name="Comma 3 3 6" xfId="2836" xr:uid="{5D8799C1-458D-45B2-BF3D-F98900EBCE12}"/>
    <cellStyle name="Comma 3 3 6 2" xfId="2837" xr:uid="{B5BCF389-4AF6-4831-87AA-BCFAAB980058}"/>
    <cellStyle name="Comma 3 3 6 2 2" xfId="9854" xr:uid="{09FCA481-0A26-432C-BBF5-CEAFCF863B50}"/>
    <cellStyle name="Comma 3 3 6 2 2 2" xfId="21761" xr:uid="{39FDBCF8-E92E-4378-B308-0B3B645B768A}"/>
    <cellStyle name="Comma 3 3 6 2 2 2 2" xfId="42423" xr:uid="{74904E41-5468-4C45-8DE9-A8D88C833CF0}"/>
    <cellStyle name="Comma 3 3 6 2 2 3" xfId="30517" xr:uid="{A9803970-F0AD-4B62-B891-5D572114C5C3}"/>
    <cellStyle name="Comma 3 3 6 2 3" xfId="18131" xr:uid="{89974363-86AA-4845-8692-4C494A293778}"/>
    <cellStyle name="Comma 3 3 6 2 3 2" xfId="38793" xr:uid="{4A846418-071B-4825-9753-087BCD50D7E1}"/>
    <cellStyle name="Comma 3 3 6 2 4" xfId="14260" xr:uid="{9DE7D6A9-7C8B-4EAC-942D-5AD20FE0D84A}"/>
    <cellStyle name="Comma 3 3 6 2 4 2" xfId="34922" xr:uid="{13EFF3D8-AA08-4A33-B2BC-060952D24DF9}"/>
    <cellStyle name="Comma 3 3 6 2 5" xfId="25781" xr:uid="{EE8F9FE9-40F7-48BE-AED1-8803C7D1A49F}"/>
    <cellStyle name="Comma 3 3 6 3" xfId="9853" xr:uid="{553C8996-A0F9-4D74-A0AC-6A68C7622ADB}"/>
    <cellStyle name="Comma 3 3 6 3 2" xfId="21760" xr:uid="{F36BE8A7-F5BC-454D-9420-6E92D2EA49D8}"/>
    <cellStyle name="Comma 3 3 6 3 2 2" xfId="42422" xr:uid="{48BE40DD-D3E3-4C61-AA00-41FED9F1317C}"/>
    <cellStyle name="Comma 3 3 6 3 3" xfId="30516" xr:uid="{6F7C41B1-8DA7-4C11-AFE8-6BF9007AC5DB}"/>
    <cellStyle name="Comma 3 3 6 4" xfId="18130" xr:uid="{B3E0AD12-1283-49A3-893C-3AB27968BF09}"/>
    <cellStyle name="Comma 3 3 6 4 2" xfId="38792" xr:uid="{6960655E-1FD6-4BA2-8935-28CF977561C3}"/>
    <cellStyle name="Comma 3 3 6 5" xfId="14259" xr:uid="{32A03C46-F602-4DEA-B5D9-4CD2AB75C5F7}"/>
    <cellStyle name="Comma 3 3 6 5 2" xfId="34921" xr:uid="{AB458D25-E2A0-4013-8F57-247273A9FEFA}"/>
    <cellStyle name="Comma 3 3 6 6" xfId="25780" xr:uid="{AA82E093-694A-4335-A611-FB6BEA1BEA9B}"/>
    <cellStyle name="Comma 3 3 7" xfId="2838" xr:uid="{93AD8A0E-80C6-4738-B80B-FE62162B8FA7}"/>
    <cellStyle name="Comma 3 3 7 2" xfId="2839" xr:uid="{94D7A3FB-CCFD-4994-AE3B-9B66313A72C4}"/>
    <cellStyle name="Comma 3 3 7 2 2" xfId="9856" xr:uid="{99E79698-00C0-48E5-B705-F11D843152B5}"/>
    <cellStyle name="Comma 3 3 7 2 2 2" xfId="21763" xr:uid="{A7842C3D-6A8B-49DC-B228-109FC160715B}"/>
    <cellStyle name="Comma 3 3 7 2 2 2 2" xfId="42425" xr:uid="{0F9DE3DB-5D66-4D0E-A618-251B7127CE4C}"/>
    <cellStyle name="Comma 3 3 7 2 2 3" xfId="30519" xr:uid="{8BBBC806-C412-4ED0-BDF1-E5D617C37429}"/>
    <cellStyle name="Comma 3 3 7 2 3" xfId="18133" xr:uid="{93B78C32-CB2F-4475-A1BC-DA3C6BDE212E}"/>
    <cellStyle name="Comma 3 3 7 2 3 2" xfId="38795" xr:uid="{74B6A410-092A-4F75-AC5B-09F080A262E2}"/>
    <cellStyle name="Comma 3 3 7 2 4" xfId="14262" xr:uid="{C7E33479-65EC-4DCF-84E3-4DC99B9BE975}"/>
    <cellStyle name="Comma 3 3 7 2 4 2" xfId="34924" xr:uid="{F422D2E4-F874-4180-ADCA-A084C2CC79FE}"/>
    <cellStyle name="Comma 3 3 7 2 5" xfId="25783" xr:uid="{7580F2F0-0BA6-41BB-B41B-0371301E7881}"/>
    <cellStyle name="Comma 3 3 7 3" xfId="9855" xr:uid="{5EF1D09F-E377-4454-9F49-74354E5D097A}"/>
    <cellStyle name="Comma 3 3 7 3 2" xfId="21762" xr:uid="{7ADA7273-C185-4159-9411-30188618950B}"/>
    <cellStyle name="Comma 3 3 7 3 2 2" xfId="42424" xr:uid="{C1569150-C718-435D-82DE-EACFE0D068B5}"/>
    <cellStyle name="Comma 3 3 7 3 3" xfId="30518" xr:uid="{FA55EF43-41A0-4CEC-96DA-E9E3173065D5}"/>
    <cellStyle name="Comma 3 3 7 4" xfId="18132" xr:uid="{A67B2795-2AC5-4008-A8C3-4539BC67C77C}"/>
    <cellStyle name="Comma 3 3 7 4 2" xfId="38794" xr:uid="{E44DE380-7486-4827-B69E-62D7C5CC114C}"/>
    <cellStyle name="Comma 3 3 7 5" xfId="14261" xr:uid="{A5D9ED55-6B03-44B4-9FE9-2FEB14408F6D}"/>
    <cellStyle name="Comma 3 3 7 5 2" xfId="34923" xr:uid="{99A305A3-55E6-4C75-B074-6776A11BD1B1}"/>
    <cellStyle name="Comma 3 3 7 6" xfId="25782" xr:uid="{6B196D6E-3F3C-4B96-AA0E-306519A12947}"/>
    <cellStyle name="Comma 3 3 8" xfId="2840" xr:uid="{33447101-C320-46FD-9758-355F1BA504F3}"/>
    <cellStyle name="Comma 3 3 8 2" xfId="9857" xr:uid="{058773DA-FF3C-4DC2-A19C-783E3C9D8CEE}"/>
    <cellStyle name="Comma 3 3 8 2 2" xfId="21764" xr:uid="{A3C35330-544C-4A0D-9F30-932817ABAFB7}"/>
    <cellStyle name="Comma 3 3 8 2 2 2" xfId="42426" xr:uid="{00BA5620-732B-48BC-BA1D-5A99FDFF35C1}"/>
    <cellStyle name="Comma 3 3 8 2 3" xfId="30520" xr:uid="{1106ADE1-448C-4EF4-A362-C9F12FEA46CE}"/>
    <cellStyle name="Comma 3 3 8 3" xfId="18134" xr:uid="{00C95F13-6CF3-4579-A56E-82EB8DD6385F}"/>
    <cellStyle name="Comma 3 3 8 3 2" xfId="38796" xr:uid="{CAE91B92-0911-46C5-92D3-3CF31D3C97C0}"/>
    <cellStyle name="Comma 3 3 8 4" xfId="14263" xr:uid="{6B94221B-FBFB-43F1-BB19-CACFE824F348}"/>
    <cellStyle name="Comma 3 3 8 4 2" xfId="34925" xr:uid="{7E997DD1-09E3-47D6-8B81-6966DB8ADEDB}"/>
    <cellStyle name="Comma 3 3 8 5" xfId="25784" xr:uid="{4EBF72D7-03F1-428F-8B7F-56666B8CBECE}"/>
    <cellStyle name="Comma 3 3 9" xfId="2841" xr:uid="{36CF723F-8E74-49EE-A160-E244B85A4AD9}"/>
    <cellStyle name="Comma 3 3 9 2" xfId="14264" xr:uid="{0D373D07-4935-457F-85D0-151A2E212887}"/>
    <cellStyle name="Comma 3 3 9 2 2" xfId="34926" xr:uid="{A0231C8D-3174-4FB3-A40F-29A0AF8972AD}"/>
    <cellStyle name="Comma 3 3 9 3" xfId="25785" xr:uid="{BD0BB863-6D36-4D8C-BD26-376BD19DBF6B}"/>
    <cellStyle name="Comma 3 4" xfId="2842" xr:uid="{139AB73E-CE07-4E70-9676-AACAF47FB632}"/>
    <cellStyle name="Comma 3 4 10" xfId="2843" xr:uid="{E1B9AD57-478D-474A-9962-A70ADD152C06}"/>
    <cellStyle name="Comma 3 4 10 2" xfId="9858" xr:uid="{E64BC1AC-407E-43FC-8817-BDC15EE25B61}"/>
    <cellStyle name="Comma 3 4 10 2 2" xfId="21765" xr:uid="{FB455843-50E3-4267-995F-221983994C84}"/>
    <cellStyle name="Comma 3 4 10 2 2 2" xfId="42427" xr:uid="{732ACA93-5E5C-4D07-93EE-93126DD3F686}"/>
    <cellStyle name="Comma 3 4 10 2 3" xfId="30521" xr:uid="{8B1A3F79-D1E7-4ADF-B7FA-FAF59E263985}"/>
    <cellStyle name="Comma 3 4 10 3" xfId="18135" xr:uid="{72A4C4B8-8BF2-4313-A508-2A188365E7BF}"/>
    <cellStyle name="Comma 3 4 10 3 2" xfId="38797" xr:uid="{E1F7C236-E18F-4E1E-8476-3E9D13BD5DDA}"/>
    <cellStyle name="Comma 3 4 10 4" xfId="14266" xr:uid="{E4DD2E5D-A834-473D-9DDF-47144415A538}"/>
    <cellStyle name="Comma 3 4 10 4 2" xfId="34928" xr:uid="{406E2523-B147-4D7A-99CF-A0A246986D93}"/>
    <cellStyle name="Comma 3 4 10 5" xfId="25787" xr:uid="{F867458C-3CDA-4FED-9E65-816D95D8F086}"/>
    <cellStyle name="Comma 3 4 11" xfId="14265" xr:uid="{25D2FBC6-841C-4B2F-9738-102C5656692E}"/>
    <cellStyle name="Comma 3 4 11 2" xfId="34927" xr:uid="{3F2704A4-A7BB-46AC-9322-30D31003633F}"/>
    <cellStyle name="Comma 3 4 12" xfId="25786" xr:uid="{CFD68355-9F14-496D-81BF-47333A06E088}"/>
    <cellStyle name="Comma 3 4 2" xfId="2844" xr:uid="{D071C47E-7FDB-4EF3-A987-A550112EF3A7}"/>
    <cellStyle name="Comma 3 4 2 2" xfId="2845" xr:uid="{063FC572-9B18-4C06-835A-364279835C24}"/>
    <cellStyle name="Comma 3 4 2 2 2" xfId="2846" xr:uid="{4883CF0F-6FAC-46EC-B154-0F3177E41D3C}"/>
    <cellStyle name="Comma 3 4 2 2 2 2" xfId="2847" xr:uid="{75DC7631-6D73-47F8-86A9-E48C32C32997}"/>
    <cellStyle name="Comma 3 4 2 2 2 2 2" xfId="9861" xr:uid="{5271052D-B08E-45C4-A19A-9155701662FA}"/>
    <cellStyle name="Comma 3 4 2 2 2 2 2 2" xfId="21768" xr:uid="{218DEE20-E078-4EFF-B6AE-C0B8CA723EB2}"/>
    <cellStyle name="Comma 3 4 2 2 2 2 2 2 2" xfId="42430" xr:uid="{4C9604F5-C392-4829-9138-AF83721AC779}"/>
    <cellStyle name="Comma 3 4 2 2 2 2 2 3" xfId="30524" xr:uid="{08A172E2-75E5-431A-B008-5D474ADB1736}"/>
    <cellStyle name="Comma 3 4 2 2 2 2 3" xfId="18138" xr:uid="{14E89144-6230-40AE-8D6A-A3F09D166B50}"/>
    <cellStyle name="Comma 3 4 2 2 2 2 3 2" xfId="38800" xr:uid="{2CEB0650-910A-415D-95B5-E7124B901FF8}"/>
    <cellStyle name="Comma 3 4 2 2 2 2 4" xfId="14270" xr:uid="{F6581D0D-20F9-4FAF-B347-1B23387BB0AC}"/>
    <cellStyle name="Comma 3 4 2 2 2 2 4 2" xfId="34932" xr:uid="{CE013AB2-9D9E-435A-AB39-773A12C7F0B1}"/>
    <cellStyle name="Comma 3 4 2 2 2 2 5" xfId="25791" xr:uid="{C1363BD4-8E83-419E-8AC3-E6EF6A1D7711}"/>
    <cellStyle name="Comma 3 4 2 2 2 3" xfId="9860" xr:uid="{E2EFCAB0-9386-4274-AAC4-D4199D081E57}"/>
    <cellStyle name="Comma 3 4 2 2 2 3 2" xfId="21767" xr:uid="{00D7BFAD-C30A-4BB8-BBFE-E24002CAC822}"/>
    <cellStyle name="Comma 3 4 2 2 2 3 2 2" xfId="42429" xr:uid="{E565827A-5F0A-4FF4-A84F-105E8FC6E213}"/>
    <cellStyle name="Comma 3 4 2 2 2 3 3" xfId="30523" xr:uid="{7A79A62D-5C9F-4F59-A631-38D5B7866F10}"/>
    <cellStyle name="Comma 3 4 2 2 2 4" xfId="18137" xr:uid="{AE9EF7D8-AB96-4360-80DD-CCB3594D02E6}"/>
    <cellStyle name="Comma 3 4 2 2 2 4 2" xfId="38799" xr:uid="{7480AFDB-EB09-4C1E-9863-902FBC22C469}"/>
    <cellStyle name="Comma 3 4 2 2 2 5" xfId="14269" xr:uid="{328F8FC1-9B69-4229-BB7B-343BD133A80D}"/>
    <cellStyle name="Comma 3 4 2 2 2 5 2" xfId="34931" xr:uid="{B767490A-84C6-4D94-9F2D-7BAECBA8F58F}"/>
    <cellStyle name="Comma 3 4 2 2 2 6" xfId="25790" xr:uid="{18C7B6B3-0F2A-4054-BC3F-782D64FDB6CB}"/>
    <cellStyle name="Comma 3 4 2 2 3" xfId="2848" xr:uid="{A3BF884D-3F47-4D37-8969-C0848DD72618}"/>
    <cellStyle name="Comma 3 4 2 2 3 2" xfId="2849" xr:uid="{B0600178-B028-4CD7-969A-DB119B532DD4}"/>
    <cellStyle name="Comma 3 4 2 2 3 2 2" xfId="9863" xr:uid="{95CB1016-FEAD-4309-B430-24C01664A344}"/>
    <cellStyle name="Comma 3 4 2 2 3 2 2 2" xfId="21770" xr:uid="{048C8194-C9EF-4DC0-B00A-73FC50F80AD3}"/>
    <cellStyle name="Comma 3 4 2 2 3 2 2 2 2" xfId="42432" xr:uid="{51C39C6F-7368-4B16-B46E-9CB61E125DE8}"/>
    <cellStyle name="Comma 3 4 2 2 3 2 2 3" xfId="30526" xr:uid="{C0C12C69-8DB0-41B7-9ED3-059C3B908355}"/>
    <cellStyle name="Comma 3 4 2 2 3 2 3" xfId="18140" xr:uid="{4F3F4315-4F87-4546-8DF8-156859D2C253}"/>
    <cellStyle name="Comma 3 4 2 2 3 2 3 2" xfId="38802" xr:uid="{752F19D8-56D8-45CA-8FE5-4EE26E563C6B}"/>
    <cellStyle name="Comma 3 4 2 2 3 2 4" xfId="14272" xr:uid="{3981F54B-CF0B-4214-9A80-DD442C725698}"/>
    <cellStyle name="Comma 3 4 2 2 3 2 4 2" xfId="34934" xr:uid="{74C98BC8-7A2F-43EB-B2F1-500C7FFD14F7}"/>
    <cellStyle name="Comma 3 4 2 2 3 2 5" xfId="25793" xr:uid="{DBE7D8FC-9B58-4D90-8147-59790D5B344B}"/>
    <cellStyle name="Comma 3 4 2 2 3 3" xfId="9862" xr:uid="{CD28A632-8F6B-4C32-9ACC-427180916322}"/>
    <cellStyle name="Comma 3 4 2 2 3 3 2" xfId="21769" xr:uid="{8C28A163-5F73-4EB1-9466-ECA85ABD7421}"/>
    <cellStyle name="Comma 3 4 2 2 3 3 2 2" xfId="42431" xr:uid="{E03DBCB4-F904-4F22-845B-C779AAA3AF96}"/>
    <cellStyle name="Comma 3 4 2 2 3 3 3" xfId="30525" xr:uid="{B012B695-F965-4EA4-88A4-8E20B10F0E78}"/>
    <cellStyle name="Comma 3 4 2 2 3 4" xfId="18139" xr:uid="{502CF86A-9CAF-4081-BD98-939D477FA1CB}"/>
    <cellStyle name="Comma 3 4 2 2 3 4 2" xfId="38801" xr:uid="{2280C540-E0B1-4CB0-B0A0-912AF2AD8785}"/>
    <cellStyle name="Comma 3 4 2 2 3 5" xfId="14271" xr:uid="{4980E26B-45E1-4F12-A932-FEB34F4E98CF}"/>
    <cellStyle name="Comma 3 4 2 2 3 5 2" xfId="34933" xr:uid="{38B66FE8-1703-4AEE-B40E-0E530B83E065}"/>
    <cellStyle name="Comma 3 4 2 2 3 6" xfId="25792" xr:uid="{65F24722-882B-4ECB-A4E8-47278C3119C6}"/>
    <cellStyle name="Comma 3 4 2 2 4" xfId="2850" xr:uid="{59172737-0171-4E7B-B7BB-E08B3DACE661}"/>
    <cellStyle name="Comma 3 4 2 2 4 2" xfId="9864" xr:uid="{F4151CCF-997F-4052-A5F9-28428E92F7AF}"/>
    <cellStyle name="Comma 3 4 2 2 4 2 2" xfId="21771" xr:uid="{C6470060-8924-4267-B223-D585B389D123}"/>
    <cellStyle name="Comma 3 4 2 2 4 2 2 2" xfId="42433" xr:uid="{CB292F0F-EF55-4ACC-BAF0-AEE622261B33}"/>
    <cellStyle name="Comma 3 4 2 2 4 2 3" xfId="30527" xr:uid="{2A713CC2-8D20-4244-8843-88D8387E5786}"/>
    <cellStyle name="Comma 3 4 2 2 4 3" xfId="18141" xr:uid="{2CF4E3EB-8A92-49DC-B7B2-FE31E22BEDBC}"/>
    <cellStyle name="Comma 3 4 2 2 4 3 2" xfId="38803" xr:uid="{25DB3D63-6FFA-4020-922B-129CD7BB72CE}"/>
    <cellStyle name="Comma 3 4 2 2 4 4" xfId="14273" xr:uid="{BA490014-012E-41EE-AF5C-6C4DB29691FD}"/>
    <cellStyle name="Comma 3 4 2 2 4 4 2" xfId="34935" xr:uid="{1C7C4875-FAEA-4492-9F9E-31FBC0A09E81}"/>
    <cellStyle name="Comma 3 4 2 2 4 5" xfId="25794" xr:uid="{90470A4B-99C2-4792-A9A0-058E8C5B5B7B}"/>
    <cellStyle name="Comma 3 4 2 2 5" xfId="9859" xr:uid="{A57EE560-C7AD-4F29-8A96-B2CE36B7E74C}"/>
    <cellStyle name="Comma 3 4 2 2 5 2" xfId="21766" xr:uid="{AE042EE3-8EAA-40C7-8175-A9C94B0DE18F}"/>
    <cellStyle name="Comma 3 4 2 2 5 2 2" xfId="42428" xr:uid="{00F56D29-6457-44E0-A111-D490F7DF64EF}"/>
    <cellStyle name="Comma 3 4 2 2 5 3" xfId="30522" xr:uid="{2C804888-7CA8-4EE6-84EB-EE3106D8671E}"/>
    <cellStyle name="Comma 3 4 2 2 6" xfId="18136" xr:uid="{2A8C4427-D8CD-4B83-B36A-222A8821F388}"/>
    <cellStyle name="Comma 3 4 2 2 6 2" xfId="38798" xr:uid="{73D0D92D-B0EE-4DD4-ADAE-BA27DA2795FB}"/>
    <cellStyle name="Comma 3 4 2 2 7" xfId="14268" xr:uid="{840D83EB-4AED-45D3-A4D3-3B26FD2C575E}"/>
    <cellStyle name="Comma 3 4 2 2 7 2" xfId="34930" xr:uid="{A831B9BE-D433-4CBA-A30E-3DF2ADDD9F46}"/>
    <cellStyle name="Comma 3 4 2 2 8" xfId="25789" xr:uid="{8E67ED06-FB26-4021-B362-9D8AD8505A0A}"/>
    <cellStyle name="Comma 3 4 2 3" xfId="2851" xr:uid="{857EC065-0D0A-4B6F-8A5C-FEAF852A54D0}"/>
    <cellStyle name="Comma 3 4 2 3 2" xfId="2852" xr:uid="{726B1C1B-4CB4-4B9E-B2CB-D991253F23D8}"/>
    <cellStyle name="Comma 3 4 2 3 2 2" xfId="9866" xr:uid="{109E40A3-3DF5-496F-BF55-0D755003C5A2}"/>
    <cellStyle name="Comma 3 4 2 3 2 2 2" xfId="21773" xr:uid="{8985E423-2881-44A4-BF7A-6B2B4D929AE4}"/>
    <cellStyle name="Comma 3 4 2 3 2 2 2 2" xfId="42435" xr:uid="{04765759-F88E-47B8-ACC5-A28A6FCAD644}"/>
    <cellStyle name="Comma 3 4 2 3 2 2 3" xfId="30529" xr:uid="{2238C48B-CDD8-4026-86D2-9BD74D43B55D}"/>
    <cellStyle name="Comma 3 4 2 3 2 3" xfId="18143" xr:uid="{2F1A8509-CCD8-4A1D-B2C5-EAFFB1557B2E}"/>
    <cellStyle name="Comma 3 4 2 3 2 3 2" xfId="38805" xr:uid="{C9AA520F-4EF3-416C-B58E-7B7D28458BE4}"/>
    <cellStyle name="Comma 3 4 2 3 2 4" xfId="14275" xr:uid="{D0AC5289-74C5-4F2C-A353-F621D45D9D36}"/>
    <cellStyle name="Comma 3 4 2 3 2 4 2" xfId="34937" xr:uid="{1987CB37-020A-4C24-A411-1D87649011E3}"/>
    <cellStyle name="Comma 3 4 2 3 2 5" xfId="25796" xr:uid="{DD713162-4AC5-44AE-8BD0-F715F2BB1E96}"/>
    <cellStyle name="Comma 3 4 2 3 3" xfId="9865" xr:uid="{074BDEDD-854A-41AE-AABC-CAC5F6D3E94C}"/>
    <cellStyle name="Comma 3 4 2 3 3 2" xfId="21772" xr:uid="{AF83FD57-3F1A-46C6-ADEC-727BFFDF2E09}"/>
    <cellStyle name="Comma 3 4 2 3 3 2 2" xfId="42434" xr:uid="{69F6243D-3A0F-4CE8-B5FD-01B7A68FBBA0}"/>
    <cellStyle name="Comma 3 4 2 3 3 3" xfId="30528" xr:uid="{EAEE3FD1-03F0-49AD-BEEF-2A746CA009C2}"/>
    <cellStyle name="Comma 3 4 2 3 4" xfId="18142" xr:uid="{E486D53B-9C5F-4DC0-A121-174718A2EFEA}"/>
    <cellStyle name="Comma 3 4 2 3 4 2" xfId="38804" xr:uid="{CA7336DF-69B0-4B2D-9864-74EACDE5D309}"/>
    <cellStyle name="Comma 3 4 2 3 5" xfId="14274" xr:uid="{D5602CDC-1D37-42FE-B561-475BF2DDDDDC}"/>
    <cellStyle name="Comma 3 4 2 3 5 2" xfId="34936" xr:uid="{374BAC7F-2E93-4C7A-A3DC-DA428F92DAEC}"/>
    <cellStyle name="Comma 3 4 2 3 6" xfId="25795" xr:uid="{5976BB8C-0414-419D-95C5-FC87BDD6B93B}"/>
    <cellStyle name="Comma 3 4 2 4" xfId="2853" xr:uid="{52829F54-B7B0-400F-A85C-AD9F15F73D23}"/>
    <cellStyle name="Comma 3 4 2 4 2" xfId="2854" xr:uid="{3EB9AE90-2C29-4E0B-822F-B49A632C8D6C}"/>
    <cellStyle name="Comma 3 4 2 4 2 2" xfId="9868" xr:uid="{39FDEEA6-E8CF-42AD-BE2C-7E588A142159}"/>
    <cellStyle name="Comma 3 4 2 4 2 2 2" xfId="21775" xr:uid="{86CEFE0B-5DF4-4AA8-9C17-1128147D6D30}"/>
    <cellStyle name="Comma 3 4 2 4 2 2 2 2" xfId="42437" xr:uid="{DDF99391-2D7E-4241-A2F7-2B06CC306829}"/>
    <cellStyle name="Comma 3 4 2 4 2 2 3" xfId="30531" xr:uid="{326E95FF-5E01-44F7-AD70-7BD275025BA7}"/>
    <cellStyle name="Comma 3 4 2 4 2 3" xfId="18145" xr:uid="{E6B10A82-44CC-4D3C-B684-10DEB231F60C}"/>
    <cellStyle name="Comma 3 4 2 4 2 3 2" xfId="38807" xr:uid="{442B85FF-42A9-4CC9-86C4-FA3FC290C709}"/>
    <cellStyle name="Comma 3 4 2 4 2 4" xfId="14277" xr:uid="{0575B400-1AA4-42DB-A6E7-BDA61715EFE6}"/>
    <cellStyle name="Comma 3 4 2 4 2 4 2" xfId="34939" xr:uid="{B504F97D-7D3C-40F5-AE15-948EA375F143}"/>
    <cellStyle name="Comma 3 4 2 4 2 5" xfId="25798" xr:uid="{6A1DD46D-F3CB-47C0-B545-7C172A65106E}"/>
    <cellStyle name="Comma 3 4 2 4 3" xfId="9867" xr:uid="{CB2052BB-A741-4597-AEDB-825ADAC31B18}"/>
    <cellStyle name="Comma 3 4 2 4 3 2" xfId="21774" xr:uid="{1122F917-F106-42AD-A2A2-8C848CFCB7D4}"/>
    <cellStyle name="Comma 3 4 2 4 3 2 2" xfId="42436" xr:uid="{4E8D0FF3-4644-4D75-985F-6D353412B680}"/>
    <cellStyle name="Comma 3 4 2 4 3 3" xfId="30530" xr:uid="{D32CAA0C-CE8E-4685-A889-0344C3956097}"/>
    <cellStyle name="Comma 3 4 2 4 4" xfId="18144" xr:uid="{77356D1A-50FF-4CCA-9DF8-0BA685CB7C2E}"/>
    <cellStyle name="Comma 3 4 2 4 4 2" xfId="38806" xr:uid="{2C69DAB8-22A1-4946-AF0B-F1D5D294372A}"/>
    <cellStyle name="Comma 3 4 2 4 5" xfId="14276" xr:uid="{A434E9B1-A82E-4C38-BFA4-73EC04B93B99}"/>
    <cellStyle name="Comma 3 4 2 4 5 2" xfId="34938" xr:uid="{5F86B5F8-A41A-4083-A9D1-7BD828E80C81}"/>
    <cellStyle name="Comma 3 4 2 4 6" xfId="25797" xr:uid="{08C4D343-03E1-4DAC-A7BF-B76ED5AEABFE}"/>
    <cellStyle name="Comma 3 4 2 5" xfId="2855" xr:uid="{4FC7ECEA-2932-448D-9EE1-9DE72057964C}"/>
    <cellStyle name="Comma 3 4 2 5 2" xfId="9869" xr:uid="{A66BDD88-8865-42A0-9A89-4E36F9584CA2}"/>
    <cellStyle name="Comma 3 4 2 5 2 2" xfId="21776" xr:uid="{520AB8D8-9B9F-47A1-8105-DC04F9BB183B}"/>
    <cellStyle name="Comma 3 4 2 5 2 2 2" xfId="42438" xr:uid="{2D5B77E4-D591-4824-92E8-8109559C29F6}"/>
    <cellStyle name="Comma 3 4 2 5 2 3" xfId="30532" xr:uid="{DA8B2E91-0051-4169-B31A-5516046E159A}"/>
    <cellStyle name="Comma 3 4 2 5 3" xfId="18146" xr:uid="{076CF609-9275-4090-AE51-829CF1895820}"/>
    <cellStyle name="Comma 3 4 2 5 3 2" xfId="38808" xr:uid="{57240CBB-D488-410D-954C-D134F014600C}"/>
    <cellStyle name="Comma 3 4 2 5 4" xfId="14278" xr:uid="{9AEE9F76-C73E-490D-B922-B77E8B280765}"/>
    <cellStyle name="Comma 3 4 2 5 4 2" xfId="34940" xr:uid="{7BCE961D-8EA8-46B6-A63A-1D6FF773EED2}"/>
    <cellStyle name="Comma 3 4 2 5 5" xfId="25799" xr:uid="{793FDAF6-2037-42DC-94F1-77B54C80559D}"/>
    <cellStyle name="Comma 3 4 2 6" xfId="2856" xr:uid="{276B4153-3F3D-42C0-844F-A401FE42EB72}"/>
    <cellStyle name="Comma 3 4 2 6 2" xfId="14279" xr:uid="{318AFF9C-3AB3-438A-A634-2244DCA91C42}"/>
    <cellStyle name="Comma 3 4 2 6 2 2" xfId="34941" xr:uid="{18AA32CA-6554-4508-ABEF-10EFCBC9D5DF}"/>
    <cellStyle name="Comma 3 4 2 6 3" xfId="25800" xr:uid="{F91BD530-CD71-443A-B6C3-64F39C98CC0A}"/>
    <cellStyle name="Comma 3 4 2 7" xfId="2857" xr:uid="{B2B3B004-F48B-4AEE-94C3-ECA4CE0C319F}"/>
    <cellStyle name="Comma 3 4 2 7 2" xfId="9870" xr:uid="{F37F9E40-EF63-4FFF-9AC6-4B1718BE4EB8}"/>
    <cellStyle name="Comma 3 4 2 7 2 2" xfId="21777" xr:uid="{59E64284-FF8B-44A1-90DE-A9AA92C47796}"/>
    <cellStyle name="Comma 3 4 2 7 2 2 2" xfId="42439" xr:uid="{773112F8-938C-4FFC-907D-8CEF21902FFC}"/>
    <cellStyle name="Comma 3 4 2 7 2 3" xfId="30533" xr:uid="{E3D73EE2-326D-4F05-8ED7-9B1DFDB08678}"/>
    <cellStyle name="Comma 3 4 2 7 3" xfId="18147" xr:uid="{E67FB517-2AF6-424E-B1D1-867CB22D0FCA}"/>
    <cellStyle name="Comma 3 4 2 7 3 2" xfId="38809" xr:uid="{2279FC4B-4BD4-4C7F-8F84-4386525608F4}"/>
    <cellStyle name="Comma 3 4 2 7 4" xfId="14280" xr:uid="{8DFAA441-3F21-4A9E-9409-BC7343F78D4C}"/>
    <cellStyle name="Comma 3 4 2 7 4 2" xfId="34942" xr:uid="{B5A9C33B-2497-497E-B4CB-DBA4CE2DE2AA}"/>
    <cellStyle name="Comma 3 4 2 7 5" xfId="25801" xr:uid="{F99E02D2-FAD8-4DA1-B80A-4C0B26858CEE}"/>
    <cellStyle name="Comma 3 4 2 8" xfId="14267" xr:uid="{5100B205-BD88-40DD-A699-F15EACEB6C13}"/>
    <cellStyle name="Comma 3 4 2 8 2" xfId="34929" xr:uid="{FF599445-16C1-47DA-8031-45602ED9E847}"/>
    <cellStyle name="Comma 3 4 2 9" xfId="25788" xr:uid="{2FC4F4E3-2562-43AA-AB3D-ECA444CD4CEE}"/>
    <cellStyle name="Comma 3 4 3" xfId="2858" xr:uid="{3D089D77-8948-4418-9296-6F8F6119740C}"/>
    <cellStyle name="Comma 3 4 3 2" xfId="2859" xr:uid="{4835F834-32DF-4AC7-8837-5EF8F33D5DF8}"/>
    <cellStyle name="Comma 3 4 3 2 2" xfId="2860" xr:uid="{B2268C0B-8D9D-4FA5-8FC7-0EBD142F4146}"/>
    <cellStyle name="Comma 3 4 3 2 2 2" xfId="2861" xr:uid="{0A4C3CAA-0F73-493B-B2A9-2CDF626250DA}"/>
    <cellStyle name="Comma 3 4 3 2 2 2 2" xfId="9872" xr:uid="{E28B4CF2-6015-4416-8834-0A021BDAC79E}"/>
    <cellStyle name="Comma 3 4 3 2 2 2 2 2" xfId="21779" xr:uid="{3A5F7694-28B3-47F2-BB9D-CB3E58E0DED1}"/>
    <cellStyle name="Comma 3 4 3 2 2 2 2 2 2" xfId="42441" xr:uid="{CB37E7D5-0A58-4BAD-8F78-4074A82A4EB7}"/>
    <cellStyle name="Comma 3 4 3 2 2 2 2 3" xfId="30535" xr:uid="{4BE4586C-BAFC-4673-915F-811E3E0896BC}"/>
    <cellStyle name="Comma 3 4 3 2 2 2 3" xfId="18149" xr:uid="{E6F8E539-6FB8-44C4-BD9B-5F6851615F9F}"/>
    <cellStyle name="Comma 3 4 3 2 2 2 3 2" xfId="38811" xr:uid="{D2651399-D1AB-413E-92DB-B00E11E81597}"/>
    <cellStyle name="Comma 3 4 3 2 2 2 4" xfId="14284" xr:uid="{533E7086-5EF3-4416-93A6-620FBF52239D}"/>
    <cellStyle name="Comma 3 4 3 2 2 2 4 2" xfId="34946" xr:uid="{BF555414-5DF3-4B9E-B48A-1AA135B9A69C}"/>
    <cellStyle name="Comma 3 4 3 2 2 2 5" xfId="25805" xr:uid="{6AD2EE9C-F4A7-44C6-A01F-6015E2569765}"/>
    <cellStyle name="Comma 3 4 3 2 2 3" xfId="9871" xr:uid="{6EF056D5-2571-43D7-B846-18504CEAE54D}"/>
    <cellStyle name="Comma 3 4 3 2 2 3 2" xfId="21778" xr:uid="{56239360-3FA9-4BDD-A4F3-CDD410A3C3ED}"/>
    <cellStyle name="Comma 3 4 3 2 2 3 2 2" xfId="42440" xr:uid="{5136E150-EC37-45AD-AB42-C7C977649D9E}"/>
    <cellStyle name="Comma 3 4 3 2 2 3 3" xfId="30534" xr:uid="{C39541FD-B01F-46EB-8307-6CF659DBE22D}"/>
    <cellStyle name="Comma 3 4 3 2 2 4" xfId="18148" xr:uid="{183285CC-09E9-4937-8697-75CF86C0FF89}"/>
    <cellStyle name="Comma 3 4 3 2 2 4 2" xfId="38810" xr:uid="{E9B94F32-9D7D-4C08-8D69-4A79221216CA}"/>
    <cellStyle name="Comma 3 4 3 2 2 5" xfId="14283" xr:uid="{B2EC3402-ECEB-49DC-8FA7-CF229EDDE52F}"/>
    <cellStyle name="Comma 3 4 3 2 2 5 2" xfId="34945" xr:uid="{21968C0D-B139-4D34-84A9-BBDF09A282C0}"/>
    <cellStyle name="Comma 3 4 3 2 2 6" xfId="25804" xr:uid="{C75732A3-35C1-40A1-9671-2CF39F8620AD}"/>
    <cellStyle name="Comma 3 4 3 2 3" xfId="2862" xr:uid="{0D1509B6-9602-4416-95F3-F427B5340AD8}"/>
    <cellStyle name="Comma 3 4 3 2 3 2" xfId="2863" xr:uid="{5AA0F9EC-907E-4066-92CD-89500FBE3C65}"/>
    <cellStyle name="Comma 3 4 3 2 3 2 2" xfId="9874" xr:uid="{D2A7E961-C88F-47F6-ACB0-678D12063F53}"/>
    <cellStyle name="Comma 3 4 3 2 3 2 2 2" xfId="21781" xr:uid="{CAD974BF-8765-478B-904A-EDBE0D8B2B6D}"/>
    <cellStyle name="Comma 3 4 3 2 3 2 2 2 2" xfId="42443" xr:uid="{5D7D9C6F-98D7-49E4-A1F6-5BFB8C8E2CB1}"/>
    <cellStyle name="Comma 3 4 3 2 3 2 2 3" xfId="30537" xr:uid="{542D6D6F-2527-4D00-A704-2A0AEB919ABF}"/>
    <cellStyle name="Comma 3 4 3 2 3 2 3" xfId="18151" xr:uid="{4D573A02-7B36-46B9-9B2D-53EAEBF42802}"/>
    <cellStyle name="Comma 3 4 3 2 3 2 3 2" xfId="38813" xr:uid="{03032FEB-4DAF-4753-BAE9-84AD7746400C}"/>
    <cellStyle name="Comma 3 4 3 2 3 2 4" xfId="14286" xr:uid="{2D458AE6-4153-481D-9728-73578F605F49}"/>
    <cellStyle name="Comma 3 4 3 2 3 2 4 2" xfId="34948" xr:uid="{B2FF26D5-962B-4EEA-A0EB-78FB3A65890E}"/>
    <cellStyle name="Comma 3 4 3 2 3 2 5" xfId="25807" xr:uid="{DF93FC9B-B505-450A-ACDA-0B5AE11B45B0}"/>
    <cellStyle name="Comma 3 4 3 2 3 3" xfId="9873" xr:uid="{116B2A35-121C-49F2-9646-E56C425CFFE4}"/>
    <cellStyle name="Comma 3 4 3 2 3 3 2" xfId="21780" xr:uid="{398F3D4D-6D56-466E-93F8-AD92414C1823}"/>
    <cellStyle name="Comma 3 4 3 2 3 3 2 2" xfId="42442" xr:uid="{8F5C8175-02BD-480F-BE13-FD1B974002E5}"/>
    <cellStyle name="Comma 3 4 3 2 3 3 3" xfId="30536" xr:uid="{7A36E5D4-3797-415D-A9BA-E1A6A44AC975}"/>
    <cellStyle name="Comma 3 4 3 2 3 4" xfId="18150" xr:uid="{7A60F3B3-5C00-496B-A85D-039A9F9CD8B9}"/>
    <cellStyle name="Comma 3 4 3 2 3 4 2" xfId="38812" xr:uid="{9753F91E-9BB9-4114-AC9F-DD366503D20A}"/>
    <cellStyle name="Comma 3 4 3 2 3 5" xfId="14285" xr:uid="{C657375C-35B0-4869-9452-BD90FE06C72B}"/>
    <cellStyle name="Comma 3 4 3 2 3 5 2" xfId="34947" xr:uid="{67684008-4B44-4C52-AFBD-5FFDC03BCF80}"/>
    <cellStyle name="Comma 3 4 3 2 3 6" xfId="25806" xr:uid="{AE96B68A-B893-458B-88BF-F466061C4344}"/>
    <cellStyle name="Comma 3 4 3 2 4" xfId="2864" xr:uid="{9FD9C063-4101-4AFF-8EC7-AE0468C1F676}"/>
    <cellStyle name="Comma 3 4 3 2 4 2" xfId="9875" xr:uid="{CCC09C5B-10A6-4410-AD31-CAC4291989DA}"/>
    <cellStyle name="Comma 3 4 3 2 4 2 2" xfId="21782" xr:uid="{61929E01-F3AF-4B0D-A164-D27F0A783A4E}"/>
    <cellStyle name="Comma 3 4 3 2 4 2 2 2" xfId="42444" xr:uid="{E7C09DCD-0D2D-4A3A-BBB7-100C603624FD}"/>
    <cellStyle name="Comma 3 4 3 2 4 2 3" xfId="30538" xr:uid="{2CE6DF93-2F42-4D57-982C-295A32438718}"/>
    <cellStyle name="Comma 3 4 3 2 4 3" xfId="18152" xr:uid="{B78C4DDC-8541-43D3-BABB-12C2AF8849C1}"/>
    <cellStyle name="Comma 3 4 3 2 4 3 2" xfId="38814" xr:uid="{F71E4ADC-3978-486B-8D83-28B1A663C907}"/>
    <cellStyle name="Comma 3 4 3 2 4 4" xfId="14287" xr:uid="{059BC775-1896-4271-A1BA-3A7262769E1A}"/>
    <cellStyle name="Comma 3 4 3 2 4 4 2" xfId="34949" xr:uid="{B1F33122-68C1-492E-B1BB-A9C3E2C46201}"/>
    <cellStyle name="Comma 3 4 3 2 4 5" xfId="25808" xr:uid="{0D1F05E3-68BC-48B0-B8E6-4BDCACF322CD}"/>
    <cellStyle name="Comma 3 4 3 2 5" xfId="14282" xr:uid="{BB1D0618-6719-4163-A456-5E2787DE88F7}"/>
    <cellStyle name="Comma 3 4 3 2 5 2" xfId="34944" xr:uid="{F8740166-0F4E-4C22-8F0C-5C268665F269}"/>
    <cellStyle name="Comma 3 4 3 2 6" xfId="25803" xr:uid="{A9B1357E-AD27-41B1-B852-33886D3612FB}"/>
    <cellStyle name="Comma 3 4 3 3" xfId="2865" xr:uid="{C7FF5F03-D97D-48E3-8ACB-00F5D18BA8A8}"/>
    <cellStyle name="Comma 3 4 3 3 2" xfId="2866" xr:uid="{A73CAE6E-50F1-4C66-869E-052B0421BF55}"/>
    <cellStyle name="Comma 3 4 3 3 2 2" xfId="9877" xr:uid="{95AB2F06-C921-4A08-B764-E1EDC0AFABFD}"/>
    <cellStyle name="Comma 3 4 3 3 2 2 2" xfId="21784" xr:uid="{56F397EF-37B5-47DD-8253-8B62868DED49}"/>
    <cellStyle name="Comma 3 4 3 3 2 2 2 2" xfId="42446" xr:uid="{320259CB-2EC0-4C72-8FBD-4FF3015F15AE}"/>
    <cellStyle name="Comma 3 4 3 3 2 2 3" xfId="30540" xr:uid="{EF98D17E-41F4-4023-B839-CEB34FBC50BC}"/>
    <cellStyle name="Comma 3 4 3 3 2 3" xfId="18154" xr:uid="{2C76840F-0920-48E4-A947-EE25BD5BBE12}"/>
    <cellStyle name="Comma 3 4 3 3 2 3 2" xfId="38816" xr:uid="{FBB5BCC3-F856-485D-9F49-FD7C14D19A72}"/>
    <cellStyle name="Comma 3 4 3 3 2 4" xfId="14289" xr:uid="{170F7784-AF72-45CF-B0A4-D1583B28EF7B}"/>
    <cellStyle name="Comma 3 4 3 3 2 4 2" xfId="34951" xr:uid="{B5EEAB47-1505-460F-A71F-20AE50367395}"/>
    <cellStyle name="Comma 3 4 3 3 2 5" xfId="25810" xr:uid="{CD55A678-7C21-43E0-A8F1-2841D2C00FB6}"/>
    <cellStyle name="Comma 3 4 3 3 3" xfId="9876" xr:uid="{41299CB4-70A2-4E71-9BD8-0EB15CC086FF}"/>
    <cellStyle name="Comma 3 4 3 3 3 2" xfId="21783" xr:uid="{CE9946B5-A76E-4D79-9016-8E78A0171AEE}"/>
    <cellStyle name="Comma 3 4 3 3 3 2 2" xfId="42445" xr:uid="{4AAAD7A6-A065-4E52-8263-C297D597750A}"/>
    <cellStyle name="Comma 3 4 3 3 3 3" xfId="30539" xr:uid="{885F0BC7-BF83-4165-A3D5-BAE80F22D208}"/>
    <cellStyle name="Comma 3 4 3 3 4" xfId="18153" xr:uid="{502C154C-C48C-4279-9B3C-F49F1E90A709}"/>
    <cellStyle name="Comma 3 4 3 3 4 2" xfId="38815" xr:uid="{70006EB7-CD9D-4C9E-A662-1A0DD268A9C8}"/>
    <cellStyle name="Comma 3 4 3 3 5" xfId="14288" xr:uid="{A93C12BB-B747-49B1-90EF-38FD4FE65194}"/>
    <cellStyle name="Comma 3 4 3 3 5 2" xfId="34950" xr:uid="{281BFDF0-9ACB-49E6-9330-D21A0CF75AF8}"/>
    <cellStyle name="Comma 3 4 3 3 6" xfId="25809" xr:uid="{C5AC91BF-DDDB-46B1-A16E-B2FF8C17AF46}"/>
    <cellStyle name="Comma 3 4 3 4" xfId="2867" xr:uid="{25CCBAB1-D779-4FF5-8C38-AA32CD425CE7}"/>
    <cellStyle name="Comma 3 4 3 4 2" xfId="2868" xr:uid="{9BFC3049-0C8C-4091-AFD3-18CC72DE11F9}"/>
    <cellStyle name="Comma 3 4 3 4 2 2" xfId="9879" xr:uid="{AC87B9E5-5416-402F-BDB7-B244F9D66A3C}"/>
    <cellStyle name="Comma 3 4 3 4 2 2 2" xfId="21786" xr:uid="{EBD4CA38-5CD7-4305-9867-EAFB586CBA5B}"/>
    <cellStyle name="Comma 3 4 3 4 2 2 2 2" xfId="42448" xr:uid="{C7C9C19F-DFD1-4097-91C0-7D04A0B47511}"/>
    <cellStyle name="Comma 3 4 3 4 2 2 3" xfId="30542" xr:uid="{3725F839-62E6-48E4-B9CF-40E7EE5062E6}"/>
    <cellStyle name="Comma 3 4 3 4 2 3" xfId="18156" xr:uid="{1FC82A5E-621C-494C-A818-C541147D1800}"/>
    <cellStyle name="Comma 3 4 3 4 2 3 2" xfId="38818" xr:uid="{38338ECC-6525-4F78-A33E-9A326E9195EF}"/>
    <cellStyle name="Comma 3 4 3 4 2 4" xfId="14291" xr:uid="{08C65551-38A0-45D3-AC2D-8D5DE44C6F6F}"/>
    <cellStyle name="Comma 3 4 3 4 2 4 2" xfId="34953" xr:uid="{69641A62-FA97-4E41-A353-E8167FB25ED7}"/>
    <cellStyle name="Comma 3 4 3 4 2 5" xfId="25812" xr:uid="{6F37D263-2B62-4D5D-ABBD-EE0CF7267C0B}"/>
    <cellStyle name="Comma 3 4 3 4 3" xfId="9878" xr:uid="{E2FB201E-DC30-446B-9838-E59FB9A4B3E9}"/>
    <cellStyle name="Comma 3 4 3 4 3 2" xfId="21785" xr:uid="{FFD6A9C9-C776-417F-B9AB-C2A8128AC7C0}"/>
    <cellStyle name="Comma 3 4 3 4 3 2 2" xfId="42447" xr:uid="{30B004D7-5F10-402D-A232-32E176E81CDC}"/>
    <cellStyle name="Comma 3 4 3 4 3 3" xfId="30541" xr:uid="{A5A6847F-0671-4C88-A7F9-68982124CC94}"/>
    <cellStyle name="Comma 3 4 3 4 4" xfId="18155" xr:uid="{C8404E50-9D73-48FD-A829-C8E3CE342366}"/>
    <cellStyle name="Comma 3 4 3 4 4 2" xfId="38817" xr:uid="{7CCBF6A8-B3F8-4304-BFDE-516EAB526082}"/>
    <cellStyle name="Comma 3 4 3 4 5" xfId="14290" xr:uid="{6A2BC7B0-1643-4547-A86A-D0623C280639}"/>
    <cellStyle name="Comma 3 4 3 4 5 2" xfId="34952" xr:uid="{24F12C46-D451-4B50-A1CF-1F6D980DC46F}"/>
    <cellStyle name="Comma 3 4 3 4 6" xfId="25811" xr:uid="{056CB53B-220C-4EBE-936D-5C657143B620}"/>
    <cellStyle name="Comma 3 4 3 5" xfId="2869" xr:uid="{C86D1830-40E4-48B7-976E-F1B04FAC86FE}"/>
    <cellStyle name="Comma 3 4 3 5 2" xfId="9880" xr:uid="{F26F94CF-554A-4A44-B6E8-033C507EACA9}"/>
    <cellStyle name="Comma 3 4 3 5 2 2" xfId="21787" xr:uid="{43C92DFC-86A6-4F64-8D2F-42FF84D406A7}"/>
    <cellStyle name="Comma 3 4 3 5 2 2 2" xfId="42449" xr:uid="{54B336B6-D964-45A9-99CF-E942E628F20F}"/>
    <cellStyle name="Comma 3 4 3 5 2 3" xfId="30543" xr:uid="{25C477B9-EB66-4C8F-998B-1642325BD454}"/>
    <cellStyle name="Comma 3 4 3 5 3" xfId="18157" xr:uid="{93CD43C0-250C-4617-8308-0F893640E053}"/>
    <cellStyle name="Comma 3 4 3 5 3 2" xfId="38819" xr:uid="{8279FB1E-3DE6-4187-8233-4E91E794DACD}"/>
    <cellStyle name="Comma 3 4 3 5 4" xfId="14292" xr:uid="{CBFD2BE7-5FFE-4DA4-AB2F-4CF3D47E991D}"/>
    <cellStyle name="Comma 3 4 3 5 4 2" xfId="34954" xr:uid="{3B10B30B-EA11-44F8-8520-56F869BDD643}"/>
    <cellStyle name="Comma 3 4 3 5 5" xfId="25813" xr:uid="{2F5C1573-15C5-4A5E-A923-23FBA5E2C29B}"/>
    <cellStyle name="Comma 3 4 3 6" xfId="2870" xr:uid="{5C0B8A82-7269-4308-ACCC-6DA48DE05BEF}"/>
    <cellStyle name="Comma 3 4 3 6 2" xfId="14293" xr:uid="{EFC5C066-A0D9-4BE6-BE8A-7B1EC0F100F2}"/>
    <cellStyle name="Comma 3 4 3 6 2 2" xfId="34955" xr:uid="{C0662947-09FB-4529-8D68-6D73B223A19F}"/>
    <cellStyle name="Comma 3 4 3 6 3" xfId="25814" xr:uid="{06D48C66-FE08-4021-861C-C591105F0252}"/>
    <cellStyle name="Comma 3 4 3 7" xfId="2871" xr:uid="{1BEE8A48-6810-4C13-B426-9514447AFDE9}"/>
    <cellStyle name="Comma 3 4 3 7 2" xfId="9881" xr:uid="{3D89A100-F45D-49D3-87E0-6FAA9D87FCC8}"/>
    <cellStyle name="Comma 3 4 3 7 2 2" xfId="21788" xr:uid="{6BD62773-9984-407E-BA1B-4248596DE588}"/>
    <cellStyle name="Comma 3 4 3 7 2 2 2" xfId="42450" xr:uid="{9EC7159E-53F8-4093-8054-4A02172AE6B9}"/>
    <cellStyle name="Comma 3 4 3 7 2 3" xfId="30544" xr:uid="{17A4054C-0842-43F1-8502-C7740F433988}"/>
    <cellStyle name="Comma 3 4 3 7 3" xfId="18158" xr:uid="{B7BD88BA-6DE7-4B11-BCBE-9C0FCC433E2C}"/>
    <cellStyle name="Comma 3 4 3 7 3 2" xfId="38820" xr:uid="{C73DFC11-723D-48CA-A8A5-9F6A103B6DFE}"/>
    <cellStyle name="Comma 3 4 3 7 4" xfId="14294" xr:uid="{C9564C17-436B-40AE-B545-BE7E43B49950}"/>
    <cellStyle name="Comma 3 4 3 7 4 2" xfId="34956" xr:uid="{8304B40A-11E7-43B4-85F3-6C6857AC4623}"/>
    <cellStyle name="Comma 3 4 3 7 5" xfId="25815" xr:uid="{7BE3D44F-B6A8-4F34-A67F-5BFAFAC29B6E}"/>
    <cellStyle name="Comma 3 4 3 8" xfId="14281" xr:uid="{981AF055-01A9-4943-876E-7B58E061A28E}"/>
    <cellStyle name="Comma 3 4 3 8 2" xfId="34943" xr:uid="{9F24DCCA-4BF2-41EC-9B7F-61ECEE70C583}"/>
    <cellStyle name="Comma 3 4 3 9" xfId="25802" xr:uid="{4561DCD2-E492-4CFD-B81F-E4D9AFBD10B5}"/>
    <cellStyle name="Comma 3 4 4" xfId="2872" xr:uid="{494741B9-0851-4FE9-BB48-9AFFDFD2DFBE}"/>
    <cellStyle name="Comma 3 4 4 2" xfId="2873" xr:uid="{F3BD42A9-37CB-48E7-9435-5FFBDFE3AC75}"/>
    <cellStyle name="Comma 3 4 4 2 2" xfId="2874" xr:uid="{71825161-CA63-4D30-81DB-645BEB3ED88C}"/>
    <cellStyle name="Comma 3 4 4 2 2 2" xfId="2875" xr:uid="{2E2D4093-FE73-4BE6-9928-4E7FE11DA7F4}"/>
    <cellStyle name="Comma 3 4 4 2 2 2 2" xfId="9884" xr:uid="{7360A3F5-66E1-47D0-805E-274040BF2E54}"/>
    <cellStyle name="Comma 3 4 4 2 2 2 2 2" xfId="21791" xr:uid="{F7FDFABF-57B1-4E75-A2B0-C3A37023F820}"/>
    <cellStyle name="Comma 3 4 4 2 2 2 2 2 2" xfId="42453" xr:uid="{0B393BC7-31AB-44B2-9FFE-3D270DFEB6CA}"/>
    <cellStyle name="Comma 3 4 4 2 2 2 2 3" xfId="30547" xr:uid="{CE7636F3-9335-4778-B2EC-1A96AB157750}"/>
    <cellStyle name="Comma 3 4 4 2 2 2 3" xfId="18161" xr:uid="{86FEE298-A144-4D6E-86D2-F619500FCE79}"/>
    <cellStyle name="Comma 3 4 4 2 2 2 3 2" xfId="38823" xr:uid="{6A66A9B7-349D-4F2E-8FB6-9B7EB32390AF}"/>
    <cellStyle name="Comma 3 4 4 2 2 2 4" xfId="14298" xr:uid="{1C0B2E50-EEB2-4B63-9BC2-266FEA08725F}"/>
    <cellStyle name="Comma 3 4 4 2 2 2 4 2" xfId="34960" xr:uid="{879F5D21-43D9-4DE7-97D8-25F317818C53}"/>
    <cellStyle name="Comma 3 4 4 2 2 2 5" xfId="25819" xr:uid="{B70CFBB6-4A52-4978-A0D7-F41983D4E45F}"/>
    <cellStyle name="Comma 3 4 4 2 2 3" xfId="9883" xr:uid="{DF5D1507-7356-4089-BB87-F6D8F7E5A10A}"/>
    <cellStyle name="Comma 3 4 4 2 2 3 2" xfId="21790" xr:uid="{DBB3E70D-9871-4A9D-8793-C1D4E86CBC29}"/>
    <cellStyle name="Comma 3 4 4 2 2 3 2 2" xfId="42452" xr:uid="{63F21C89-985F-4F88-AAD2-F9F6F5C46C64}"/>
    <cellStyle name="Comma 3 4 4 2 2 3 3" xfId="30546" xr:uid="{0EAFA00D-5C01-4600-BFC7-A00C151F8F2C}"/>
    <cellStyle name="Comma 3 4 4 2 2 4" xfId="18160" xr:uid="{B6A5D863-7B72-49B2-923F-33517FF23B5A}"/>
    <cellStyle name="Comma 3 4 4 2 2 4 2" xfId="38822" xr:uid="{18CF335F-FE73-49A4-9EA2-A4E97D8833E6}"/>
    <cellStyle name="Comma 3 4 4 2 2 5" xfId="14297" xr:uid="{DD97AFF0-D862-44FA-83EF-E0E218EAE3BE}"/>
    <cellStyle name="Comma 3 4 4 2 2 5 2" xfId="34959" xr:uid="{D5BDB1E5-BF34-473A-9D4C-28F0BC149E44}"/>
    <cellStyle name="Comma 3 4 4 2 2 6" xfId="25818" xr:uid="{1B563CE1-4476-455C-9BCD-D2BC2D3B725E}"/>
    <cellStyle name="Comma 3 4 4 2 3" xfId="2876" xr:uid="{1D657E9C-ED84-4421-BB0E-FD15EC1BA3F7}"/>
    <cellStyle name="Comma 3 4 4 2 3 2" xfId="2877" xr:uid="{26FE752D-81C2-40EC-8EF3-AE5E7FFBA2D5}"/>
    <cellStyle name="Comma 3 4 4 2 3 2 2" xfId="9886" xr:uid="{2A520720-947E-4510-89B7-62EF175748A0}"/>
    <cellStyle name="Comma 3 4 4 2 3 2 2 2" xfId="21793" xr:uid="{86017369-CE18-4C0B-AD90-D99F3D4E61A1}"/>
    <cellStyle name="Comma 3 4 4 2 3 2 2 2 2" xfId="42455" xr:uid="{29E3C3B3-A309-49EE-94AC-0A5623B9BAC4}"/>
    <cellStyle name="Comma 3 4 4 2 3 2 2 3" xfId="30549" xr:uid="{47622149-96B8-45A2-99DF-D91877454AC2}"/>
    <cellStyle name="Comma 3 4 4 2 3 2 3" xfId="18163" xr:uid="{6EAA2226-4261-486C-9370-E869A53ADB30}"/>
    <cellStyle name="Comma 3 4 4 2 3 2 3 2" xfId="38825" xr:uid="{752DF6BE-FD13-4F8E-9068-E546F2AEB823}"/>
    <cellStyle name="Comma 3 4 4 2 3 2 4" xfId="14300" xr:uid="{9CF1B830-5843-4E4E-9A1E-38A1F4B14F43}"/>
    <cellStyle name="Comma 3 4 4 2 3 2 4 2" xfId="34962" xr:uid="{5148367B-4DCB-451C-8E54-894633E877E9}"/>
    <cellStyle name="Comma 3 4 4 2 3 2 5" xfId="25821" xr:uid="{3A6ED928-55A9-4D23-8700-0AD1441039D6}"/>
    <cellStyle name="Comma 3 4 4 2 3 3" xfId="9885" xr:uid="{6F379FAE-0D8B-46E1-9081-16AF2A32F48E}"/>
    <cellStyle name="Comma 3 4 4 2 3 3 2" xfId="21792" xr:uid="{C4A00EC9-A0A7-4269-8D9E-0EE474F908D4}"/>
    <cellStyle name="Comma 3 4 4 2 3 3 2 2" xfId="42454" xr:uid="{07483273-5720-4A14-AFF9-3DF377358EEA}"/>
    <cellStyle name="Comma 3 4 4 2 3 3 3" xfId="30548" xr:uid="{320BE6D6-2CF4-46AA-B349-BB8E995B6C4E}"/>
    <cellStyle name="Comma 3 4 4 2 3 4" xfId="18162" xr:uid="{59A6AE28-9262-4130-B2A7-5C604528613A}"/>
    <cellStyle name="Comma 3 4 4 2 3 4 2" xfId="38824" xr:uid="{13B01C98-0831-4544-8197-B7AE5ECDF7C9}"/>
    <cellStyle name="Comma 3 4 4 2 3 5" xfId="14299" xr:uid="{22C9A21D-13C4-481F-926B-9F80F9DA78AA}"/>
    <cellStyle name="Comma 3 4 4 2 3 5 2" xfId="34961" xr:uid="{E767F744-8859-4898-9A50-889D54A40988}"/>
    <cellStyle name="Comma 3 4 4 2 3 6" xfId="25820" xr:uid="{22A62DFD-DA0C-48F3-9C19-A789CDB22C11}"/>
    <cellStyle name="Comma 3 4 4 2 4" xfId="2878" xr:uid="{0E478BD3-5F5D-426E-872A-DBF78C4914CF}"/>
    <cellStyle name="Comma 3 4 4 2 4 2" xfId="9887" xr:uid="{DB9666F4-B027-42E9-9E2F-517D58B0239B}"/>
    <cellStyle name="Comma 3 4 4 2 4 2 2" xfId="21794" xr:uid="{CF9D5100-D201-410E-A501-3BAF34CF7CDA}"/>
    <cellStyle name="Comma 3 4 4 2 4 2 2 2" xfId="42456" xr:uid="{15AB90A7-5B45-4A57-9B94-34832E949B7B}"/>
    <cellStyle name="Comma 3 4 4 2 4 2 3" xfId="30550" xr:uid="{F6FA3296-F8CC-43C4-8D93-DA914C6430B4}"/>
    <cellStyle name="Comma 3 4 4 2 4 3" xfId="18164" xr:uid="{4D5125B3-4A4F-4205-BE0C-C22EEBCDDCB0}"/>
    <cellStyle name="Comma 3 4 4 2 4 3 2" xfId="38826" xr:uid="{1890B4A4-A58D-4FBA-9D37-258CFD10F985}"/>
    <cellStyle name="Comma 3 4 4 2 4 4" xfId="14301" xr:uid="{49089B9F-5E9D-4BA2-8099-46DA2664F1A4}"/>
    <cellStyle name="Comma 3 4 4 2 4 4 2" xfId="34963" xr:uid="{83C343AD-FE71-4B32-8CF7-C98F5911A540}"/>
    <cellStyle name="Comma 3 4 4 2 4 5" xfId="25822" xr:uid="{1F9FA94B-7761-49C1-8500-28B988A8933E}"/>
    <cellStyle name="Comma 3 4 4 2 5" xfId="9882" xr:uid="{7CE75F8B-1F80-47A1-B467-A375C1CC8DDB}"/>
    <cellStyle name="Comma 3 4 4 2 5 2" xfId="21789" xr:uid="{BDD84E45-4F71-4308-8FA3-EFB46B40961D}"/>
    <cellStyle name="Comma 3 4 4 2 5 2 2" xfId="42451" xr:uid="{4A4A3EE6-4816-4E19-B1EE-19BDF470E532}"/>
    <cellStyle name="Comma 3 4 4 2 5 3" xfId="30545" xr:uid="{9EA3A74F-976E-4EE1-8979-CAA3AD854FE0}"/>
    <cellStyle name="Comma 3 4 4 2 6" xfId="18159" xr:uid="{DDB68FB8-D64D-4672-86FC-25333CEA3D0E}"/>
    <cellStyle name="Comma 3 4 4 2 6 2" xfId="38821" xr:uid="{1201A8F7-2461-4BA7-A7AC-99DCE76455D0}"/>
    <cellStyle name="Comma 3 4 4 2 7" xfId="14296" xr:uid="{7CCEC1BD-B9C8-406B-93D5-016A11FEE4E7}"/>
    <cellStyle name="Comma 3 4 4 2 7 2" xfId="34958" xr:uid="{CA6795AD-6D18-4482-A7B9-BF43C7E2E872}"/>
    <cellStyle name="Comma 3 4 4 2 8" xfId="25817" xr:uid="{65B31478-20BD-4214-B65B-FB65D38CCC32}"/>
    <cellStyle name="Comma 3 4 4 3" xfId="2879" xr:uid="{10D0E251-A21C-408B-9AD1-C5BD2FAD7B0B}"/>
    <cellStyle name="Comma 3 4 4 3 2" xfId="2880" xr:uid="{37776AD5-464E-4782-B264-099948D74FC4}"/>
    <cellStyle name="Comma 3 4 4 3 2 2" xfId="9889" xr:uid="{DE5408E6-0CD6-4A9D-928A-61879ACA391D}"/>
    <cellStyle name="Comma 3 4 4 3 2 2 2" xfId="21796" xr:uid="{711F36B1-258F-42B1-BFC9-CBAFD53AF1F3}"/>
    <cellStyle name="Comma 3 4 4 3 2 2 2 2" xfId="42458" xr:uid="{85C343A7-5C49-4DA8-B465-6F68717DC3D0}"/>
    <cellStyle name="Comma 3 4 4 3 2 2 3" xfId="30552" xr:uid="{60FCF75E-6320-466D-BF30-53D076E27B4F}"/>
    <cellStyle name="Comma 3 4 4 3 2 3" xfId="18166" xr:uid="{C35EE88C-6F9C-4F7B-8F8B-3743607363AF}"/>
    <cellStyle name="Comma 3 4 4 3 2 3 2" xfId="38828" xr:uid="{45C51BFB-4F32-4B8A-962D-5D4D6074CF94}"/>
    <cellStyle name="Comma 3 4 4 3 2 4" xfId="14303" xr:uid="{6EDA9393-BF2D-4D29-B00D-3606C9B69710}"/>
    <cellStyle name="Comma 3 4 4 3 2 4 2" xfId="34965" xr:uid="{E5895AE4-F6AD-455B-8395-79E85CE446A9}"/>
    <cellStyle name="Comma 3 4 4 3 2 5" xfId="25824" xr:uid="{C72D1B80-2758-4DDC-BD29-5FDA11E0AC82}"/>
    <cellStyle name="Comma 3 4 4 3 3" xfId="9888" xr:uid="{8E3B3483-9841-4C77-BE45-F1437FE81E54}"/>
    <cellStyle name="Comma 3 4 4 3 3 2" xfId="21795" xr:uid="{245C8E06-A9FC-48FA-9822-813E14C17F3D}"/>
    <cellStyle name="Comma 3 4 4 3 3 2 2" xfId="42457" xr:uid="{78C6006A-1FD9-43DD-983C-9A030B1400C8}"/>
    <cellStyle name="Comma 3 4 4 3 3 3" xfId="30551" xr:uid="{7D4899E1-865F-4319-B264-ECF605A41195}"/>
    <cellStyle name="Comma 3 4 4 3 4" xfId="18165" xr:uid="{650C5C1E-BC4C-42ED-8303-5449014E0F36}"/>
    <cellStyle name="Comma 3 4 4 3 4 2" xfId="38827" xr:uid="{700F6A8F-D289-4EC3-B790-2D5DEE455525}"/>
    <cellStyle name="Comma 3 4 4 3 5" xfId="14302" xr:uid="{8417D744-E47A-473F-A1CB-5FA039658469}"/>
    <cellStyle name="Comma 3 4 4 3 5 2" xfId="34964" xr:uid="{8A37FC3C-BF6E-4B4E-A90B-6AB61164338A}"/>
    <cellStyle name="Comma 3 4 4 3 6" xfId="25823" xr:uid="{E6AD5D61-3E9D-4CC2-88AF-4EEA19A68DBE}"/>
    <cellStyle name="Comma 3 4 4 4" xfId="2881" xr:uid="{EF87C2DA-78EA-4F5D-A366-AB74CC2A514E}"/>
    <cellStyle name="Comma 3 4 4 4 2" xfId="2882" xr:uid="{3771C282-754F-46AB-9235-71460F0A0E77}"/>
    <cellStyle name="Comma 3 4 4 4 2 2" xfId="9891" xr:uid="{9BE64ACA-2B19-4DC0-90E4-F5DF14F123BC}"/>
    <cellStyle name="Comma 3 4 4 4 2 2 2" xfId="21798" xr:uid="{234864F9-A6EE-4995-B922-DE1495CE68CE}"/>
    <cellStyle name="Comma 3 4 4 4 2 2 2 2" xfId="42460" xr:uid="{3BAD71F6-374C-47FE-9C5F-C808D1308693}"/>
    <cellStyle name="Comma 3 4 4 4 2 2 3" xfId="30554" xr:uid="{3E495D7E-6611-4DD7-86D5-1B3FBAB7275B}"/>
    <cellStyle name="Comma 3 4 4 4 2 3" xfId="18168" xr:uid="{857AD957-E4B4-4E87-BE96-AAC1306C6805}"/>
    <cellStyle name="Comma 3 4 4 4 2 3 2" xfId="38830" xr:uid="{00C66E09-CE28-49DD-8B28-C610E14749F6}"/>
    <cellStyle name="Comma 3 4 4 4 2 4" xfId="14305" xr:uid="{0D02EF15-EF33-4682-B061-B6C35F7E7E56}"/>
    <cellStyle name="Comma 3 4 4 4 2 4 2" xfId="34967" xr:uid="{4E03B603-5A11-4F32-A74A-73980A030C34}"/>
    <cellStyle name="Comma 3 4 4 4 2 5" xfId="25826" xr:uid="{685AEF78-7033-48D1-AFC4-CCA65D7E4601}"/>
    <cellStyle name="Comma 3 4 4 4 3" xfId="9890" xr:uid="{46EF6E57-374C-45CD-8EEC-D7C0C01CC4AD}"/>
    <cellStyle name="Comma 3 4 4 4 3 2" xfId="21797" xr:uid="{0300D1C0-208B-495C-AE06-6F47CC72EAFF}"/>
    <cellStyle name="Comma 3 4 4 4 3 2 2" xfId="42459" xr:uid="{70D11A0A-CCA1-46E0-97F1-E4CE150DA1BF}"/>
    <cellStyle name="Comma 3 4 4 4 3 3" xfId="30553" xr:uid="{0D022F8C-A9DB-4453-82BA-CE45B5E7E19B}"/>
    <cellStyle name="Comma 3 4 4 4 4" xfId="18167" xr:uid="{85A688C7-B3AF-41CF-B139-87BEA0DCAB12}"/>
    <cellStyle name="Comma 3 4 4 4 4 2" xfId="38829" xr:uid="{99D7BBA2-777A-4AD0-B123-87465B90E6FF}"/>
    <cellStyle name="Comma 3 4 4 4 5" xfId="14304" xr:uid="{079F43C8-59D5-42FA-85FE-6FA5E49FEDAC}"/>
    <cellStyle name="Comma 3 4 4 4 5 2" xfId="34966" xr:uid="{B58CD56B-B4FE-4358-BC52-014118C02E9E}"/>
    <cellStyle name="Comma 3 4 4 4 6" xfId="25825" xr:uid="{BA84FEAB-F7A6-4EF6-8E74-3A7905B7850C}"/>
    <cellStyle name="Comma 3 4 4 5" xfId="2883" xr:uid="{F56E1FA4-90A9-4ED2-BD19-576DAEF67D62}"/>
    <cellStyle name="Comma 3 4 4 5 2" xfId="9892" xr:uid="{FB95FD33-FE37-4863-86DE-AB997B3C9959}"/>
    <cellStyle name="Comma 3 4 4 5 2 2" xfId="21799" xr:uid="{A50CDC88-266B-4DDC-9F9E-8DD1A729453E}"/>
    <cellStyle name="Comma 3 4 4 5 2 2 2" xfId="42461" xr:uid="{A0AE5A14-CE14-4C30-9178-F344D6610C5F}"/>
    <cellStyle name="Comma 3 4 4 5 2 3" xfId="30555" xr:uid="{8529510D-F0A9-4796-93A3-F66F1322683A}"/>
    <cellStyle name="Comma 3 4 4 5 3" xfId="18169" xr:uid="{EADC3D31-F804-4981-9BAD-A3E577A0B838}"/>
    <cellStyle name="Comma 3 4 4 5 3 2" xfId="38831" xr:uid="{B2929430-DA35-4BE3-806A-C5F4D999EB05}"/>
    <cellStyle name="Comma 3 4 4 5 4" xfId="14306" xr:uid="{AA2F1E52-70B7-4813-8D68-C8B2EE3FF1CF}"/>
    <cellStyle name="Comma 3 4 4 5 4 2" xfId="34968" xr:uid="{03887941-9C4F-44E1-957B-00E971BA071D}"/>
    <cellStyle name="Comma 3 4 4 5 5" xfId="25827" xr:uid="{620540DF-F101-42D1-A867-F380B1A3171A}"/>
    <cellStyle name="Comma 3 4 4 6" xfId="14295" xr:uid="{8E00062C-14CC-4BA0-A587-7BC52F6A9BA2}"/>
    <cellStyle name="Comma 3 4 4 6 2" xfId="34957" xr:uid="{7206DAC4-1899-4946-BBC7-4A504C1D1909}"/>
    <cellStyle name="Comma 3 4 4 7" xfId="25816" xr:uid="{6824787C-5971-4B71-834A-B94C522CF1AC}"/>
    <cellStyle name="Comma 3 4 5" xfId="2884" xr:uid="{1BC50B95-AFE8-457D-B562-6E9E73B94131}"/>
    <cellStyle name="Comma 3 4 5 2" xfId="2885" xr:uid="{4C4D6070-EFBC-42C5-BD2A-E8C89A541CBF}"/>
    <cellStyle name="Comma 3 4 5 2 2" xfId="2886" xr:uid="{12F44536-B5C0-434F-BDE6-ABEA919D5EA7}"/>
    <cellStyle name="Comma 3 4 5 2 2 2" xfId="9895" xr:uid="{F07ACCCC-C09B-49F9-9351-D955F165883B}"/>
    <cellStyle name="Comma 3 4 5 2 2 2 2" xfId="21802" xr:uid="{3E360944-D322-4B02-94DE-DDBB19978003}"/>
    <cellStyle name="Comma 3 4 5 2 2 2 2 2" xfId="42464" xr:uid="{533BCB1F-E87B-497E-BCE1-4F3E7B6BA008}"/>
    <cellStyle name="Comma 3 4 5 2 2 2 3" xfId="30558" xr:uid="{E7180140-49C4-49BC-8CF7-61640F419505}"/>
    <cellStyle name="Comma 3 4 5 2 2 3" xfId="18172" xr:uid="{548E9022-D947-4262-B7EC-B450EDE85EC4}"/>
    <cellStyle name="Comma 3 4 5 2 2 3 2" xfId="38834" xr:uid="{E9B70613-AFDB-4443-A43E-D3B4A4017770}"/>
    <cellStyle name="Comma 3 4 5 2 2 4" xfId="14309" xr:uid="{1B4298CD-B2D3-482B-B7D9-E438269C23D9}"/>
    <cellStyle name="Comma 3 4 5 2 2 4 2" xfId="34971" xr:uid="{A66C620A-41F1-4477-80EB-A1DD5CDC91C5}"/>
    <cellStyle name="Comma 3 4 5 2 2 5" xfId="25830" xr:uid="{54A8D745-2861-4A95-BBA5-CFE5F99AB076}"/>
    <cellStyle name="Comma 3 4 5 2 3" xfId="9894" xr:uid="{F2FC3ED1-18C7-4B7B-8093-DF18B2C2556B}"/>
    <cellStyle name="Comma 3 4 5 2 3 2" xfId="21801" xr:uid="{01CD1852-AEB1-4285-940E-9D86524F6EBA}"/>
    <cellStyle name="Comma 3 4 5 2 3 2 2" xfId="42463" xr:uid="{369B6AD1-F3F9-42C2-B139-2AB50FCD8823}"/>
    <cellStyle name="Comma 3 4 5 2 3 3" xfId="30557" xr:uid="{39E901F2-4C44-4E2F-A0F2-4D6BC672854B}"/>
    <cellStyle name="Comma 3 4 5 2 4" xfId="18171" xr:uid="{9320B3DA-C75F-4707-B290-B4642072CD70}"/>
    <cellStyle name="Comma 3 4 5 2 4 2" xfId="38833" xr:uid="{B9ADF562-A410-47EB-8A2B-D04EEB0D172D}"/>
    <cellStyle name="Comma 3 4 5 2 5" xfId="14308" xr:uid="{DD152A75-915A-497F-904E-D30043FD85C4}"/>
    <cellStyle name="Comma 3 4 5 2 5 2" xfId="34970" xr:uid="{B1C27626-6810-4931-8EC4-85B1C7DFF6EC}"/>
    <cellStyle name="Comma 3 4 5 2 6" xfId="25829" xr:uid="{B3C03826-845D-4332-B753-872F46C75B8C}"/>
    <cellStyle name="Comma 3 4 5 3" xfId="2887" xr:uid="{0E39210F-C3B8-4653-BF93-A5368950A08A}"/>
    <cellStyle name="Comma 3 4 5 3 2" xfId="2888" xr:uid="{9BDC871E-6C16-464D-8205-60BDD656D430}"/>
    <cellStyle name="Comma 3 4 5 3 2 2" xfId="9897" xr:uid="{EB179603-152D-4B17-A6A8-0BC25D0F20B9}"/>
    <cellStyle name="Comma 3 4 5 3 2 2 2" xfId="21804" xr:uid="{6B1884EC-20C8-46E0-804D-A0B855AC8356}"/>
    <cellStyle name="Comma 3 4 5 3 2 2 2 2" xfId="42466" xr:uid="{435CFBDE-1650-47B1-900E-229F31E814A6}"/>
    <cellStyle name="Comma 3 4 5 3 2 2 3" xfId="30560" xr:uid="{1C0DAFB5-F77A-4A81-B986-A85F3761D022}"/>
    <cellStyle name="Comma 3 4 5 3 2 3" xfId="18174" xr:uid="{C28A0B9A-EFDD-438B-99F3-8452276B3434}"/>
    <cellStyle name="Comma 3 4 5 3 2 3 2" xfId="38836" xr:uid="{7ACD1945-F592-4D0C-B9E3-A3421D5A74BC}"/>
    <cellStyle name="Comma 3 4 5 3 2 4" xfId="14311" xr:uid="{30C93531-D00A-475F-AAB0-C1E123C6D9A3}"/>
    <cellStyle name="Comma 3 4 5 3 2 4 2" xfId="34973" xr:uid="{2F79F58B-AD40-484E-B0AC-8DFF15DABF68}"/>
    <cellStyle name="Comma 3 4 5 3 2 5" xfId="25832" xr:uid="{1052E055-3BA1-4119-820F-012167B9381D}"/>
    <cellStyle name="Comma 3 4 5 3 3" xfId="9896" xr:uid="{8ECBE586-834F-41C6-8B7F-01059F5299F8}"/>
    <cellStyle name="Comma 3 4 5 3 3 2" xfId="21803" xr:uid="{4B2596BE-AED8-4B57-8895-57501D72ECBD}"/>
    <cellStyle name="Comma 3 4 5 3 3 2 2" xfId="42465" xr:uid="{F9C57C41-EEC8-4B1B-8384-8331DB52CBD7}"/>
    <cellStyle name="Comma 3 4 5 3 3 3" xfId="30559" xr:uid="{047247AB-C75E-48A2-A2F4-7A01B048C3ED}"/>
    <cellStyle name="Comma 3 4 5 3 4" xfId="18173" xr:uid="{03F52575-A7AA-4D38-B1ED-45E4CD74B8A1}"/>
    <cellStyle name="Comma 3 4 5 3 4 2" xfId="38835" xr:uid="{4EBBE63C-9906-4C25-B4E0-1679F11141E7}"/>
    <cellStyle name="Comma 3 4 5 3 5" xfId="14310" xr:uid="{45102617-B66A-4B59-90D3-5B71E8177055}"/>
    <cellStyle name="Comma 3 4 5 3 5 2" xfId="34972" xr:uid="{7DB98F59-0ECA-4F66-9A42-63A64D14A324}"/>
    <cellStyle name="Comma 3 4 5 3 6" xfId="25831" xr:uid="{EDF6A208-36C4-4E8B-BBB0-F19B537892CC}"/>
    <cellStyle name="Comma 3 4 5 4" xfId="2889" xr:uid="{6EFBF11B-4985-4BA8-BCDE-AB37B6253563}"/>
    <cellStyle name="Comma 3 4 5 4 2" xfId="9898" xr:uid="{3F4C5E63-44E3-430A-AD92-B11F7DE1BD22}"/>
    <cellStyle name="Comma 3 4 5 4 2 2" xfId="21805" xr:uid="{73282A7C-433C-46FA-B23A-E1E4E84A5495}"/>
    <cellStyle name="Comma 3 4 5 4 2 2 2" xfId="42467" xr:uid="{8AA7924B-DB37-4D70-86C7-53EA827C42B7}"/>
    <cellStyle name="Comma 3 4 5 4 2 3" xfId="30561" xr:uid="{36889DAE-F707-4ED6-B05F-7ABCE8E31231}"/>
    <cellStyle name="Comma 3 4 5 4 3" xfId="18175" xr:uid="{54095B1C-736F-4E35-9748-8CAEFD654E26}"/>
    <cellStyle name="Comma 3 4 5 4 3 2" xfId="38837" xr:uid="{0653B18C-859D-4379-B05A-BA9C31DA8DEA}"/>
    <cellStyle name="Comma 3 4 5 4 4" xfId="14312" xr:uid="{1D6CAA99-5D16-498B-88E7-8CE6D8518123}"/>
    <cellStyle name="Comma 3 4 5 4 4 2" xfId="34974" xr:uid="{E71600BF-5CBF-4689-89AC-68E0B7CA990A}"/>
    <cellStyle name="Comma 3 4 5 4 5" xfId="25833" xr:uid="{9E40889F-4CD0-4829-82A5-196465B1419D}"/>
    <cellStyle name="Comma 3 4 5 5" xfId="9893" xr:uid="{56580F05-2F8E-4972-B8EC-DD328108D454}"/>
    <cellStyle name="Comma 3 4 5 5 2" xfId="21800" xr:uid="{FA8A066E-EACC-4B5F-BF84-883905B316A5}"/>
    <cellStyle name="Comma 3 4 5 5 2 2" xfId="42462" xr:uid="{CE541DC1-0C13-47B9-AF18-7D9D434D1861}"/>
    <cellStyle name="Comma 3 4 5 5 3" xfId="30556" xr:uid="{0F335C9F-90B2-4DFD-B650-425ED52FF7B9}"/>
    <cellStyle name="Comma 3 4 5 6" xfId="18170" xr:uid="{7A18D6ED-203B-4B96-840A-5C75C9EF554D}"/>
    <cellStyle name="Comma 3 4 5 6 2" xfId="38832" xr:uid="{AEA8703B-6AEE-4AC8-943A-DD2C26F9BBC8}"/>
    <cellStyle name="Comma 3 4 5 7" xfId="14307" xr:uid="{3A258262-F14B-4689-829F-299FEAFD8696}"/>
    <cellStyle name="Comma 3 4 5 7 2" xfId="34969" xr:uid="{AE04715B-BF05-4273-A2AE-A85F2137A217}"/>
    <cellStyle name="Comma 3 4 5 8" xfId="25828" xr:uid="{065C48D5-2996-4329-A4D8-4C2C2B2EC476}"/>
    <cellStyle name="Comma 3 4 6" xfId="2890" xr:uid="{5A5C3915-DEBE-40E4-A38B-85980AAA0525}"/>
    <cellStyle name="Comma 3 4 6 2" xfId="2891" xr:uid="{5EF372ED-BE16-4D8F-A44C-3D1EE60D647C}"/>
    <cellStyle name="Comma 3 4 6 2 2" xfId="9900" xr:uid="{72FE26E5-3E8F-4D1C-9384-6D73F6228186}"/>
    <cellStyle name="Comma 3 4 6 2 2 2" xfId="21807" xr:uid="{7D80AB4F-D279-4AC3-AEE0-B4F8DD13BA1F}"/>
    <cellStyle name="Comma 3 4 6 2 2 2 2" xfId="42469" xr:uid="{2FD6B97D-8FA6-4ADB-A84C-EAE6EBCC6EC5}"/>
    <cellStyle name="Comma 3 4 6 2 2 3" xfId="30563" xr:uid="{4083D7BD-4DCC-42C2-9A8C-90EDE5E205FC}"/>
    <cellStyle name="Comma 3 4 6 2 3" xfId="18177" xr:uid="{28C5CBFF-4BF6-434B-B835-06579903D761}"/>
    <cellStyle name="Comma 3 4 6 2 3 2" xfId="38839" xr:uid="{46B88734-379A-4347-BB6A-81C79E5AFF0D}"/>
    <cellStyle name="Comma 3 4 6 2 4" xfId="14314" xr:uid="{D8E52A9D-C5C9-4E1C-A95B-DBCD4900B1DD}"/>
    <cellStyle name="Comma 3 4 6 2 4 2" xfId="34976" xr:uid="{D7BF380E-4CB7-44E7-8D0C-89886606DF68}"/>
    <cellStyle name="Comma 3 4 6 2 5" xfId="25835" xr:uid="{0B28CA0B-4B53-40DB-A8E1-8539DBC7AD71}"/>
    <cellStyle name="Comma 3 4 6 3" xfId="9899" xr:uid="{C3830756-6FAE-46E2-9657-8FB50B583372}"/>
    <cellStyle name="Comma 3 4 6 3 2" xfId="21806" xr:uid="{4B7D003D-0F75-4F01-BE8F-E0229DBA3A56}"/>
    <cellStyle name="Comma 3 4 6 3 2 2" xfId="42468" xr:uid="{3C46B10D-BC08-40E0-8FF1-7935BE6AA187}"/>
    <cellStyle name="Comma 3 4 6 3 3" xfId="30562" xr:uid="{C9315CD2-1FA7-49C4-AA4C-36241E7E3044}"/>
    <cellStyle name="Comma 3 4 6 4" xfId="18176" xr:uid="{96BC94F1-9E08-45BE-B31C-2CC22659147F}"/>
    <cellStyle name="Comma 3 4 6 4 2" xfId="38838" xr:uid="{9D1B0CCC-2B79-404B-A05A-E7E97D92EDF7}"/>
    <cellStyle name="Comma 3 4 6 5" xfId="14313" xr:uid="{65685BDC-615B-4BBD-974B-D03F61905279}"/>
    <cellStyle name="Comma 3 4 6 5 2" xfId="34975" xr:uid="{6ADFC37C-DA79-4D10-AD3D-9DE32DE4A7A2}"/>
    <cellStyle name="Comma 3 4 6 6" xfId="25834" xr:uid="{3CA68295-36D5-4691-B82F-5E454336657E}"/>
    <cellStyle name="Comma 3 4 7" xfId="2892" xr:uid="{0127433C-4102-4693-BF01-C63B3122B064}"/>
    <cellStyle name="Comma 3 4 7 2" xfId="2893" xr:uid="{F597959A-CDF2-4D1F-A3F7-F211593BC312}"/>
    <cellStyle name="Comma 3 4 7 2 2" xfId="9902" xr:uid="{79343742-4EB9-4281-A381-2AFD6535CCB3}"/>
    <cellStyle name="Comma 3 4 7 2 2 2" xfId="21809" xr:uid="{E8CB815A-B9FB-4C54-AC99-1B71EAD4D8EE}"/>
    <cellStyle name="Comma 3 4 7 2 2 2 2" xfId="42471" xr:uid="{AEFF22A2-089C-4B60-86B3-2510B4F04561}"/>
    <cellStyle name="Comma 3 4 7 2 2 3" xfId="30565" xr:uid="{222AFC6A-E60C-46EA-9281-D92814348C95}"/>
    <cellStyle name="Comma 3 4 7 2 3" xfId="18179" xr:uid="{AFF66E26-3027-4375-BB81-608B343DAABB}"/>
    <cellStyle name="Comma 3 4 7 2 3 2" xfId="38841" xr:uid="{D904FE11-EFC1-43DF-808B-55D405976B6F}"/>
    <cellStyle name="Comma 3 4 7 2 4" xfId="14316" xr:uid="{6F98AFF2-6C9A-4290-9995-4E9FB0DA9E4D}"/>
    <cellStyle name="Comma 3 4 7 2 4 2" xfId="34978" xr:uid="{E04F3771-4170-409C-9173-53C9D9D776B7}"/>
    <cellStyle name="Comma 3 4 7 2 5" xfId="25837" xr:uid="{2E8F3DAE-4EB1-4B74-A815-B330C0331B18}"/>
    <cellStyle name="Comma 3 4 7 3" xfId="9901" xr:uid="{8E9FFA8E-93C9-4262-943D-1615767971EB}"/>
    <cellStyle name="Comma 3 4 7 3 2" xfId="21808" xr:uid="{9F9CD5E2-C364-45DB-A51F-92D0B20285AD}"/>
    <cellStyle name="Comma 3 4 7 3 2 2" xfId="42470" xr:uid="{C8E25C53-B05D-47FA-A100-9DAF8AB5E067}"/>
    <cellStyle name="Comma 3 4 7 3 3" xfId="30564" xr:uid="{8BAE7CD8-C57B-4490-93B8-9EF949EE91DC}"/>
    <cellStyle name="Comma 3 4 7 4" xfId="18178" xr:uid="{679CA273-9B68-4319-ABA9-AE934B85151A}"/>
    <cellStyle name="Comma 3 4 7 4 2" xfId="38840" xr:uid="{965CD52E-1B7C-4377-A95F-7ADFF055AFF8}"/>
    <cellStyle name="Comma 3 4 7 5" xfId="14315" xr:uid="{DD67320C-7194-45DD-A6EE-3249E0675218}"/>
    <cellStyle name="Comma 3 4 7 5 2" xfId="34977" xr:uid="{443BFA2A-ABDE-461A-8F35-F4CD99565B11}"/>
    <cellStyle name="Comma 3 4 7 6" xfId="25836" xr:uid="{80C80966-7F17-4E74-9EA0-3D133160072D}"/>
    <cellStyle name="Comma 3 4 8" xfId="2894" xr:uid="{E2BA4E05-2184-49D9-A918-54963449EF11}"/>
    <cellStyle name="Comma 3 4 8 2" xfId="9903" xr:uid="{51953ED6-1DED-43D8-AFC0-08116C6C6FE7}"/>
    <cellStyle name="Comma 3 4 8 2 2" xfId="21810" xr:uid="{1CE4DC61-A262-46C5-9A4A-94BCDC36BFFF}"/>
    <cellStyle name="Comma 3 4 8 2 2 2" xfId="42472" xr:uid="{275BDDC7-C13B-4548-930B-4C3E459BB34D}"/>
    <cellStyle name="Comma 3 4 8 2 3" xfId="30566" xr:uid="{444C31AD-C1A8-4871-94AA-AA45A811434C}"/>
    <cellStyle name="Comma 3 4 8 3" xfId="18180" xr:uid="{257A851A-9743-4007-8A86-0DF29816CFA3}"/>
    <cellStyle name="Comma 3 4 8 3 2" xfId="38842" xr:uid="{C435C3FC-EE79-4167-A046-547DF21620BC}"/>
    <cellStyle name="Comma 3 4 8 4" xfId="14317" xr:uid="{CFBC4852-8BEE-459D-BA48-0FC1829BBDF7}"/>
    <cellStyle name="Comma 3 4 8 4 2" xfId="34979" xr:uid="{83E5E966-4437-438D-B73B-60A93D94B0A1}"/>
    <cellStyle name="Comma 3 4 8 5" xfId="25838" xr:uid="{1B317A88-3E9B-47EE-829E-09ECE7525A6A}"/>
    <cellStyle name="Comma 3 4 9" xfId="2895" xr:uid="{B5D85187-353B-4632-ACDD-5FCC82ADF102}"/>
    <cellStyle name="Comma 3 4 9 2" xfId="14318" xr:uid="{49065B6E-000C-4D9C-A1F2-108BDBD8B5C9}"/>
    <cellStyle name="Comma 3 4 9 2 2" xfId="34980" xr:uid="{8807E055-A3A5-4CC4-8397-358B7F16BA8E}"/>
    <cellStyle name="Comma 3 4 9 3" xfId="25839" xr:uid="{69140011-A351-4A36-A4BB-02828C5E1D9D}"/>
    <cellStyle name="Comma 3 5" xfId="2896" xr:uid="{E547ECED-564C-41D3-AF46-7DEB7CA60E74}"/>
    <cellStyle name="Comma 3 5 10" xfId="25840" xr:uid="{17AF5F14-0741-41CE-9998-4DA81DBB86A0}"/>
    <cellStyle name="Comma 3 5 2" xfId="2897" xr:uid="{645409AD-FD1A-44C0-8F9B-F5734492B6A1}"/>
    <cellStyle name="Comma 3 5 2 2" xfId="2898" xr:uid="{C8CA5D2F-845B-4F31-B28F-E9F319414B53}"/>
    <cellStyle name="Comma 3 5 2 2 2" xfId="2899" xr:uid="{524348A0-D3A9-4250-9F24-13DB139FDE34}"/>
    <cellStyle name="Comma 3 5 2 2 2 2" xfId="2900" xr:uid="{1FDEDA83-C0F8-43B1-B95A-CB98EFD81282}"/>
    <cellStyle name="Comma 3 5 2 2 2 2 2" xfId="9906" xr:uid="{A2F25B6C-DC16-4ABF-BD92-3C1B76EFDF74}"/>
    <cellStyle name="Comma 3 5 2 2 2 2 2 2" xfId="21813" xr:uid="{A43AFAA6-5B0E-4686-A337-AFAC63DAB6B2}"/>
    <cellStyle name="Comma 3 5 2 2 2 2 2 2 2" xfId="42475" xr:uid="{DE449684-6AC7-46FF-B1E0-22F9657A3AEE}"/>
    <cellStyle name="Comma 3 5 2 2 2 2 2 3" xfId="30569" xr:uid="{E9E61C12-055D-4220-9773-54AB7323A03E}"/>
    <cellStyle name="Comma 3 5 2 2 2 2 3" xfId="18183" xr:uid="{39D52D34-0333-4B24-8241-24FF88E706E7}"/>
    <cellStyle name="Comma 3 5 2 2 2 2 3 2" xfId="38845" xr:uid="{BC47EABC-7DDC-4546-8B72-252744381855}"/>
    <cellStyle name="Comma 3 5 2 2 2 2 4" xfId="14323" xr:uid="{C69546A8-4484-4060-B923-7E3D7E3BB1B1}"/>
    <cellStyle name="Comma 3 5 2 2 2 2 4 2" xfId="34985" xr:uid="{65927455-87DC-4DAB-B573-54D523D5FB15}"/>
    <cellStyle name="Comma 3 5 2 2 2 2 5" xfId="25844" xr:uid="{C6BA9B78-6659-4E3C-9030-A2C9F903D264}"/>
    <cellStyle name="Comma 3 5 2 2 2 3" xfId="9905" xr:uid="{8874B5A5-85D3-4B78-B24F-1306934C6BD1}"/>
    <cellStyle name="Comma 3 5 2 2 2 3 2" xfId="21812" xr:uid="{8025E856-7E1F-4B8C-BB53-3F4E6DA8A1F7}"/>
    <cellStyle name="Comma 3 5 2 2 2 3 2 2" xfId="42474" xr:uid="{BE05C77D-8AE6-44FE-AC9D-74433540929B}"/>
    <cellStyle name="Comma 3 5 2 2 2 3 3" xfId="30568" xr:uid="{ADA45561-C39B-4CBE-85F1-98AFDB40E475}"/>
    <cellStyle name="Comma 3 5 2 2 2 4" xfId="18182" xr:uid="{F6F34F73-3997-4499-87FB-E5B90CE247EA}"/>
    <cellStyle name="Comma 3 5 2 2 2 4 2" xfId="38844" xr:uid="{FAAC9AA6-7744-4B8C-8541-D5166DDF829E}"/>
    <cellStyle name="Comma 3 5 2 2 2 5" xfId="14322" xr:uid="{46291225-EEA2-4B12-8AC1-51D4F966DE8B}"/>
    <cellStyle name="Comma 3 5 2 2 2 5 2" xfId="34984" xr:uid="{0CD8F87B-FBA9-48DC-8B28-1E51712397EC}"/>
    <cellStyle name="Comma 3 5 2 2 2 6" xfId="25843" xr:uid="{BF640151-F86A-47E3-89AD-876B5074D1EC}"/>
    <cellStyle name="Comma 3 5 2 2 3" xfId="2901" xr:uid="{CE7EA7DE-58C4-4758-884D-5681E9F0D40A}"/>
    <cellStyle name="Comma 3 5 2 2 3 2" xfId="2902" xr:uid="{FFCEAFAB-FF32-4C5C-97F6-A9042BF91A25}"/>
    <cellStyle name="Comma 3 5 2 2 3 2 2" xfId="9908" xr:uid="{29E7B3A4-2264-4A47-894B-56568CC399E9}"/>
    <cellStyle name="Comma 3 5 2 2 3 2 2 2" xfId="21815" xr:uid="{97825378-4C14-4F50-B96E-2C3D1BB4D956}"/>
    <cellStyle name="Comma 3 5 2 2 3 2 2 2 2" xfId="42477" xr:uid="{BA9DF678-18EE-4176-908B-E000209A1E5F}"/>
    <cellStyle name="Comma 3 5 2 2 3 2 2 3" xfId="30571" xr:uid="{BB187E4B-A3C9-4B29-9677-F6E4470CA3EF}"/>
    <cellStyle name="Comma 3 5 2 2 3 2 3" xfId="18185" xr:uid="{A29EAA48-FB69-45C8-BA30-945537DB04EF}"/>
    <cellStyle name="Comma 3 5 2 2 3 2 3 2" xfId="38847" xr:uid="{CEC771EF-04D7-415F-B7FC-B3CA2B44BA08}"/>
    <cellStyle name="Comma 3 5 2 2 3 2 4" xfId="14325" xr:uid="{D388F9F6-FF47-4FF6-BCE2-7B12EC0D692A}"/>
    <cellStyle name="Comma 3 5 2 2 3 2 4 2" xfId="34987" xr:uid="{4E9970BA-2B06-427D-BC80-EFC9DA9EF3BB}"/>
    <cellStyle name="Comma 3 5 2 2 3 2 5" xfId="25846" xr:uid="{7527D661-51B1-4957-97EE-EFEE7759B309}"/>
    <cellStyle name="Comma 3 5 2 2 3 3" xfId="9907" xr:uid="{7AB67857-3D39-4361-924B-8F9EA6BE1B87}"/>
    <cellStyle name="Comma 3 5 2 2 3 3 2" xfId="21814" xr:uid="{71BC065E-02C4-432D-8F5C-8B77AFC0DE2A}"/>
    <cellStyle name="Comma 3 5 2 2 3 3 2 2" xfId="42476" xr:uid="{6D6BF08B-A17D-4795-8C30-CA3ED6DFA34D}"/>
    <cellStyle name="Comma 3 5 2 2 3 3 3" xfId="30570" xr:uid="{9A21CC11-8DF2-4E02-9F20-B36A35070A73}"/>
    <cellStyle name="Comma 3 5 2 2 3 4" xfId="18184" xr:uid="{768D5EDC-CB17-4024-ACBF-C3A7FDC99C36}"/>
    <cellStyle name="Comma 3 5 2 2 3 4 2" xfId="38846" xr:uid="{B7893015-4117-4261-A635-58B91BDA5373}"/>
    <cellStyle name="Comma 3 5 2 2 3 5" xfId="14324" xr:uid="{A10C1626-F427-4DAF-BC01-83063F44787D}"/>
    <cellStyle name="Comma 3 5 2 2 3 5 2" xfId="34986" xr:uid="{DE099719-C26B-476C-B18C-F0C030E3CB2C}"/>
    <cellStyle name="Comma 3 5 2 2 3 6" xfId="25845" xr:uid="{F9F78F2E-6FF2-45CF-BC40-35F2C9DDD187}"/>
    <cellStyle name="Comma 3 5 2 2 4" xfId="2903" xr:uid="{EF5731B5-9765-43D7-938A-63AB9FE99E4B}"/>
    <cellStyle name="Comma 3 5 2 2 4 2" xfId="9909" xr:uid="{5663E1A7-80AB-4313-A2E9-B02828E98E87}"/>
    <cellStyle name="Comma 3 5 2 2 4 2 2" xfId="21816" xr:uid="{C6245C46-4FA9-4070-BE6B-4AEEC6BD9A37}"/>
    <cellStyle name="Comma 3 5 2 2 4 2 2 2" xfId="42478" xr:uid="{454BBDF8-5189-467F-A815-6B25AE504E29}"/>
    <cellStyle name="Comma 3 5 2 2 4 2 3" xfId="30572" xr:uid="{56D270C6-BA3D-4744-B849-13B85AF342FB}"/>
    <cellStyle name="Comma 3 5 2 2 4 3" xfId="18186" xr:uid="{E9A651EA-6332-49C5-8929-61768D7F5C6A}"/>
    <cellStyle name="Comma 3 5 2 2 4 3 2" xfId="38848" xr:uid="{71D8996C-ED58-451F-85C6-9002EB4E641D}"/>
    <cellStyle name="Comma 3 5 2 2 4 4" xfId="14326" xr:uid="{87F6296B-E8E9-4D31-9651-3F7F32F6E9CB}"/>
    <cellStyle name="Comma 3 5 2 2 4 4 2" xfId="34988" xr:uid="{658CC2D8-56EE-43FE-9C9F-FF8A6815328A}"/>
    <cellStyle name="Comma 3 5 2 2 4 5" xfId="25847" xr:uid="{E55E29E8-34B2-4D61-9621-86F5B4F7AE6B}"/>
    <cellStyle name="Comma 3 5 2 2 5" xfId="9904" xr:uid="{69D1BAB2-9583-4E44-963E-C7BEE4D25173}"/>
    <cellStyle name="Comma 3 5 2 2 5 2" xfId="21811" xr:uid="{249D2800-5A82-4D29-A281-BEB3322C5326}"/>
    <cellStyle name="Comma 3 5 2 2 5 2 2" xfId="42473" xr:uid="{01570EAD-0CB2-464B-9E25-840CB8231951}"/>
    <cellStyle name="Comma 3 5 2 2 5 3" xfId="30567" xr:uid="{E52F8FF1-3340-40B0-8239-719753C922A7}"/>
    <cellStyle name="Comma 3 5 2 2 6" xfId="18181" xr:uid="{1A339F09-02AD-4449-A09E-78EA9A4BD2B7}"/>
    <cellStyle name="Comma 3 5 2 2 6 2" xfId="38843" xr:uid="{8D7D500F-7415-4555-9A2E-4076B204D4D5}"/>
    <cellStyle name="Comma 3 5 2 2 7" xfId="14321" xr:uid="{8009612E-3B60-45B0-9EE7-F726E292D99D}"/>
    <cellStyle name="Comma 3 5 2 2 7 2" xfId="34983" xr:uid="{FC800FAE-2FEC-4EE7-A7AA-8B82ED2D0B17}"/>
    <cellStyle name="Comma 3 5 2 2 8" xfId="25842" xr:uid="{BD630E95-8740-45B8-8641-BC937D1B0D31}"/>
    <cellStyle name="Comma 3 5 2 3" xfId="2904" xr:uid="{AE3A17BB-FD45-4808-A94A-9DFBE1367183}"/>
    <cellStyle name="Comma 3 5 2 3 2" xfId="2905" xr:uid="{D3525AD1-EEBD-483C-BAF3-4257F51A029E}"/>
    <cellStyle name="Comma 3 5 2 3 2 2" xfId="9911" xr:uid="{98B701D0-4C51-407C-99B8-C5FEA6714CC9}"/>
    <cellStyle name="Comma 3 5 2 3 2 2 2" xfId="21818" xr:uid="{F4DA233F-42B3-4ABE-B8B2-54998BD19106}"/>
    <cellStyle name="Comma 3 5 2 3 2 2 2 2" xfId="42480" xr:uid="{12D4B704-D324-422E-BE37-A786C895B25D}"/>
    <cellStyle name="Comma 3 5 2 3 2 2 3" xfId="30574" xr:uid="{81693463-C694-452A-B228-85589EF275E5}"/>
    <cellStyle name="Comma 3 5 2 3 2 3" xfId="18188" xr:uid="{F027830F-E162-4AE3-8D9B-E27374C96522}"/>
    <cellStyle name="Comma 3 5 2 3 2 3 2" xfId="38850" xr:uid="{B6D398FE-126D-4005-AA0E-3EC92E254E07}"/>
    <cellStyle name="Comma 3 5 2 3 2 4" xfId="14328" xr:uid="{087CEAC3-A212-4C96-AA55-39C005B03BC4}"/>
    <cellStyle name="Comma 3 5 2 3 2 4 2" xfId="34990" xr:uid="{3B51C92D-82B4-4F5D-A8AD-9E12A42823F8}"/>
    <cellStyle name="Comma 3 5 2 3 2 5" xfId="25849" xr:uid="{FCEA553E-CBC3-4AAA-B6E2-AF93F01EAE98}"/>
    <cellStyle name="Comma 3 5 2 3 3" xfId="9910" xr:uid="{C25DAD26-588B-4305-83D1-6032F1815FCC}"/>
    <cellStyle name="Comma 3 5 2 3 3 2" xfId="21817" xr:uid="{C4324F49-96BB-4C5F-8715-DEB1EEB17E62}"/>
    <cellStyle name="Comma 3 5 2 3 3 2 2" xfId="42479" xr:uid="{A1796766-D778-401B-92BC-A074C8F013DD}"/>
    <cellStyle name="Comma 3 5 2 3 3 3" xfId="30573" xr:uid="{AF47ABE9-57A4-4572-B2F3-B6C5DF5F386D}"/>
    <cellStyle name="Comma 3 5 2 3 4" xfId="18187" xr:uid="{D346862E-448C-4CFC-90E9-F74A2177E9D7}"/>
    <cellStyle name="Comma 3 5 2 3 4 2" xfId="38849" xr:uid="{B8B5C43C-8E4D-446B-B098-57E164205EA3}"/>
    <cellStyle name="Comma 3 5 2 3 5" xfId="14327" xr:uid="{E462AD8B-0BF0-4A7B-A74E-5AEFD7028CC3}"/>
    <cellStyle name="Comma 3 5 2 3 5 2" xfId="34989" xr:uid="{37F4CC94-06EA-4415-9595-B8413C8E1AFF}"/>
    <cellStyle name="Comma 3 5 2 3 6" xfId="25848" xr:uid="{609B78E1-ED70-4663-BE6F-6C74B69BFB39}"/>
    <cellStyle name="Comma 3 5 2 4" xfId="2906" xr:uid="{B495E60D-C94D-4C3E-8854-EDC96B255C09}"/>
    <cellStyle name="Comma 3 5 2 4 2" xfId="2907" xr:uid="{170DE158-0F6B-4CEC-B0DC-F3E9A612F6FC}"/>
    <cellStyle name="Comma 3 5 2 4 2 2" xfId="9913" xr:uid="{2658A0A9-D5AE-48C6-827A-45B45F809B5C}"/>
    <cellStyle name="Comma 3 5 2 4 2 2 2" xfId="21820" xr:uid="{E979FF3F-239C-4DEA-A06C-4E740F641DBF}"/>
    <cellStyle name="Comma 3 5 2 4 2 2 2 2" xfId="42482" xr:uid="{2DD54635-BA5B-4171-B1CB-4700360810C3}"/>
    <cellStyle name="Comma 3 5 2 4 2 2 3" xfId="30576" xr:uid="{EA0F8B1E-E643-4011-BA85-C28AE4BDB2D1}"/>
    <cellStyle name="Comma 3 5 2 4 2 3" xfId="18190" xr:uid="{443676B1-F71F-481A-AE29-8CF739B7FC06}"/>
    <cellStyle name="Comma 3 5 2 4 2 3 2" xfId="38852" xr:uid="{3E1F2D63-FCEA-487E-BEB0-530FD3F1EC1C}"/>
    <cellStyle name="Comma 3 5 2 4 2 4" xfId="14330" xr:uid="{3D67E3AE-AFE9-4A2B-9760-599AB2E10EFC}"/>
    <cellStyle name="Comma 3 5 2 4 2 4 2" xfId="34992" xr:uid="{6F3AD7B7-0D0F-463D-BB15-5A00C7A1A685}"/>
    <cellStyle name="Comma 3 5 2 4 2 5" xfId="25851" xr:uid="{3D48CB59-8BEC-4837-85F7-7C457B8993DC}"/>
    <cellStyle name="Comma 3 5 2 4 3" xfId="9912" xr:uid="{A19DF68C-C94A-42B6-B027-F92497198831}"/>
    <cellStyle name="Comma 3 5 2 4 3 2" xfId="21819" xr:uid="{0BACBEFD-CA6A-49DF-8390-FE8960F6F67E}"/>
    <cellStyle name="Comma 3 5 2 4 3 2 2" xfId="42481" xr:uid="{FA37D2B3-E0B2-42E0-9EF9-27A18019FF80}"/>
    <cellStyle name="Comma 3 5 2 4 3 3" xfId="30575" xr:uid="{39920A04-B55A-4348-AEB7-7DBA6EDD13DA}"/>
    <cellStyle name="Comma 3 5 2 4 4" xfId="18189" xr:uid="{0C6E2583-B2C5-4545-9090-D08886C6CD6F}"/>
    <cellStyle name="Comma 3 5 2 4 4 2" xfId="38851" xr:uid="{B3DA043C-B7A5-46BF-A997-0D16570EEEB3}"/>
    <cellStyle name="Comma 3 5 2 4 5" xfId="14329" xr:uid="{E8D8618C-9663-4E2E-A475-84D02FC494C1}"/>
    <cellStyle name="Comma 3 5 2 4 5 2" xfId="34991" xr:uid="{34C6631A-9781-4BB2-A44A-5B1EC6A7E5C0}"/>
    <cellStyle name="Comma 3 5 2 4 6" xfId="25850" xr:uid="{FBC9301A-75C6-4DD6-9B41-88CEB4CE1577}"/>
    <cellStyle name="Comma 3 5 2 5" xfId="2908" xr:uid="{67FB7A9A-8332-4F6D-BF8D-CE9D16A2E99A}"/>
    <cellStyle name="Comma 3 5 2 5 2" xfId="9914" xr:uid="{1166776E-78D2-41C9-A73B-BFC830A30327}"/>
    <cellStyle name="Comma 3 5 2 5 2 2" xfId="21821" xr:uid="{BA31434B-E5DC-4CC8-88CD-51C14A973C74}"/>
    <cellStyle name="Comma 3 5 2 5 2 2 2" xfId="42483" xr:uid="{0C8270A3-FDC3-4C13-BC0A-7345EF6EC9DF}"/>
    <cellStyle name="Comma 3 5 2 5 2 3" xfId="30577" xr:uid="{8DCE0EFC-F395-4DF3-806C-C68692ACD487}"/>
    <cellStyle name="Comma 3 5 2 5 3" xfId="18191" xr:uid="{D2F18330-E3AC-4066-9F71-D045CC82BFBB}"/>
    <cellStyle name="Comma 3 5 2 5 3 2" xfId="38853" xr:uid="{B93F50FF-1CB2-4E03-942A-E80245DF8B03}"/>
    <cellStyle name="Comma 3 5 2 5 4" xfId="14331" xr:uid="{138E6B7E-6D44-477E-81F1-6DE916CEEA72}"/>
    <cellStyle name="Comma 3 5 2 5 4 2" xfId="34993" xr:uid="{A741EFA0-0720-4424-A163-04B00219CD28}"/>
    <cellStyle name="Comma 3 5 2 5 5" xfId="25852" xr:uid="{02391E81-591E-458C-B36D-383D4FFD967D}"/>
    <cellStyle name="Comma 3 5 2 6" xfId="2909" xr:uid="{34D77D47-D291-466D-8A18-932D2B011298}"/>
    <cellStyle name="Comma 3 5 2 6 2" xfId="14332" xr:uid="{6A41DE7A-21A1-4438-8C21-BDB2A18E1303}"/>
    <cellStyle name="Comma 3 5 2 6 2 2" xfId="34994" xr:uid="{EC70D70C-5D92-4D3C-9840-D81AD5B21884}"/>
    <cellStyle name="Comma 3 5 2 6 3" xfId="25853" xr:uid="{D2C8E7BE-32BA-41D5-A117-49CC1FA661D1}"/>
    <cellStyle name="Comma 3 5 2 7" xfId="2910" xr:uid="{B65FE29E-0BFE-44DA-825D-9C4573B5F3DE}"/>
    <cellStyle name="Comma 3 5 2 7 2" xfId="9915" xr:uid="{4E3F7507-DEB8-495F-A403-0A935E744AA4}"/>
    <cellStyle name="Comma 3 5 2 7 2 2" xfId="21822" xr:uid="{48D0FA2D-A1FC-4DAE-9288-4B1BACCCED67}"/>
    <cellStyle name="Comma 3 5 2 7 2 2 2" xfId="42484" xr:uid="{F6D10E3F-2031-477D-B8F5-B8DFED6DE70F}"/>
    <cellStyle name="Comma 3 5 2 7 2 3" xfId="30578" xr:uid="{FC5EDE51-9D90-4300-AC7C-4BD3B2D2336C}"/>
    <cellStyle name="Comma 3 5 2 7 3" xfId="18192" xr:uid="{1FE11D2D-A69B-4788-BAD2-924B10702E58}"/>
    <cellStyle name="Comma 3 5 2 7 3 2" xfId="38854" xr:uid="{E494BEC3-E800-4B6D-B753-B0182E8AAC4D}"/>
    <cellStyle name="Comma 3 5 2 7 4" xfId="14333" xr:uid="{70972306-131E-44FC-9509-5D3253DBDD0D}"/>
    <cellStyle name="Comma 3 5 2 7 4 2" xfId="34995" xr:uid="{94AD420E-EDEC-447E-99BA-9B3167EA7335}"/>
    <cellStyle name="Comma 3 5 2 7 5" xfId="25854" xr:uid="{9A9A4AB5-5F63-4AE6-BA17-ECAAB33F98E0}"/>
    <cellStyle name="Comma 3 5 2 8" xfId="14320" xr:uid="{42D7CCB5-CED5-4D6B-884E-FA71C977F64F}"/>
    <cellStyle name="Comma 3 5 2 8 2" xfId="34982" xr:uid="{16E65914-7037-4FF0-B4CE-C3EDC26EE8EB}"/>
    <cellStyle name="Comma 3 5 2 9" xfId="25841" xr:uid="{AF245A4F-622D-48B4-957B-49A8940DBDD1}"/>
    <cellStyle name="Comma 3 5 3" xfId="2911" xr:uid="{042E3B99-B2EE-40E1-AF84-C54D0068F651}"/>
    <cellStyle name="Comma 3 5 3 2" xfId="2912" xr:uid="{16B31306-94E2-4B6E-B43B-50538F3D2BC8}"/>
    <cellStyle name="Comma 3 5 3 2 2" xfId="2913" xr:uid="{35ADA069-CF77-4BC5-A994-9CE59F6E55D0}"/>
    <cellStyle name="Comma 3 5 3 2 2 2" xfId="9917" xr:uid="{860AB312-0DEF-43FF-A3C0-53FAE33D966C}"/>
    <cellStyle name="Comma 3 5 3 2 2 2 2" xfId="21824" xr:uid="{9DAD58F6-28F2-4D90-886F-28F1EC8FBDED}"/>
    <cellStyle name="Comma 3 5 3 2 2 2 2 2" xfId="42486" xr:uid="{35F4699C-EFFC-4BE8-9739-DD95A546726C}"/>
    <cellStyle name="Comma 3 5 3 2 2 2 3" xfId="30580" xr:uid="{E4C72AD0-E573-452A-849D-5A8B1139FC11}"/>
    <cellStyle name="Comma 3 5 3 2 2 3" xfId="18194" xr:uid="{0983BBD9-3F58-440F-AF1C-4317C4B2016B}"/>
    <cellStyle name="Comma 3 5 3 2 2 3 2" xfId="38856" xr:uid="{D481CBE0-0376-402D-A67C-AD343B01A267}"/>
    <cellStyle name="Comma 3 5 3 2 2 4" xfId="14336" xr:uid="{6B4AA508-1DBC-4E7E-A1B1-477AE7261D58}"/>
    <cellStyle name="Comma 3 5 3 2 2 4 2" xfId="34998" xr:uid="{106D1950-3BF4-44BB-A443-3916179D2340}"/>
    <cellStyle name="Comma 3 5 3 2 2 5" xfId="25857" xr:uid="{1577E307-FE3B-4C4F-9AB6-CE436EA239A7}"/>
    <cellStyle name="Comma 3 5 3 2 3" xfId="9916" xr:uid="{D6B58B4E-8BC1-411B-A9B0-D4A9FF32387E}"/>
    <cellStyle name="Comma 3 5 3 2 3 2" xfId="21823" xr:uid="{543E3229-780B-47EE-9D37-2B0A81B240CC}"/>
    <cellStyle name="Comma 3 5 3 2 3 2 2" xfId="42485" xr:uid="{F8A607E4-51E0-4F06-9992-91BAAC2EC939}"/>
    <cellStyle name="Comma 3 5 3 2 3 3" xfId="30579" xr:uid="{06179AE3-B6C1-4A37-AC7B-757A63C5A0C5}"/>
    <cellStyle name="Comma 3 5 3 2 4" xfId="18193" xr:uid="{9F8E5A6B-AE90-4CA0-97DC-48B03E942E2F}"/>
    <cellStyle name="Comma 3 5 3 2 4 2" xfId="38855" xr:uid="{4D6A7D6F-D9DC-479F-A5DC-DFD1B4FDD8BC}"/>
    <cellStyle name="Comma 3 5 3 2 5" xfId="14335" xr:uid="{81C74436-A689-4644-A482-C158B8F84746}"/>
    <cellStyle name="Comma 3 5 3 2 5 2" xfId="34997" xr:uid="{FB0B6EB6-6C8A-4368-841A-CADC5D120434}"/>
    <cellStyle name="Comma 3 5 3 2 6" xfId="25856" xr:uid="{459A6E74-B8CF-4863-87A8-280C0EB29991}"/>
    <cellStyle name="Comma 3 5 3 3" xfId="2914" xr:uid="{C8D5D63F-F65B-40C9-8B7C-87F3740C773F}"/>
    <cellStyle name="Comma 3 5 3 3 2" xfId="2915" xr:uid="{3518A2BD-82A2-4E0B-9B66-EB379C5383A1}"/>
    <cellStyle name="Comma 3 5 3 3 2 2" xfId="9919" xr:uid="{FB325E41-3794-4DA1-9144-5DF0CACF2069}"/>
    <cellStyle name="Comma 3 5 3 3 2 2 2" xfId="21826" xr:uid="{9F0A4099-FAAA-4C38-A11D-AD9E49890651}"/>
    <cellStyle name="Comma 3 5 3 3 2 2 2 2" xfId="42488" xr:uid="{FFACDDBA-1730-4F7B-928B-5A6AF31EE619}"/>
    <cellStyle name="Comma 3 5 3 3 2 2 3" xfId="30582" xr:uid="{68045B53-4C2F-49DB-B805-0044696CCE4F}"/>
    <cellStyle name="Comma 3 5 3 3 2 3" xfId="18196" xr:uid="{7E561715-0C9B-4ECF-875B-4057C3FDE040}"/>
    <cellStyle name="Comma 3 5 3 3 2 3 2" xfId="38858" xr:uid="{DA196B85-EBF3-45CA-A07D-A726540B8C44}"/>
    <cellStyle name="Comma 3 5 3 3 2 4" xfId="14338" xr:uid="{FD73C920-AD14-445F-81DA-270EE65CE0AA}"/>
    <cellStyle name="Comma 3 5 3 3 2 4 2" xfId="35000" xr:uid="{C4647FD8-DC70-4C2B-9E18-A4F8B06079B9}"/>
    <cellStyle name="Comma 3 5 3 3 2 5" xfId="25859" xr:uid="{52015334-285E-4201-A294-8CC140CDECFE}"/>
    <cellStyle name="Comma 3 5 3 3 3" xfId="9918" xr:uid="{19576219-32A2-41F3-9D9C-70B29A370133}"/>
    <cellStyle name="Comma 3 5 3 3 3 2" xfId="21825" xr:uid="{622F5199-C01A-44A2-A62E-76F9271EE1AE}"/>
    <cellStyle name="Comma 3 5 3 3 3 2 2" xfId="42487" xr:uid="{4A250A93-6718-4677-8D3E-99FA1F997F87}"/>
    <cellStyle name="Comma 3 5 3 3 3 3" xfId="30581" xr:uid="{93BDEB7B-63B6-4054-BF79-DD5C5340645F}"/>
    <cellStyle name="Comma 3 5 3 3 4" xfId="18195" xr:uid="{F59662C7-39AD-4359-82FE-B763C7EAA186}"/>
    <cellStyle name="Comma 3 5 3 3 4 2" xfId="38857" xr:uid="{33655306-8EB5-46DE-9941-27EA99418B42}"/>
    <cellStyle name="Comma 3 5 3 3 5" xfId="14337" xr:uid="{1097D31B-4AD7-40BB-8121-71076AAF8B84}"/>
    <cellStyle name="Comma 3 5 3 3 5 2" xfId="34999" xr:uid="{6DDA32B0-B00A-4728-B5A3-D43913D245A8}"/>
    <cellStyle name="Comma 3 5 3 3 6" xfId="25858" xr:uid="{1F486694-B441-494A-8657-66F6C02BF7E1}"/>
    <cellStyle name="Comma 3 5 3 4" xfId="2916" xr:uid="{B0656136-7AD4-49FB-89B1-A687E3F95C51}"/>
    <cellStyle name="Comma 3 5 3 4 2" xfId="9920" xr:uid="{5A024EE2-A274-4A67-AA25-36896A16EB57}"/>
    <cellStyle name="Comma 3 5 3 4 2 2" xfId="21827" xr:uid="{A7CD30B2-9FB9-416B-9905-5776D0C23256}"/>
    <cellStyle name="Comma 3 5 3 4 2 2 2" xfId="42489" xr:uid="{C70F6695-FB20-43FB-96BF-A55AC1F74748}"/>
    <cellStyle name="Comma 3 5 3 4 2 3" xfId="30583" xr:uid="{0B830DBD-E058-4837-9A79-D794A53E7948}"/>
    <cellStyle name="Comma 3 5 3 4 3" xfId="18197" xr:uid="{7CC8A325-A3C8-4A52-B5DE-016590DD2711}"/>
    <cellStyle name="Comma 3 5 3 4 3 2" xfId="38859" xr:uid="{CD3E6ECC-1302-42D7-A18E-3C3A3D982D45}"/>
    <cellStyle name="Comma 3 5 3 4 4" xfId="14339" xr:uid="{AA5B8438-FC52-4A37-9929-42A4A039FBC0}"/>
    <cellStyle name="Comma 3 5 3 4 4 2" xfId="35001" xr:uid="{F33FD7C1-3F77-4867-8288-FFA934445A73}"/>
    <cellStyle name="Comma 3 5 3 4 5" xfId="25860" xr:uid="{6BCD6915-2A4A-415C-BA01-1BCBD1BC5F89}"/>
    <cellStyle name="Comma 3 5 3 5" xfId="2917" xr:uid="{9D288A36-FCEE-4093-B20B-3C41BFB52238}"/>
    <cellStyle name="Comma 3 5 3 5 2" xfId="14340" xr:uid="{72C76288-70F1-47B5-8F74-BB79B1BDB86D}"/>
    <cellStyle name="Comma 3 5 3 5 2 2" xfId="35002" xr:uid="{8DCE13FB-79AC-4E9F-834D-86AAA35FFD5C}"/>
    <cellStyle name="Comma 3 5 3 5 3" xfId="25861" xr:uid="{E42D80E9-8C75-4C97-AECB-C1C794E1AFF4}"/>
    <cellStyle name="Comma 3 5 3 6" xfId="2918" xr:uid="{E334199B-F191-4F6E-ACE0-E13556BDBCA2}"/>
    <cellStyle name="Comma 3 5 3 6 2" xfId="9921" xr:uid="{DD47A6F3-1A9D-4E51-A816-71C80512C50C}"/>
    <cellStyle name="Comma 3 5 3 6 2 2" xfId="21828" xr:uid="{4340DAA6-1CA4-40F9-AC1F-FDF45F4BA333}"/>
    <cellStyle name="Comma 3 5 3 6 2 2 2" xfId="42490" xr:uid="{51E7C748-324D-4CEC-B97A-3301DBD7CA41}"/>
    <cellStyle name="Comma 3 5 3 6 2 3" xfId="30584" xr:uid="{3C7B29DB-98E9-455E-8BED-D0F55D790454}"/>
    <cellStyle name="Comma 3 5 3 6 3" xfId="18198" xr:uid="{DCFB5807-7517-480D-ACE8-323FC7EC9B44}"/>
    <cellStyle name="Comma 3 5 3 6 3 2" xfId="38860" xr:uid="{53685805-3AD2-48EC-9998-3C3B9FE2CCD1}"/>
    <cellStyle name="Comma 3 5 3 6 4" xfId="14341" xr:uid="{D7E43FC3-8EFB-4EB6-BF3C-A1CCC973720B}"/>
    <cellStyle name="Comma 3 5 3 6 4 2" xfId="35003" xr:uid="{3ECB5DBB-8694-48FC-89EA-8FBF8DD033D7}"/>
    <cellStyle name="Comma 3 5 3 6 5" xfId="25862" xr:uid="{BBE111B8-977C-46B4-8F76-D61AE952FE52}"/>
    <cellStyle name="Comma 3 5 3 7" xfId="14334" xr:uid="{F29ACBDC-C943-4B20-8B72-80A86FB3432C}"/>
    <cellStyle name="Comma 3 5 3 7 2" xfId="34996" xr:uid="{9F113854-AC90-4D7C-803E-038DEEB3CD44}"/>
    <cellStyle name="Comma 3 5 3 8" xfId="25855" xr:uid="{68FE866D-7A9B-453B-9A04-3F881C06A0A6}"/>
    <cellStyle name="Comma 3 5 4" xfId="2919" xr:uid="{3F3D841E-EB45-4941-BD3B-DCD3A5D76CDF}"/>
    <cellStyle name="Comma 3 5 4 2" xfId="2920" xr:uid="{4880F187-5F38-4AE9-8DC3-7EFBB8E11389}"/>
    <cellStyle name="Comma 3 5 4 2 2" xfId="9923" xr:uid="{3B928370-2110-41B9-8E4E-8846D8F18AB9}"/>
    <cellStyle name="Comma 3 5 4 2 2 2" xfId="21830" xr:uid="{08038D75-E6F8-4BBC-95B8-2E4C1D9D7D5E}"/>
    <cellStyle name="Comma 3 5 4 2 2 2 2" xfId="42492" xr:uid="{75FE2045-9FED-4145-B433-4320A6FEA2B2}"/>
    <cellStyle name="Comma 3 5 4 2 2 3" xfId="30586" xr:uid="{40111A65-DBC6-403C-804C-6BA6DAC5D2C4}"/>
    <cellStyle name="Comma 3 5 4 2 3" xfId="18200" xr:uid="{A42F7474-6BBF-4FDC-A498-AC69EB7D3C3F}"/>
    <cellStyle name="Comma 3 5 4 2 3 2" xfId="38862" xr:uid="{8E6893D2-4697-4665-B7C3-259FB2E929E3}"/>
    <cellStyle name="Comma 3 5 4 2 4" xfId="14343" xr:uid="{2DADAE89-371D-48E4-BFC7-25A362CCB1FC}"/>
    <cellStyle name="Comma 3 5 4 2 4 2" xfId="35005" xr:uid="{1C48F6E9-91A5-4AA4-82DE-F72DB00A2E02}"/>
    <cellStyle name="Comma 3 5 4 2 5" xfId="25864" xr:uid="{6BD60127-C31A-4F53-A3DA-14F1F36855D7}"/>
    <cellStyle name="Comma 3 5 4 3" xfId="9922" xr:uid="{CF3718B5-0378-4774-9346-5EAF5629D789}"/>
    <cellStyle name="Comma 3 5 4 3 2" xfId="21829" xr:uid="{A7873B83-0188-448B-A2C9-95B28CFF64CB}"/>
    <cellStyle name="Comma 3 5 4 3 2 2" xfId="42491" xr:uid="{9A3A56E7-948B-44F8-B8FA-94F18CB5F3AC}"/>
    <cellStyle name="Comma 3 5 4 3 3" xfId="30585" xr:uid="{53A285FD-C0C3-43EE-892E-B6379032F081}"/>
    <cellStyle name="Comma 3 5 4 4" xfId="18199" xr:uid="{BED4D7E5-B4F6-4568-931C-D96B5208337E}"/>
    <cellStyle name="Comma 3 5 4 4 2" xfId="38861" xr:uid="{5163FD5C-4BB1-463D-918B-50FF0AD56945}"/>
    <cellStyle name="Comma 3 5 4 5" xfId="14342" xr:uid="{C6BCDB4C-E752-464A-86AE-971AA6577F41}"/>
    <cellStyle name="Comma 3 5 4 5 2" xfId="35004" xr:uid="{F5082AE6-0D01-4522-961E-EF7DD4328FC6}"/>
    <cellStyle name="Comma 3 5 4 6" xfId="25863" xr:uid="{5D19AB73-79BC-4819-AFD7-23C0A3EB593E}"/>
    <cellStyle name="Comma 3 5 5" xfId="2921" xr:uid="{DCD8DF05-C7E0-4570-B754-2B0675ACF46F}"/>
    <cellStyle name="Comma 3 5 5 2" xfId="2922" xr:uid="{3932EB78-D499-4E79-B57D-DAC877761602}"/>
    <cellStyle name="Comma 3 5 5 2 2" xfId="9925" xr:uid="{F606F5EB-0E27-4128-AEA0-DCE130674705}"/>
    <cellStyle name="Comma 3 5 5 2 2 2" xfId="21832" xr:uid="{90C6786A-7EAC-49BE-B3B1-88898B082E21}"/>
    <cellStyle name="Comma 3 5 5 2 2 2 2" xfId="42494" xr:uid="{8E212C92-A718-4FD8-B1B4-EA2E19CCB63B}"/>
    <cellStyle name="Comma 3 5 5 2 2 3" xfId="30588" xr:uid="{24261425-1E76-43B7-A1CF-DFCA979C30FD}"/>
    <cellStyle name="Comma 3 5 5 2 3" xfId="18202" xr:uid="{615DEA79-C234-4B8D-B60E-80A1512682FA}"/>
    <cellStyle name="Comma 3 5 5 2 3 2" xfId="38864" xr:uid="{0F8D3C49-FC81-4BDA-B133-AFDE873C3C93}"/>
    <cellStyle name="Comma 3 5 5 2 4" xfId="14345" xr:uid="{CC6F777D-930C-41B3-9B89-A08F2AD21FEF}"/>
    <cellStyle name="Comma 3 5 5 2 4 2" xfId="35007" xr:uid="{64358A49-88BB-4D42-AA31-38B939506DF5}"/>
    <cellStyle name="Comma 3 5 5 2 5" xfId="25866" xr:uid="{336DCEB5-3AE1-4B8B-AD81-B3A4CCDA1CEC}"/>
    <cellStyle name="Comma 3 5 5 3" xfId="9924" xr:uid="{BE72CD74-C438-4094-9B24-51E1F311C2B6}"/>
    <cellStyle name="Comma 3 5 5 3 2" xfId="21831" xr:uid="{C86B0B44-3A2E-4FBE-9202-07C5F2DD5201}"/>
    <cellStyle name="Comma 3 5 5 3 2 2" xfId="42493" xr:uid="{9180C9EE-9C4A-41F4-9C54-BBF3134FEC50}"/>
    <cellStyle name="Comma 3 5 5 3 3" xfId="30587" xr:uid="{B2D67645-56BA-4907-A226-ED7B551E550E}"/>
    <cellStyle name="Comma 3 5 5 4" xfId="18201" xr:uid="{B9F47483-846A-48E5-93B2-8B6249AE0A05}"/>
    <cellStyle name="Comma 3 5 5 4 2" xfId="38863" xr:uid="{61EC58DB-E2A6-4BA9-B7CB-87F77D45ED9D}"/>
    <cellStyle name="Comma 3 5 5 5" xfId="14344" xr:uid="{78544AF6-E3AA-4578-A5F4-6F349E5984A4}"/>
    <cellStyle name="Comma 3 5 5 5 2" xfId="35006" xr:uid="{B965D313-F428-4523-9DA6-3A3C69B81E11}"/>
    <cellStyle name="Comma 3 5 5 6" xfId="25865" xr:uid="{BBF6B6BD-2B9B-46F4-A36D-6A59C557EE97}"/>
    <cellStyle name="Comma 3 5 6" xfId="2923" xr:uid="{DDE8DD86-51D8-44A3-A3C2-3BCAD6952491}"/>
    <cellStyle name="Comma 3 5 6 2" xfId="9926" xr:uid="{1922C75E-07A2-4FFF-83A0-F4B811335BE0}"/>
    <cellStyle name="Comma 3 5 6 2 2" xfId="21833" xr:uid="{59071533-1201-46B2-AE23-444255059412}"/>
    <cellStyle name="Comma 3 5 6 2 2 2" xfId="42495" xr:uid="{CFB99FC8-AC72-4A12-812C-9D8DC83E4EA2}"/>
    <cellStyle name="Comma 3 5 6 2 3" xfId="30589" xr:uid="{7EE515EA-3809-4289-A49F-7CCD64C16F21}"/>
    <cellStyle name="Comma 3 5 6 3" xfId="18203" xr:uid="{D773DFC1-7726-4DEF-A830-A3FBA3A048D8}"/>
    <cellStyle name="Comma 3 5 6 3 2" xfId="38865" xr:uid="{F7E444F6-18A9-4C95-8F48-B9924E971563}"/>
    <cellStyle name="Comma 3 5 6 4" xfId="14346" xr:uid="{62F3E567-262F-4ECE-AA93-0487BA0145B5}"/>
    <cellStyle name="Comma 3 5 6 4 2" xfId="35008" xr:uid="{92D49A45-8A9F-474C-B788-6961ACDFD1EA}"/>
    <cellStyle name="Comma 3 5 6 5" xfId="25867" xr:uid="{0F88BDEB-87EC-4716-87A0-58B7A216D18D}"/>
    <cellStyle name="Comma 3 5 7" xfId="2924" xr:uid="{0CD2102C-FFFC-47B6-B5AB-DEABCFB22D6E}"/>
    <cellStyle name="Comma 3 5 7 2" xfId="14347" xr:uid="{D2459BA1-8C41-4FAE-8D34-27D6ED39BDCC}"/>
    <cellStyle name="Comma 3 5 7 2 2" xfId="35009" xr:uid="{E21DDB62-8844-4D7F-8E5F-C72335EE42FE}"/>
    <cellStyle name="Comma 3 5 7 3" xfId="25868" xr:uid="{653B616B-6447-4A5E-A988-CEE84D5AF67C}"/>
    <cellStyle name="Comma 3 5 8" xfId="2925" xr:uid="{3E5F83E7-5CAF-47A3-92A9-FCC18F8340EC}"/>
    <cellStyle name="Comma 3 5 8 2" xfId="9927" xr:uid="{12ACF138-509A-48FB-BB45-3EE90E6C7E01}"/>
    <cellStyle name="Comma 3 5 8 2 2" xfId="21834" xr:uid="{68C232D2-CDC5-4B85-97BA-1151F26C1828}"/>
    <cellStyle name="Comma 3 5 8 2 2 2" xfId="42496" xr:uid="{D644656D-F77A-4260-BDBB-1AF2A55C32EF}"/>
    <cellStyle name="Comma 3 5 8 2 3" xfId="30590" xr:uid="{481263EE-8E19-478B-AF7C-7005AC96C01C}"/>
    <cellStyle name="Comma 3 5 8 3" xfId="18204" xr:uid="{DAAEBAF2-1065-4A58-8406-1FBA334789D0}"/>
    <cellStyle name="Comma 3 5 8 3 2" xfId="38866" xr:uid="{6F519457-73EB-41D9-A920-B1AF9B81A63E}"/>
    <cellStyle name="Comma 3 5 8 4" xfId="14348" xr:uid="{51B09347-431A-4A52-83E4-2921531FA08D}"/>
    <cellStyle name="Comma 3 5 8 4 2" xfId="35010" xr:uid="{E072C27B-294D-451E-9F88-4852B5939383}"/>
    <cellStyle name="Comma 3 5 8 5" xfId="25869" xr:uid="{22F7AF6E-77E0-4EE3-9EC1-6F02C63FE5AD}"/>
    <cellStyle name="Comma 3 5 9" xfId="14319" xr:uid="{849111F4-028A-496A-A8B8-D89AF4B53D2B}"/>
    <cellStyle name="Comma 3 5 9 2" xfId="34981" xr:uid="{6E915E65-6251-4AA7-8781-EFEC76B72179}"/>
    <cellStyle name="Comma 3 6" xfId="2926" xr:uid="{9ADBAAA6-D69C-4368-BBC8-94BDE50BC3BC}"/>
    <cellStyle name="Comma 3 6 2" xfId="2927" xr:uid="{56339DB6-4BB8-4F3F-A153-2C2A1246139E}"/>
    <cellStyle name="Comma 3 6 2 2" xfId="2928" xr:uid="{36FF1A13-8176-460C-8A95-11B230CC9C5C}"/>
    <cellStyle name="Comma 3 6 2 2 2" xfId="2929" xr:uid="{E851D432-CF9E-459A-8FDC-2E43FDEDE640}"/>
    <cellStyle name="Comma 3 6 2 2 2 2" xfId="9929" xr:uid="{0A707ACF-A32B-4BAB-97CA-6ED0FD89ABF0}"/>
    <cellStyle name="Comma 3 6 2 2 2 2 2" xfId="21836" xr:uid="{5AE82F8E-DDCD-4CDB-944A-9CC04D42142B}"/>
    <cellStyle name="Comma 3 6 2 2 2 2 2 2" xfId="42498" xr:uid="{ED2A4515-D6BD-4DF9-8962-1A6C4F039C79}"/>
    <cellStyle name="Comma 3 6 2 2 2 2 3" xfId="30592" xr:uid="{B32E8C70-B475-4925-9FF5-91BCFCC210AD}"/>
    <cellStyle name="Comma 3 6 2 2 2 3" xfId="18206" xr:uid="{2785E9ED-A9E5-4EDD-B9DA-50372A354695}"/>
    <cellStyle name="Comma 3 6 2 2 2 3 2" xfId="38868" xr:uid="{E62EAE25-958F-468D-ADC6-A9B9A6A57899}"/>
    <cellStyle name="Comma 3 6 2 2 2 4" xfId="14352" xr:uid="{23B18055-5F66-45DE-BEB4-1175A2E4E6FA}"/>
    <cellStyle name="Comma 3 6 2 2 2 4 2" xfId="35014" xr:uid="{B78DBBBC-13F3-4FC3-9743-4D3A3ECA3E83}"/>
    <cellStyle name="Comma 3 6 2 2 2 5" xfId="25873" xr:uid="{D2559380-41CA-4A6E-BAF6-539DB5058A04}"/>
    <cellStyle name="Comma 3 6 2 2 3" xfId="9928" xr:uid="{1B9457E5-4BA5-411D-BBD0-5C71EF378C13}"/>
    <cellStyle name="Comma 3 6 2 2 3 2" xfId="21835" xr:uid="{9370FC45-7815-43C8-8EEE-6094112DE720}"/>
    <cellStyle name="Comma 3 6 2 2 3 2 2" xfId="42497" xr:uid="{29C78B47-BE55-4534-B55D-351F44340080}"/>
    <cellStyle name="Comma 3 6 2 2 3 3" xfId="30591" xr:uid="{8B5F9EF3-4976-440E-A314-FEA0F7DF66AC}"/>
    <cellStyle name="Comma 3 6 2 2 4" xfId="18205" xr:uid="{73B382AC-F6C6-425B-8EEA-0B7D751CB231}"/>
    <cellStyle name="Comma 3 6 2 2 4 2" xfId="38867" xr:uid="{67242523-826D-404E-AD6E-710B9B6BB645}"/>
    <cellStyle name="Comma 3 6 2 2 5" xfId="14351" xr:uid="{C3D23867-6EC3-4CC3-A600-8098F9593EC2}"/>
    <cellStyle name="Comma 3 6 2 2 5 2" xfId="35013" xr:uid="{E58E2D84-8F79-4A72-840B-CF5F4F266653}"/>
    <cellStyle name="Comma 3 6 2 2 6" xfId="25872" xr:uid="{AB58D4EF-B600-4DE4-AF7F-B372FFC1CC2B}"/>
    <cellStyle name="Comma 3 6 2 3" xfId="2930" xr:uid="{897BB4A4-6011-4402-BAB3-2149F4AB12F2}"/>
    <cellStyle name="Comma 3 6 2 3 2" xfId="2931" xr:uid="{99E9FE84-9E42-4426-87AC-2A7226C118F8}"/>
    <cellStyle name="Comma 3 6 2 3 2 2" xfId="9931" xr:uid="{45505797-7292-4F7A-B56E-C98E5F98DAE5}"/>
    <cellStyle name="Comma 3 6 2 3 2 2 2" xfId="21838" xr:uid="{A299A326-4AF4-49E0-A1DA-C4B949A40F04}"/>
    <cellStyle name="Comma 3 6 2 3 2 2 2 2" xfId="42500" xr:uid="{BCFE41B4-D06C-4884-A137-BF9A8153310D}"/>
    <cellStyle name="Comma 3 6 2 3 2 2 3" xfId="30594" xr:uid="{C4E775B0-4ED3-4517-95D0-DD4BC2C623B7}"/>
    <cellStyle name="Comma 3 6 2 3 2 3" xfId="18208" xr:uid="{EF70C7F1-50AC-48A7-B80C-35BD2333F1F7}"/>
    <cellStyle name="Comma 3 6 2 3 2 3 2" xfId="38870" xr:uid="{CBBD91A8-CA02-436D-948C-090D5DBE9BE9}"/>
    <cellStyle name="Comma 3 6 2 3 2 4" xfId="14354" xr:uid="{0D454B8B-4FD2-4BAB-A806-3000B3BB5F43}"/>
    <cellStyle name="Comma 3 6 2 3 2 4 2" xfId="35016" xr:uid="{062888CA-B9A6-4539-8C98-ACD0D4642ECA}"/>
    <cellStyle name="Comma 3 6 2 3 2 5" xfId="25875" xr:uid="{1F923E7A-2990-4FF3-8384-AB9D65B22380}"/>
    <cellStyle name="Comma 3 6 2 3 3" xfId="9930" xr:uid="{E592B5DF-215E-48A9-A12F-117CAD823114}"/>
    <cellStyle name="Comma 3 6 2 3 3 2" xfId="21837" xr:uid="{A09C0301-8B27-4819-8AD8-FF085E053D0D}"/>
    <cellStyle name="Comma 3 6 2 3 3 2 2" xfId="42499" xr:uid="{28B07B91-B737-4336-B486-2EC9439CB7E7}"/>
    <cellStyle name="Comma 3 6 2 3 3 3" xfId="30593" xr:uid="{6C29C8F8-E311-43CC-B497-B31FB4B237AE}"/>
    <cellStyle name="Comma 3 6 2 3 4" xfId="18207" xr:uid="{A5C4601A-5110-44CA-96EA-B31EA535868E}"/>
    <cellStyle name="Comma 3 6 2 3 4 2" xfId="38869" xr:uid="{D2452480-816A-45DB-9E93-C2B7E74689CA}"/>
    <cellStyle name="Comma 3 6 2 3 5" xfId="14353" xr:uid="{7306DE17-F1B4-49F8-9785-069DA56D888D}"/>
    <cellStyle name="Comma 3 6 2 3 5 2" xfId="35015" xr:uid="{0C1C4E9B-2B37-40B8-8E25-88386D74E2DF}"/>
    <cellStyle name="Comma 3 6 2 3 6" xfId="25874" xr:uid="{C170E178-AA7A-446F-A04B-51210E62C964}"/>
    <cellStyle name="Comma 3 6 2 4" xfId="2932" xr:uid="{98E21C62-7263-49FE-938C-564A216C5717}"/>
    <cellStyle name="Comma 3 6 2 4 2" xfId="9932" xr:uid="{EA8CB477-FBDB-4186-A335-8930962293F6}"/>
    <cellStyle name="Comma 3 6 2 4 2 2" xfId="21839" xr:uid="{98E46886-104D-4B47-A9C6-AD523A89072D}"/>
    <cellStyle name="Comma 3 6 2 4 2 2 2" xfId="42501" xr:uid="{184C23E0-F596-4740-9CA5-44E1BD1D19B0}"/>
    <cellStyle name="Comma 3 6 2 4 2 3" xfId="30595" xr:uid="{16E3B51C-8AF8-426E-8A3D-91D422B7D8FC}"/>
    <cellStyle name="Comma 3 6 2 4 3" xfId="18209" xr:uid="{D5B601AB-B6A3-41E0-A951-5031E15AE760}"/>
    <cellStyle name="Comma 3 6 2 4 3 2" xfId="38871" xr:uid="{DE9809E2-E922-499F-B16B-C1455346FF02}"/>
    <cellStyle name="Comma 3 6 2 4 4" xfId="14355" xr:uid="{A09B44EB-124F-4F94-8DB1-456D093DCC78}"/>
    <cellStyle name="Comma 3 6 2 4 4 2" xfId="35017" xr:uid="{5F2CEB23-C9A5-488B-9336-33F6443B0C0E}"/>
    <cellStyle name="Comma 3 6 2 4 5" xfId="25876" xr:uid="{EC4ECC28-671C-4EAF-BD40-E9E162C2CAA4}"/>
    <cellStyle name="Comma 3 6 2 5" xfId="2933" xr:uid="{F86DDE9D-6CA9-4E76-8811-7A51C5FF0F11}"/>
    <cellStyle name="Comma 3 6 2 5 2" xfId="14356" xr:uid="{E9D34E7C-5D01-4BB8-8548-7E08F222937C}"/>
    <cellStyle name="Comma 3 6 2 5 2 2" xfId="35018" xr:uid="{D2843866-88CE-4A4E-B8A6-B0A0B167F1DC}"/>
    <cellStyle name="Comma 3 6 2 5 3" xfId="25877" xr:uid="{8AC6ED30-EF07-4FEB-8CEC-E90581B5CDB7}"/>
    <cellStyle name="Comma 3 6 2 6" xfId="2934" xr:uid="{52750217-EB1F-41CD-B5D9-9F68BE367F7B}"/>
    <cellStyle name="Comma 3 6 2 6 2" xfId="9933" xr:uid="{8640C613-506A-432A-BE58-50C1AA882473}"/>
    <cellStyle name="Comma 3 6 2 6 2 2" xfId="21840" xr:uid="{2641D43F-E138-44EC-B3EE-7B0A6EFD4DEF}"/>
    <cellStyle name="Comma 3 6 2 6 2 2 2" xfId="42502" xr:uid="{BB7D3E37-EC25-4A96-B386-BE1975548722}"/>
    <cellStyle name="Comma 3 6 2 6 2 3" xfId="30596" xr:uid="{D70A6B63-DDF4-404F-B8D7-6D3F5D08DD2C}"/>
    <cellStyle name="Comma 3 6 2 6 3" xfId="18210" xr:uid="{E2B8FC82-4A15-4D25-B485-3640A03B0F53}"/>
    <cellStyle name="Comma 3 6 2 6 3 2" xfId="38872" xr:uid="{331F8A35-51A2-41D9-8CEC-7BBC61564752}"/>
    <cellStyle name="Comma 3 6 2 6 4" xfId="14357" xr:uid="{036F4916-0B44-4572-86EE-B1BDDE5206CD}"/>
    <cellStyle name="Comma 3 6 2 6 4 2" xfId="35019" xr:uid="{D647D921-8905-4511-A300-4E0EF86D1426}"/>
    <cellStyle name="Comma 3 6 2 6 5" xfId="25878" xr:uid="{6E5937ED-CDBE-4DB8-8F64-9B96309C2AAC}"/>
    <cellStyle name="Comma 3 6 2 7" xfId="14350" xr:uid="{FB33249D-C515-475B-9365-0512F3ED49E1}"/>
    <cellStyle name="Comma 3 6 2 7 2" xfId="35012" xr:uid="{50A7DEFD-5219-49BE-9381-6CBB02BA2CDA}"/>
    <cellStyle name="Comma 3 6 2 8" xfId="25871" xr:uid="{991E55FE-BCBF-4E2E-8A81-F687C54DB303}"/>
    <cellStyle name="Comma 3 6 3" xfId="2935" xr:uid="{3FBFFFA3-8A77-4EB4-9B8D-DD999CA6B07C}"/>
    <cellStyle name="Comma 3 6 3 2" xfId="2936" xr:uid="{2B37B6E4-A113-4CFA-B0B8-67DC0C48822C}"/>
    <cellStyle name="Comma 3 6 3 2 2" xfId="9935" xr:uid="{D465EDFA-5379-40F6-B94A-3F3F454626D8}"/>
    <cellStyle name="Comma 3 6 3 2 2 2" xfId="21842" xr:uid="{436AB98F-37E4-45B0-A355-9297529D2C05}"/>
    <cellStyle name="Comma 3 6 3 2 2 2 2" xfId="42504" xr:uid="{074A12AE-9F58-425A-9FE6-28370227A32F}"/>
    <cellStyle name="Comma 3 6 3 2 2 3" xfId="30598" xr:uid="{E22BD484-6C63-4839-A0E6-3BFBA868DA0F}"/>
    <cellStyle name="Comma 3 6 3 2 3" xfId="18212" xr:uid="{7A1AF999-95F7-4EBD-8134-02D37410853F}"/>
    <cellStyle name="Comma 3 6 3 2 3 2" xfId="38874" xr:uid="{E34928C9-0EB9-46AE-9312-EF8F7BA1DFAD}"/>
    <cellStyle name="Comma 3 6 3 2 4" xfId="14359" xr:uid="{828585AB-DA06-4239-B552-31387BB73E5D}"/>
    <cellStyle name="Comma 3 6 3 2 4 2" xfId="35021" xr:uid="{BF8C2465-24A4-461C-A417-43E5C9885E6C}"/>
    <cellStyle name="Comma 3 6 3 2 5" xfId="25880" xr:uid="{9546D0A4-771B-4E1A-BF92-A15B1A259719}"/>
    <cellStyle name="Comma 3 6 3 3" xfId="9934" xr:uid="{9813967E-54B4-4C0A-90A4-2244AAEA9BBA}"/>
    <cellStyle name="Comma 3 6 3 3 2" xfId="21841" xr:uid="{19EA85B1-783E-41E1-8735-43B266E61558}"/>
    <cellStyle name="Comma 3 6 3 3 2 2" xfId="42503" xr:uid="{257A971B-125C-4B7D-9B54-E169D2B60975}"/>
    <cellStyle name="Comma 3 6 3 3 3" xfId="30597" xr:uid="{BC4D84CD-1405-401B-BADA-C2A2120F88A2}"/>
    <cellStyle name="Comma 3 6 3 4" xfId="18211" xr:uid="{ADC7BFA4-5830-473A-AA80-4CB19C7AE97E}"/>
    <cellStyle name="Comma 3 6 3 4 2" xfId="38873" xr:uid="{6ACB721F-2819-4F02-B958-CAA056E9C28C}"/>
    <cellStyle name="Comma 3 6 3 5" xfId="14358" xr:uid="{549F6007-7B01-4C6B-928A-20C9AADA5C22}"/>
    <cellStyle name="Comma 3 6 3 5 2" xfId="35020" xr:uid="{742D7F9A-C721-45AD-AE1D-4D2753E8E491}"/>
    <cellStyle name="Comma 3 6 3 6" xfId="25879" xr:uid="{E0EE0C94-B83F-40B7-8D24-A5D593F3A245}"/>
    <cellStyle name="Comma 3 6 4" xfId="2937" xr:uid="{414EC288-8349-419E-BE49-D8056AD2F22E}"/>
    <cellStyle name="Comma 3 6 4 2" xfId="2938" xr:uid="{9B6CD046-7936-48AB-A123-48309AA73CE2}"/>
    <cellStyle name="Comma 3 6 4 2 2" xfId="9937" xr:uid="{D8ADB7F1-557B-4908-8B84-71CC980B15E0}"/>
    <cellStyle name="Comma 3 6 4 2 2 2" xfId="21844" xr:uid="{C64122B0-02A0-4EF2-9786-B82D3BF1B86E}"/>
    <cellStyle name="Comma 3 6 4 2 2 2 2" xfId="42506" xr:uid="{64F97B7F-BA46-4A91-8A05-9BD4B7DC1BFA}"/>
    <cellStyle name="Comma 3 6 4 2 2 3" xfId="30600" xr:uid="{4BD5A8A0-2B12-46BA-A816-BF7D3EFE443C}"/>
    <cellStyle name="Comma 3 6 4 2 3" xfId="18214" xr:uid="{BD08EC8A-1D17-401B-9653-798AF9B1D2E8}"/>
    <cellStyle name="Comma 3 6 4 2 3 2" xfId="38876" xr:uid="{73442CD0-43D7-4050-94B1-A188DB1AE923}"/>
    <cellStyle name="Comma 3 6 4 2 4" xfId="14361" xr:uid="{A69BF6C0-33B3-42C9-A288-54F0199BDDA2}"/>
    <cellStyle name="Comma 3 6 4 2 4 2" xfId="35023" xr:uid="{C72AD561-6F73-4F38-B27B-F85910C2AB54}"/>
    <cellStyle name="Comma 3 6 4 2 5" xfId="25882" xr:uid="{9F450A6F-7FB4-46E6-BE61-5CB994B93AF4}"/>
    <cellStyle name="Comma 3 6 4 3" xfId="9936" xr:uid="{BCF47731-DA3C-491F-8E04-C7EFF9CD81F2}"/>
    <cellStyle name="Comma 3 6 4 3 2" xfId="21843" xr:uid="{AD30081A-FA38-4013-BDE7-EBD5D4F4CDA5}"/>
    <cellStyle name="Comma 3 6 4 3 2 2" xfId="42505" xr:uid="{05A4F0F5-D3CD-4F1C-88C6-7AA44AF560F8}"/>
    <cellStyle name="Comma 3 6 4 3 3" xfId="30599" xr:uid="{32C617E4-FAA4-47EA-8BFB-002CB11C21C2}"/>
    <cellStyle name="Comma 3 6 4 4" xfId="18213" xr:uid="{CF934B29-8290-4D62-B03F-4F02D5F54933}"/>
    <cellStyle name="Comma 3 6 4 4 2" xfId="38875" xr:uid="{5B8221A2-8FBA-459D-B5F0-BC1ABDFBB3E3}"/>
    <cellStyle name="Comma 3 6 4 5" xfId="14360" xr:uid="{751A9025-C7F0-403A-85CA-6F2290CD6637}"/>
    <cellStyle name="Comma 3 6 4 5 2" xfId="35022" xr:uid="{0920FE82-BD10-47A6-A214-8448DB9A3D4C}"/>
    <cellStyle name="Comma 3 6 4 6" xfId="25881" xr:uid="{2F3A3C5D-846F-4BB4-86E5-A731537D5056}"/>
    <cellStyle name="Comma 3 6 5" xfId="2939" xr:uid="{9022C2C7-C361-4880-A70F-A355E98A9C01}"/>
    <cellStyle name="Comma 3 6 5 2" xfId="9938" xr:uid="{2E949135-D1CC-454A-A9C5-21C16B7E3B88}"/>
    <cellStyle name="Comma 3 6 5 2 2" xfId="21845" xr:uid="{D013F2DF-6B92-4A79-8F6E-218CE6902A2C}"/>
    <cellStyle name="Comma 3 6 5 2 2 2" xfId="42507" xr:uid="{F350655D-E5A6-49B5-BCC9-402C8229D617}"/>
    <cellStyle name="Comma 3 6 5 2 3" xfId="30601" xr:uid="{C6818DDC-A1D7-41DB-AD86-46726136C9CA}"/>
    <cellStyle name="Comma 3 6 5 3" xfId="18215" xr:uid="{983E6482-4294-47D0-A67C-32E0F1C76C34}"/>
    <cellStyle name="Comma 3 6 5 3 2" xfId="38877" xr:uid="{95746FFE-A410-46C4-A2B2-89D8A26AD724}"/>
    <cellStyle name="Comma 3 6 5 4" xfId="14362" xr:uid="{261B4DD1-4933-4BD7-B85C-F70689620307}"/>
    <cellStyle name="Comma 3 6 5 4 2" xfId="35024" xr:uid="{4364D275-107A-47D7-BB9A-49EE1DE75480}"/>
    <cellStyle name="Comma 3 6 5 5" xfId="25883" xr:uid="{39C05EDB-3329-4615-8E97-C6AE50E9DEE5}"/>
    <cellStyle name="Comma 3 6 6" xfId="2940" xr:uid="{AA7D3304-672A-4CA1-9C7C-159FBB2D7126}"/>
    <cellStyle name="Comma 3 6 6 2" xfId="14363" xr:uid="{7AA5CE92-2EA3-4946-876D-352FCD3F2341}"/>
    <cellStyle name="Comma 3 6 6 2 2" xfId="35025" xr:uid="{B06974EC-F414-44E1-B76E-1B879246F2C9}"/>
    <cellStyle name="Comma 3 6 6 3" xfId="25884" xr:uid="{DE313DD1-A8F4-4291-808C-D2CA3E036AD5}"/>
    <cellStyle name="Comma 3 6 7" xfId="2941" xr:uid="{4B4D07B4-18A2-470D-B7A1-CE5638DB2249}"/>
    <cellStyle name="Comma 3 6 7 2" xfId="9939" xr:uid="{8A325705-A0DD-4ED7-AEC4-F80A313B7DB0}"/>
    <cellStyle name="Comma 3 6 7 2 2" xfId="21846" xr:uid="{3CD58AD5-E334-497F-8AEB-E2F47EC8892E}"/>
    <cellStyle name="Comma 3 6 7 2 2 2" xfId="42508" xr:uid="{8A4323EC-A14D-4623-9C77-361161E27583}"/>
    <cellStyle name="Comma 3 6 7 2 3" xfId="30602" xr:uid="{6BF6C032-532B-46F0-B2FE-2E261AC6A750}"/>
    <cellStyle name="Comma 3 6 7 3" xfId="18216" xr:uid="{7611EA13-6FEA-4BE1-AC61-C25AFF440AD7}"/>
    <cellStyle name="Comma 3 6 7 3 2" xfId="38878" xr:uid="{721878D8-B824-45F5-86FB-8DA8B4269A35}"/>
    <cellStyle name="Comma 3 6 7 4" xfId="14364" xr:uid="{26F3CED0-4809-46C9-ADC5-7C8C8DAC7B6F}"/>
    <cellStyle name="Comma 3 6 7 4 2" xfId="35026" xr:uid="{58F05C50-8840-4972-A7D5-70270D13158D}"/>
    <cellStyle name="Comma 3 6 7 5" xfId="25885" xr:uid="{4D86107D-D624-4997-9CA5-5C398E54F822}"/>
    <cellStyle name="Comma 3 6 8" xfId="14349" xr:uid="{3914BC93-8321-4401-877E-B112B6C5CE1E}"/>
    <cellStyle name="Comma 3 6 8 2" xfId="35011" xr:uid="{D972AFE5-E4EF-478D-B3E5-1A22320AA813}"/>
    <cellStyle name="Comma 3 6 9" xfId="25870" xr:uid="{BB0E017F-A960-4359-8CAD-8A1BCDD9FEE6}"/>
    <cellStyle name="Comma 3 7" xfId="2942" xr:uid="{B3FF8A54-21E5-4437-9CF3-BE10AC7B5A13}"/>
    <cellStyle name="Comma 3 7 2" xfId="2943" xr:uid="{708D2A27-3546-4CBA-A293-8FB2C5BC983C}"/>
    <cellStyle name="Comma 3 7 2 2" xfId="2944" xr:uid="{41D9A68F-C93E-4B53-B0DB-B7A9B4A5F380}"/>
    <cellStyle name="Comma 3 7 2 2 2" xfId="2945" xr:uid="{9B64123D-273F-4F9F-8927-5E81950FC0D9}"/>
    <cellStyle name="Comma 3 7 2 2 2 2" xfId="9941" xr:uid="{4DF18BC4-F42C-46EA-B5E0-13E779EAA7DE}"/>
    <cellStyle name="Comma 3 7 2 2 2 2 2" xfId="21848" xr:uid="{15B36372-8430-4205-A3D4-43C7B913A59B}"/>
    <cellStyle name="Comma 3 7 2 2 2 2 2 2" xfId="42510" xr:uid="{E5278C17-D6F4-4A13-8824-F9B34A12A8F0}"/>
    <cellStyle name="Comma 3 7 2 2 2 2 3" xfId="30604" xr:uid="{B453B83A-4E7F-4AB4-887D-1E874B14BE7F}"/>
    <cellStyle name="Comma 3 7 2 2 2 3" xfId="18218" xr:uid="{01416917-D941-44AE-88C8-B3EFFAF1849A}"/>
    <cellStyle name="Comma 3 7 2 2 2 3 2" xfId="38880" xr:uid="{A1C164C3-FE5C-46FA-8061-E24D50B4F448}"/>
    <cellStyle name="Comma 3 7 2 2 2 4" xfId="14368" xr:uid="{12801D59-4B2A-47AB-9B09-9E71DAA3912A}"/>
    <cellStyle name="Comma 3 7 2 2 2 4 2" xfId="35030" xr:uid="{64B3C96F-E4E3-4F1E-B217-575C499E4187}"/>
    <cellStyle name="Comma 3 7 2 2 2 5" xfId="25889" xr:uid="{1F99790C-A8AD-4A57-829B-F3157F944C9C}"/>
    <cellStyle name="Comma 3 7 2 2 3" xfId="9940" xr:uid="{3407E7E4-AE94-45E0-9566-6094C943A958}"/>
    <cellStyle name="Comma 3 7 2 2 3 2" xfId="21847" xr:uid="{96B120CF-685E-4B9E-B5C8-435FD253C6AA}"/>
    <cellStyle name="Comma 3 7 2 2 3 2 2" xfId="42509" xr:uid="{A7256225-B582-4B46-A0D1-F5AF1CD05F96}"/>
    <cellStyle name="Comma 3 7 2 2 3 3" xfId="30603" xr:uid="{DC70EB0B-C601-4D16-A388-EC5AD59A3DEB}"/>
    <cellStyle name="Comma 3 7 2 2 4" xfId="18217" xr:uid="{24C7B4FC-DB7B-4330-8D7B-C65FA9B9CF36}"/>
    <cellStyle name="Comma 3 7 2 2 4 2" xfId="38879" xr:uid="{ABA0DC91-CA38-4A11-B5A4-3D52B3FD5744}"/>
    <cellStyle name="Comma 3 7 2 2 5" xfId="14367" xr:uid="{FBCE7CF4-B37F-4411-BF26-8175D5B5DD3E}"/>
    <cellStyle name="Comma 3 7 2 2 5 2" xfId="35029" xr:uid="{3FE3C725-00F0-48CA-80B1-E761BD5EB22D}"/>
    <cellStyle name="Comma 3 7 2 2 6" xfId="25888" xr:uid="{5E2E9799-4F68-4E68-A57B-7CB81B4547DB}"/>
    <cellStyle name="Comma 3 7 2 3" xfId="2946" xr:uid="{39774AAF-879A-4F9D-BD14-45D720F47636}"/>
    <cellStyle name="Comma 3 7 2 3 2" xfId="2947" xr:uid="{C5CD5595-B5F4-4CAB-9C10-9A2206A2E93A}"/>
    <cellStyle name="Comma 3 7 2 3 2 2" xfId="9943" xr:uid="{395EC77A-915D-4185-AE1A-EFC070E61C4A}"/>
    <cellStyle name="Comma 3 7 2 3 2 2 2" xfId="21850" xr:uid="{96706DBF-FF43-4556-BDF0-EFB47F0556E8}"/>
    <cellStyle name="Comma 3 7 2 3 2 2 2 2" xfId="42512" xr:uid="{D390B371-B9E2-4EA9-ACD1-6708A2138B6D}"/>
    <cellStyle name="Comma 3 7 2 3 2 2 3" xfId="30606" xr:uid="{13ED2DD4-77DB-4E52-89FE-D0512DF050B7}"/>
    <cellStyle name="Comma 3 7 2 3 2 3" xfId="18220" xr:uid="{6497A210-63FA-4D2D-9B26-5AE942A0B501}"/>
    <cellStyle name="Comma 3 7 2 3 2 3 2" xfId="38882" xr:uid="{31740297-9BC0-4245-8624-79B710B13C08}"/>
    <cellStyle name="Comma 3 7 2 3 2 4" xfId="14370" xr:uid="{7A82D5E3-3539-430B-A9C6-2A98E22562EE}"/>
    <cellStyle name="Comma 3 7 2 3 2 4 2" xfId="35032" xr:uid="{0A6A38C2-86F5-4AF9-AEC0-8DC0D44C21E0}"/>
    <cellStyle name="Comma 3 7 2 3 2 5" xfId="25891" xr:uid="{EA060F73-60D7-49EF-A548-5E95BA64E066}"/>
    <cellStyle name="Comma 3 7 2 3 3" xfId="9942" xr:uid="{B3E8B819-0958-41D6-8892-0E12F0BDDE29}"/>
    <cellStyle name="Comma 3 7 2 3 3 2" xfId="21849" xr:uid="{C4E1ADBD-AFA2-4A33-914A-65148762C14F}"/>
    <cellStyle name="Comma 3 7 2 3 3 2 2" xfId="42511" xr:uid="{88BACC6E-C78F-42E7-B8F9-6CA8465ABE90}"/>
    <cellStyle name="Comma 3 7 2 3 3 3" xfId="30605" xr:uid="{7846433F-4718-40A4-809E-A85E8B0C0B75}"/>
    <cellStyle name="Comma 3 7 2 3 4" xfId="18219" xr:uid="{50923CDD-571E-416B-8492-E9351004D861}"/>
    <cellStyle name="Comma 3 7 2 3 4 2" xfId="38881" xr:uid="{9C975665-F09E-49AE-88B8-E71660B18C7D}"/>
    <cellStyle name="Comma 3 7 2 3 5" xfId="14369" xr:uid="{3B811960-506E-4A3E-B177-884138C42B48}"/>
    <cellStyle name="Comma 3 7 2 3 5 2" xfId="35031" xr:uid="{56FEAD34-92BB-488F-9435-3BF4DA696D9D}"/>
    <cellStyle name="Comma 3 7 2 3 6" xfId="25890" xr:uid="{954053A0-1786-4969-9FD6-3E9E1EDCDE8A}"/>
    <cellStyle name="Comma 3 7 2 4" xfId="2948" xr:uid="{4D40F8E8-2FE8-49D1-882B-09FFAD0F1E43}"/>
    <cellStyle name="Comma 3 7 2 4 2" xfId="9944" xr:uid="{F8A8A1EE-5688-44D5-B318-D518651D7A8F}"/>
    <cellStyle name="Comma 3 7 2 4 2 2" xfId="21851" xr:uid="{D375D797-44E8-4709-819D-06D5FC804CB0}"/>
    <cellStyle name="Comma 3 7 2 4 2 2 2" xfId="42513" xr:uid="{8F6267D8-74E7-4CA7-B897-6878C6370379}"/>
    <cellStyle name="Comma 3 7 2 4 2 3" xfId="30607" xr:uid="{3A008CA9-9511-4EC3-938B-EF5F341C4E2C}"/>
    <cellStyle name="Comma 3 7 2 4 3" xfId="18221" xr:uid="{2E5DC8EE-1131-4F6F-9D83-C32D60C7D49B}"/>
    <cellStyle name="Comma 3 7 2 4 3 2" xfId="38883" xr:uid="{B3F6759A-AD61-4A3D-9C75-2712EC120D25}"/>
    <cellStyle name="Comma 3 7 2 4 4" xfId="14371" xr:uid="{AA921D21-9B8D-4592-AC68-77EE17EBB058}"/>
    <cellStyle name="Comma 3 7 2 4 4 2" xfId="35033" xr:uid="{35D4B955-2706-4298-B4E9-7ABCC092BF6D}"/>
    <cellStyle name="Comma 3 7 2 4 5" xfId="25892" xr:uid="{C7FD90E2-B696-449D-914A-E1726AF150EB}"/>
    <cellStyle name="Comma 3 7 2 5" xfId="2949" xr:uid="{C3F20F9A-6FAF-41C4-97B3-98FFFF108D75}"/>
    <cellStyle name="Comma 3 7 2 5 2" xfId="14372" xr:uid="{B6F2B957-066E-4401-942F-F2EFFD7BC04F}"/>
    <cellStyle name="Comma 3 7 2 5 2 2" xfId="35034" xr:uid="{596214E8-A3FB-4E79-B813-CE1E275F3250}"/>
    <cellStyle name="Comma 3 7 2 5 3" xfId="25893" xr:uid="{EFC35392-1F16-4B5D-BA7D-D7754D99C8D5}"/>
    <cellStyle name="Comma 3 7 2 6" xfId="2950" xr:uid="{93D0533B-9F41-44F4-9627-7610F785D469}"/>
    <cellStyle name="Comma 3 7 2 6 2" xfId="9945" xr:uid="{B6ECCBC0-72AD-4FD1-8CAF-60017FDB7826}"/>
    <cellStyle name="Comma 3 7 2 6 2 2" xfId="21852" xr:uid="{1D6A10C6-4679-44F7-97BA-AC74C90F19F8}"/>
    <cellStyle name="Comma 3 7 2 6 2 2 2" xfId="42514" xr:uid="{CB90B052-DA1D-4EF3-A72A-9F3B6C124612}"/>
    <cellStyle name="Comma 3 7 2 6 2 3" xfId="30608" xr:uid="{3AA2CA80-E623-4E99-B3BF-63CC60C48448}"/>
    <cellStyle name="Comma 3 7 2 6 3" xfId="18222" xr:uid="{207C5F28-F599-470F-B0E0-D1DE548CA221}"/>
    <cellStyle name="Comma 3 7 2 6 3 2" xfId="38884" xr:uid="{E15F212B-E63C-4953-95F8-029CFF424657}"/>
    <cellStyle name="Comma 3 7 2 6 4" xfId="14373" xr:uid="{53734D39-DF25-40A3-964B-EA325F2D3C0E}"/>
    <cellStyle name="Comma 3 7 2 6 4 2" xfId="35035" xr:uid="{601B3046-12EB-4BF5-98A4-4858E8954934}"/>
    <cellStyle name="Comma 3 7 2 6 5" xfId="25894" xr:uid="{39A83220-37D8-4290-A1C9-1837CC8BBFEB}"/>
    <cellStyle name="Comma 3 7 2 7" xfId="14366" xr:uid="{1F1FE844-3657-49BA-B80D-FB17EA661C21}"/>
    <cellStyle name="Comma 3 7 2 7 2" xfId="35028" xr:uid="{16E8D216-6768-4D03-BF87-9C6720250EE7}"/>
    <cellStyle name="Comma 3 7 2 8" xfId="25887" xr:uid="{D5EA4E42-C129-4969-A8B4-1C8BAE74EBC2}"/>
    <cellStyle name="Comma 3 7 3" xfId="2951" xr:uid="{FC9BEE74-3FD6-4B62-B785-C0E736487BD6}"/>
    <cellStyle name="Comma 3 7 3 2" xfId="2952" xr:uid="{D2FA883A-3796-4D17-AA33-9BDEF0161DD2}"/>
    <cellStyle name="Comma 3 7 3 2 2" xfId="9947" xr:uid="{D90F6A3E-ACB6-4901-9611-8AEF97C388D6}"/>
    <cellStyle name="Comma 3 7 3 2 2 2" xfId="21854" xr:uid="{2E27B10A-8A1E-4CA8-8A0D-8C8B651CCF97}"/>
    <cellStyle name="Comma 3 7 3 2 2 2 2" xfId="42516" xr:uid="{0D69A154-8703-42DA-9348-5097AC2DD4CA}"/>
    <cellStyle name="Comma 3 7 3 2 2 3" xfId="30610" xr:uid="{2B717D0B-0FD8-44F6-955B-58013084498D}"/>
    <cellStyle name="Comma 3 7 3 2 3" xfId="18224" xr:uid="{FEEF8680-2CC8-4C56-B70B-2DC13C2FA50D}"/>
    <cellStyle name="Comma 3 7 3 2 3 2" xfId="38886" xr:uid="{F8A5CCC1-BD49-4E82-91E9-904039611211}"/>
    <cellStyle name="Comma 3 7 3 2 4" xfId="14375" xr:uid="{7774A927-21A1-41C4-849E-1702F2624852}"/>
    <cellStyle name="Comma 3 7 3 2 4 2" xfId="35037" xr:uid="{44C8EAFC-D1C8-442C-994A-F445CEA4A6EA}"/>
    <cellStyle name="Comma 3 7 3 2 5" xfId="25896" xr:uid="{91921CE8-1A74-4302-A9E0-836E0235D7B3}"/>
    <cellStyle name="Comma 3 7 3 3" xfId="9946" xr:uid="{AC6482B4-781A-42C8-A2BD-392C55BF2173}"/>
    <cellStyle name="Comma 3 7 3 3 2" xfId="21853" xr:uid="{D66287E0-64EC-4642-8186-75A53AD7DCCF}"/>
    <cellStyle name="Comma 3 7 3 3 2 2" xfId="42515" xr:uid="{E125DE1D-1D20-42A1-BEA2-1AA467A780BA}"/>
    <cellStyle name="Comma 3 7 3 3 3" xfId="30609" xr:uid="{59297D79-77BB-489B-AB57-8DB300596E4A}"/>
    <cellStyle name="Comma 3 7 3 4" xfId="18223" xr:uid="{45585CBF-F907-49BB-93B7-AAC18C2F78A9}"/>
    <cellStyle name="Comma 3 7 3 4 2" xfId="38885" xr:uid="{90B3F1B3-0D52-42C1-B5B0-06E08DC7B023}"/>
    <cellStyle name="Comma 3 7 3 5" xfId="14374" xr:uid="{71C5D043-89D7-4508-8B19-2486DACC2EE3}"/>
    <cellStyle name="Comma 3 7 3 5 2" xfId="35036" xr:uid="{F8791187-2DFB-4D7F-8031-51CD0E59A3A4}"/>
    <cellStyle name="Comma 3 7 3 6" xfId="25895" xr:uid="{4B3EA097-D307-4A94-9E4D-CEE4B986390D}"/>
    <cellStyle name="Comma 3 7 4" xfId="2953" xr:uid="{2CA89180-13A0-4898-A241-B542E94EEF6C}"/>
    <cellStyle name="Comma 3 7 4 2" xfId="2954" xr:uid="{75E80E7F-777E-4612-BE3B-1E9CEBF36D49}"/>
    <cellStyle name="Comma 3 7 4 2 2" xfId="9949" xr:uid="{92A6101E-BD65-4A02-A258-7AB03D9C911C}"/>
    <cellStyle name="Comma 3 7 4 2 2 2" xfId="21856" xr:uid="{78AFFFF9-C3F3-4995-9A8F-21FE1BF468EF}"/>
    <cellStyle name="Comma 3 7 4 2 2 2 2" xfId="42518" xr:uid="{08746E59-B9FD-41D8-8E66-2B92DC9F22B8}"/>
    <cellStyle name="Comma 3 7 4 2 2 3" xfId="30612" xr:uid="{377C1EEA-8307-4A55-ADB3-BFED11A02243}"/>
    <cellStyle name="Comma 3 7 4 2 3" xfId="18226" xr:uid="{05883D5E-EF39-405C-AAF5-BEF80BAE60C9}"/>
    <cellStyle name="Comma 3 7 4 2 3 2" xfId="38888" xr:uid="{A8E62D16-DFF0-4C36-A1B0-E379A478E487}"/>
    <cellStyle name="Comma 3 7 4 2 4" xfId="14377" xr:uid="{5DE6E4A0-9661-4B16-ACA9-CFD8D756B936}"/>
    <cellStyle name="Comma 3 7 4 2 4 2" xfId="35039" xr:uid="{E0AA8D67-5BB5-4AB3-9836-47FD9D269775}"/>
    <cellStyle name="Comma 3 7 4 2 5" xfId="25898" xr:uid="{C91752F3-1052-4103-B1D0-FAFC1C6F014C}"/>
    <cellStyle name="Comma 3 7 4 3" xfId="9948" xr:uid="{1E4CE3EF-F70A-41CC-AFD0-F128EFC8EB69}"/>
    <cellStyle name="Comma 3 7 4 3 2" xfId="21855" xr:uid="{7137CBFC-FB8C-48A5-AA3B-BA4F4E18EF37}"/>
    <cellStyle name="Comma 3 7 4 3 2 2" xfId="42517" xr:uid="{9606DAC6-DE87-4D8D-8F59-7FF16FEA3D14}"/>
    <cellStyle name="Comma 3 7 4 3 3" xfId="30611" xr:uid="{7BA28897-2FDF-431B-9119-DDBB96E67942}"/>
    <cellStyle name="Comma 3 7 4 4" xfId="18225" xr:uid="{A5F9FCCD-001D-46CF-B754-D20745605A52}"/>
    <cellStyle name="Comma 3 7 4 4 2" xfId="38887" xr:uid="{F99EDB9F-8405-4519-A423-CBAFF850859E}"/>
    <cellStyle name="Comma 3 7 4 5" xfId="14376" xr:uid="{38FEEBAC-A92F-4D3F-8210-08311660C195}"/>
    <cellStyle name="Comma 3 7 4 5 2" xfId="35038" xr:uid="{B007E8B0-0DF0-444E-83E0-3AEF3DA71B80}"/>
    <cellStyle name="Comma 3 7 4 6" xfId="25897" xr:uid="{F9EC27D6-D557-400D-9D64-7BBB9B3509BD}"/>
    <cellStyle name="Comma 3 7 5" xfId="2955" xr:uid="{318CBA42-871F-44A8-BF7B-74A31265A783}"/>
    <cellStyle name="Comma 3 7 5 2" xfId="9950" xr:uid="{0E85D118-18D5-47F6-A3B8-F663DDCDFF61}"/>
    <cellStyle name="Comma 3 7 5 2 2" xfId="21857" xr:uid="{A7BE926D-5B73-445C-8377-66F80A9650F8}"/>
    <cellStyle name="Comma 3 7 5 2 2 2" xfId="42519" xr:uid="{5B4714CF-1276-4342-AD17-30D899F5CC59}"/>
    <cellStyle name="Comma 3 7 5 2 3" xfId="30613" xr:uid="{BACAECDA-D7F4-4AB3-B65D-3E65A18319BA}"/>
    <cellStyle name="Comma 3 7 5 3" xfId="18227" xr:uid="{2BF04DB0-EA2A-41DF-9161-3CCA1DD6CC4F}"/>
    <cellStyle name="Comma 3 7 5 3 2" xfId="38889" xr:uid="{D61AF1A9-385A-4940-B316-3DD9CF372DE6}"/>
    <cellStyle name="Comma 3 7 5 4" xfId="14378" xr:uid="{82CC6F6C-0C07-48FD-B13D-04A19013FBC8}"/>
    <cellStyle name="Comma 3 7 5 4 2" xfId="35040" xr:uid="{7927F3DA-603D-46E2-9B77-EE446EA87B3B}"/>
    <cellStyle name="Comma 3 7 5 5" xfId="25899" xr:uid="{99538791-2FC4-4C92-8CD6-6D249013EB0E}"/>
    <cellStyle name="Comma 3 7 6" xfId="2956" xr:uid="{AD3191DA-7F9A-48E1-8689-46F7C01AA4BD}"/>
    <cellStyle name="Comma 3 7 6 2" xfId="14379" xr:uid="{D8681B1D-3424-46EF-84DE-40142A54295E}"/>
    <cellStyle name="Comma 3 7 6 2 2" xfId="35041" xr:uid="{B900A8F9-0B91-465A-987E-C8B4EDF4C9BB}"/>
    <cellStyle name="Comma 3 7 6 3" xfId="25900" xr:uid="{201BE16E-9025-423B-A59E-A7363A9BBBF4}"/>
    <cellStyle name="Comma 3 7 7" xfId="2957" xr:uid="{3AFEA2A4-EF0E-4FAF-8064-0407B08C4DE1}"/>
    <cellStyle name="Comma 3 7 7 2" xfId="9951" xr:uid="{94306304-0698-4C4C-9BFE-A50891CE2AF9}"/>
    <cellStyle name="Comma 3 7 7 2 2" xfId="21858" xr:uid="{98850669-CB99-4B98-BA6A-D38929D79456}"/>
    <cellStyle name="Comma 3 7 7 2 2 2" xfId="42520" xr:uid="{710029B7-7B26-4315-B965-DCBB32181E87}"/>
    <cellStyle name="Comma 3 7 7 2 3" xfId="30614" xr:uid="{025584BE-F78D-4A16-87F8-0F8EE1B725A3}"/>
    <cellStyle name="Comma 3 7 7 3" xfId="18228" xr:uid="{CD487D84-51FF-4FB5-9F03-7DD8685F00EE}"/>
    <cellStyle name="Comma 3 7 7 3 2" xfId="38890" xr:uid="{570EC8A1-D46A-422B-AA9A-25CD8FA6D027}"/>
    <cellStyle name="Comma 3 7 7 4" xfId="14380" xr:uid="{76A77BDC-EE7B-4692-B2B6-B798A4C07D6E}"/>
    <cellStyle name="Comma 3 7 7 4 2" xfId="35042" xr:uid="{3843B949-1003-4049-88A5-5240B7310FC9}"/>
    <cellStyle name="Comma 3 7 7 5" xfId="25901" xr:uid="{66EA39BD-E66B-4CC0-AB8D-74212345051D}"/>
    <cellStyle name="Comma 3 7 8" xfId="14365" xr:uid="{6128D400-F578-40FD-9BA7-67690CD8222F}"/>
    <cellStyle name="Comma 3 7 8 2" xfId="35027" xr:uid="{363D240B-0522-45DB-8469-C06D7964A0AF}"/>
    <cellStyle name="Comma 3 7 9" xfId="25886" xr:uid="{9D0EECCD-E5A9-47D0-B3C8-753CFD1495D4}"/>
    <cellStyle name="Comma 3 8" xfId="2958" xr:uid="{E6A9F2DF-E6EF-45B3-92E3-D797A628D3A9}"/>
    <cellStyle name="Comma 3 8 2" xfId="2959" xr:uid="{BEEFD649-22DA-4693-9512-798F4FCD9F90}"/>
    <cellStyle name="Comma 3 8 2 2" xfId="2960" xr:uid="{8257BC51-F243-486E-A640-2D63E664A4B5}"/>
    <cellStyle name="Comma 3 8 2 2 2" xfId="2961" xr:uid="{405BB099-619C-42BE-8C13-B7BBEEE74EDA}"/>
    <cellStyle name="Comma 3 8 2 2 2 2" xfId="9953" xr:uid="{6A569D6B-B40F-45A1-85F9-24B1BA22E928}"/>
    <cellStyle name="Comma 3 8 2 2 2 2 2" xfId="21860" xr:uid="{88025DA9-8B99-4291-A71C-AC6C1A5D06A9}"/>
    <cellStyle name="Comma 3 8 2 2 2 2 2 2" xfId="42522" xr:uid="{F725E1EE-C2B4-4E5C-8B5E-EC9DA087474D}"/>
    <cellStyle name="Comma 3 8 2 2 2 2 3" xfId="30616" xr:uid="{38E0DCBF-E656-4F5F-9076-9E25CB9934B7}"/>
    <cellStyle name="Comma 3 8 2 2 2 3" xfId="18230" xr:uid="{ECB46D21-10CA-42B3-97DF-343E218E8964}"/>
    <cellStyle name="Comma 3 8 2 2 2 3 2" xfId="38892" xr:uid="{D8720580-9439-4D7C-B667-6B6C0CDDD86F}"/>
    <cellStyle name="Comma 3 8 2 2 2 4" xfId="14384" xr:uid="{6D22AE19-453F-443B-9EFB-4A32663E46B3}"/>
    <cellStyle name="Comma 3 8 2 2 2 4 2" xfId="35046" xr:uid="{838904FD-E72F-46DE-BFEF-BC5F23BE37A7}"/>
    <cellStyle name="Comma 3 8 2 2 2 5" xfId="25905" xr:uid="{9F755B1F-0425-4FA6-A4DF-2A2D924D71F2}"/>
    <cellStyle name="Comma 3 8 2 2 3" xfId="9952" xr:uid="{BAA591CA-ECF3-4A6D-9A8E-C34B98D87A54}"/>
    <cellStyle name="Comma 3 8 2 2 3 2" xfId="21859" xr:uid="{EA09180A-9EEA-4128-B96A-5BD29424171A}"/>
    <cellStyle name="Comma 3 8 2 2 3 2 2" xfId="42521" xr:uid="{79153A75-7565-4E12-B0DD-E97F2E490395}"/>
    <cellStyle name="Comma 3 8 2 2 3 3" xfId="30615" xr:uid="{7303594D-8236-41F6-BE65-C456FED1F586}"/>
    <cellStyle name="Comma 3 8 2 2 4" xfId="18229" xr:uid="{9881A1F0-BF73-44B8-A72B-1F93330D5914}"/>
    <cellStyle name="Comma 3 8 2 2 4 2" xfId="38891" xr:uid="{AB630118-C404-490A-8902-ACD47300EB6B}"/>
    <cellStyle name="Comma 3 8 2 2 5" xfId="14383" xr:uid="{4AD3A8CB-A113-4007-984E-531EE8B3D1AB}"/>
    <cellStyle name="Comma 3 8 2 2 5 2" xfId="35045" xr:uid="{9D27F613-8B33-49AC-8BC0-5BB19A647FDF}"/>
    <cellStyle name="Comma 3 8 2 2 6" xfId="25904" xr:uid="{D685D208-E674-4536-90A1-4EF15145CD31}"/>
    <cellStyle name="Comma 3 8 2 3" xfId="2962" xr:uid="{77F1C491-FC9D-436C-A2C4-486EB1CA211B}"/>
    <cellStyle name="Comma 3 8 2 3 2" xfId="2963" xr:uid="{5A113744-BFA7-46D1-8CA5-DE9AB4A47D1E}"/>
    <cellStyle name="Comma 3 8 2 3 2 2" xfId="9955" xr:uid="{70F383F2-D37B-4D28-A476-301C96CB63A1}"/>
    <cellStyle name="Comma 3 8 2 3 2 2 2" xfId="21862" xr:uid="{616D4056-20B2-4D10-8648-BA86F7760EB4}"/>
    <cellStyle name="Comma 3 8 2 3 2 2 2 2" xfId="42524" xr:uid="{AFBF1980-A932-43FE-B795-64397E07481A}"/>
    <cellStyle name="Comma 3 8 2 3 2 2 3" xfId="30618" xr:uid="{BBE4209C-576C-4CD2-A976-FEEBE651A4FC}"/>
    <cellStyle name="Comma 3 8 2 3 2 3" xfId="18232" xr:uid="{82A85A5D-C16B-4553-9209-0F0772C75EF9}"/>
    <cellStyle name="Comma 3 8 2 3 2 3 2" xfId="38894" xr:uid="{34563B52-2FEC-4076-868B-0088DAFEC0D7}"/>
    <cellStyle name="Comma 3 8 2 3 2 4" xfId="14386" xr:uid="{63AD9D43-0718-4693-A4FB-327A6DBA3D03}"/>
    <cellStyle name="Comma 3 8 2 3 2 4 2" xfId="35048" xr:uid="{C2AA885F-F114-4898-98A2-0AA975DB39CE}"/>
    <cellStyle name="Comma 3 8 2 3 2 5" xfId="25907" xr:uid="{26187426-5934-46B4-9105-2E387B59593E}"/>
    <cellStyle name="Comma 3 8 2 3 3" xfId="9954" xr:uid="{59715FC2-EAD2-4FA9-9255-D6676A7D4392}"/>
    <cellStyle name="Comma 3 8 2 3 3 2" xfId="21861" xr:uid="{B9E64BBB-FFDA-4BE6-8AFB-C81651B81595}"/>
    <cellStyle name="Comma 3 8 2 3 3 2 2" xfId="42523" xr:uid="{5EDA45A9-8D6B-41E9-A739-86BAA0B5C9C1}"/>
    <cellStyle name="Comma 3 8 2 3 3 3" xfId="30617" xr:uid="{3B5F8BB1-50BA-47BD-B106-17E756D3C250}"/>
    <cellStyle name="Comma 3 8 2 3 4" xfId="18231" xr:uid="{6C714E0E-FC3E-4864-82BB-6A8710F0A2AA}"/>
    <cellStyle name="Comma 3 8 2 3 4 2" xfId="38893" xr:uid="{B2D392D3-217B-405F-BF68-3A1E3E498F0B}"/>
    <cellStyle name="Comma 3 8 2 3 5" xfId="14385" xr:uid="{8CA4C158-C117-45DB-85EE-9DBADCBEF725}"/>
    <cellStyle name="Comma 3 8 2 3 5 2" xfId="35047" xr:uid="{A140E271-CB7B-4594-94E7-B724BFAD29E4}"/>
    <cellStyle name="Comma 3 8 2 3 6" xfId="25906" xr:uid="{4FE73159-B4A3-405F-833C-43FF93588BDF}"/>
    <cellStyle name="Comma 3 8 2 4" xfId="2964" xr:uid="{02AE2BDB-B082-4FEA-8C84-287EDD1ED6D7}"/>
    <cellStyle name="Comma 3 8 2 4 2" xfId="9956" xr:uid="{CB2FE861-AE85-4875-B522-B08657124AEE}"/>
    <cellStyle name="Comma 3 8 2 4 2 2" xfId="21863" xr:uid="{F4B35F1F-7CDC-4AA6-AA63-A1B3BE86BA0D}"/>
    <cellStyle name="Comma 3 8 2 4 2 2 2" xfId="42525" xr:uid="{57A493A5-629B-43CA-9F87-FCEEF49C6008}"/>
    <cellStyle name="Comma 3 8 2 4 2 3" xfId="30619" xr:uid="{920B0144-2258-43DC-B95B-CA9A459D5134}"/>
    <cellStyle name="Comma 3 8 2 4 3" xfId="18233" xr:uid="{BAB8FD98-6DD6-43D1-AE22-CFBFCDA7F673}"/>
    <cellStyle name="Comma 3 8 2 4 3 2" xfId="38895" xr:uid="{9CD216F1-2CD2-4C48-99AE-ED38C570D7CF}"/>
    <cellStyle name="Comma 3 8 2 4 4" xfId="14387" xr:uid="{AA57C428-E07E-4F0C-A509-F4A1E59CDE00}"/>
    <cellStyle name="Comma 3 8 2 4 4 2" xfId="35049" xr:uid="{1607CD68-4EA6-4777-88B4-284B5ADDE075}"/>
    <cellStyle name="Comma 3 8 2 4 5" xfId="25908" xr:uid="{506ECA39-D1D1-4E99-85FE-A382ACB92FEC}"/>
    <cellStyle name="Comma 3 8 2 5" xfId="2965" xr:uid="{B535BD3B-7E7B-424A-AA19-11C69A71BC45}"/>
    <cellStyle name="Comma 3 8 2 5 2" xfId="14388" xr:uid="{11BA7873-4863-4F78-8C5F-E7152162EB23}"/>
    <cellStyle name="Comma 3 8 2 5 2 2" xfId="35050" xr:uid="{9FBA6D60-EC88-4B52-A350-C291F202BF39}"/>
    <cellStyle name="Comma 3 8 2 5 3" xfId="25909" xr:uid="{57452D1E-57EF-425C-A470-C0CA52864366}"/>
    <cellStyle name="Comma 3 8 2 6" xfId="2966" xr:uid="{E348624B-1FBE-4918-92C5-C2315C6B21F5}"/>
    <cellStyle name="Comma 3 8 2 6 2" xfId="9957" xr:uid="{30921D2A-8C07-4480-AEDB-75F4CB63850C}"/>
    <cellStyle name="Comma 3 8 2 6 2 2" xfId="21864" xr:uid="{095435AF-8127-4389-8273-AAA789CD5DEA}"/>
    <cellStyle name="Comma 3 8 2 6 2 2 2" xfId="42526" xr:uid="{4510CEBA-B341-4531-8582-235DA05AA572}"/>
    <cellStyle name="Comma 3 8 2 6 2 3" xfId="30620" xr:uid="{F755891B-DB14-45DB-8F11-7CAC72DFE9CC}"/>
    <cellStyle name="Comma 3 8 2 6 3" xfId="18234" xr:uid="{87200578-29A8-4806-A938-4823E62C4008}"/>
    <cellStyle name="Comma 3 8 2 6 3 2" xfId="38896" xr:uid="{415F2C4E-30CB-4863-9BFA-B8E33D62CD3F}"/>
    <cellStyle name="Comma 3 8 2 6 4" xfId="14389" xr:uid="{4FED49F5-8184-46ED-885F-D9F9879B7466}"/>
    <cellStyle name="Comma 3 8 2 6 4 2" xfId="35051" xr:uid="{F440F6B2-B91E-445C-96F3-EF03A961F03D}"/>
    <cellStyle name="Comma 3 8 2 6 5" xfId="25910" xr:uid="{0DF20844-A8A6-4005-84FD-2159EB1AB978}"/>
    <cellStyle name="Comma 3 8 2 7" xfId="14382" xr:uid="{515CB38F-126B-4AAD-A4EA-02D5384889BE}"/>
    <cellStyle name="Comma 3 8 2 7 2" xfId="35044" xr:uid="{B87E3791-A015-4EB7-9167-3DA26E2D2A10}"/>
    <cellStyle name="Comma 3 8 2 8" xfId="25903" xr:uid="{91AAA540-757F-4B16-8251-1296DE4A1BB2}"/>
    <cellStyle name="Comma 3 8 3" xfId="2967" xr:uid="{907A259B-271C-482C-B468-BE25D92DF201}"/>
    <cellStyle name="Comma 3 8 3 2" xfId="2968" xr:uid="{8AA5DEA0-3CD7-4BAF-8497-494A767E4B54}"/>
    <cellStyle name="Comma 3 8 3 2 2" xfId="9959" xr:uid="{526FB63C-32D2-4344-A5B1-151C92AE121B}"/>
    <cellStyle name="Comma 3 8 3 2 2 2" xfId="21866" xr:uid="{1109CC26-0D39-4E47-A49D-CE55CA08437C}"/>
    <cellStyle name="Comma 3 8 3 2 2 2 2" xfId="42528" xr:uid="{31D6BD8D-BAFE-4671-89E2-2CC0D98842A8}"/>
    <cellStyle name="Comma 3 8 3 2 2 3" xfId="30622" xr:uid="{862C64C9-4CD3-4363-B129-7990C8144DC1}"/>
    <cellStyle name="Comma 3 8 3 2 3" xfId="18236" xr:uid="{3846407C-34FE-4957-BFBF-A06186A72F28}"/>
    <cellStyle name="Comma 3 8 3 2 3 2" xfId="38898" xr:uid="{05F257A2-4A00-41F0-AB54-245F7706F1A9}"/>
    <cellStyle name="Comma 3 8 3 2 4" xfId="14391" xr:uid="{2B4A640D-3C06-4DDE-A146-3AD810326464}"/>
    <cellStyle name="Comma 3 8 3 2 4 2" xfId="35053" xr:uid="{514F8F6D-A049-4943-A802-D98524EE0513}"/>
    <cellStyle name="Comma 3 8 3 2 5" xfId="25912" xr:uid="{0FE3C5C2-636E-4A88-B296-9DC6C3412ED4}"/>
    <cellStyle name="Comma 3 8 3 3" xfId="9958" xr:uid="{E9FD1311-9B67-4548-A1B9-9956EF24FB8A}"/>
    <cellStyle name="Comma 3 8 3 3 2" xfId="21865" xr:uid="{65DDDC52-2867-46A1-B103-4E88A944296C}"/>
    <cellStyle name="Comma 3 8 3 3 2 2" xfId="42527" xr:uid="{CB28AEB0-74D5-41BA-AB91-96EAA35F3C90}"/>
    <cellStyle name="Comma 3 8 3 3 3" xfId="30621" xr:uid="{94746A2B-9A06-4215-BF9B-4C6E63B310C5}"/>
    <cellStyle name="Comma 3 8 3 4" xfId="18235" xr:uid="{BF930F8F-DF57-4822-BB5F-59322494A205}"/>
    <cellStyle name="Comma 3 8 3 4 2" xfId="38897" xr:uid="{30D698E3-6A47-43C1-B5D1-49FD8DE57A40}"/>
    <cellStyle name="Comma 3 8 3 5" xfId="14390" xr:uid="{E8E4A6F8-903E-499F-8904-DA4332A79EE9}"/>
    <cellStyle name="Comma 3 8 3 5 2" xfId="35052" xr:uid="{674B9437-304B-41AF-B5CB-3705C424DC70}"/>
    <cellStyle name="Comma 3 8 3 6" xfId="25911" xr:uid="{7C542995-EE56-45E6-ABA6-6329AA10B686}"/>
    <cellStyle name="Comma 3 8 4" xfId="2969" xr:uid="{434A394F-06A8-4ED8-9B0F-248113ECBF38}"/>
    <cellStyle name="Comma 3 8 4 2" xfId="2970" xr:uid="{72F346A0-3BD4-4034-BF55-5CC69E36D9B5}"/>
    <cellStyle name="Comma 3 8 4 2 2" xfId="9961" xr:uid="{7FAA26AC-B723-4948-868A-8F4E3EE96949}"/>
    <cellStyle name="Comma 3 8 4 2 2 2" xfId="21868" xr:uid="{66FCC324-9B28-4CB7-9A61-6035DC7C92E4}"/>
    <cellStyle name="Comma 3 8 4 2 2 2 2" xfId="42530" xr:uid="{FC49D219-E7B4-4932-B6EC-5C29D542545C}"/>
    <cellStyle name="Comma 3 8 4 2 2 3" xfId="30624" xr:uid="{BE7D51EA-BF80-4DB7-B2E6-6BDCFA5735D7}"/>
    <cellStyle name="Comma 3 8 4 2 3" xfId="18238" xr:uid="{D8FE855B-341D-4313-AF36-BC3F2D58553A}"/>
    <cellStyle name="Comma 3 8 4 2 3 2" xfId="38900" xr:uid="{5580A6CF-462E-4781-BB4D-8C7FB14C1E89}"/>
    <cellStyle name="Comma 3 8 4 2 4" xfId="14393" xr:uid="{A305ED43-2748-4015-B6A1-53E6D5F9F94C}"/>
    <cellStyle name="Comma 3 8 4 2 4 2" xfId="35055" xr:uid="{205709DB-42C1-479A-BABE-72BAAD77EAE2}"/>
    <cellStyle name="Comma 3 8 4 2 5" xfId="25914" xr:uid="{C8C0B4A5-E250-47AA-8F5C-85A89B9522F9}"/>
    <cellStyle name="Comma 3 8 4 3" xfId="9960" xr:uid="{29CDC8DD-2050-4C22-818D-A2B0CC60C84D}"/>
    <cellStyle name="Comma 3 8 4 3 2" xfId="21867" xr:uid="{54157A75-993B-44C2-99DB-5072D6EBCEF0}"/>
    <cellStyle name="Comma 3 8 4 3 2 2" xfId="42529" xr:uid="{2AFEB6F9-8EBF-437C-9F11-46E112D7A66B}"/>
    <cellStyle name="Comma 3 8 4 3 3" xfId="30623" xr:uid="{1EF29D02-FAA3-438B-9B3E-8A658A816ED5}"/>
    <cellStyle name="Comma 3 8 4 4" xfId="18237" xr:uid="{0B707D04-B5D2-487D-B957-C77C463F9305}"/>
    <cellStyle name="Comma 3 8 4 4 2" xfId="38899" xr:uid="{82CF18F4-3296-4B4C-B56F-0EFBBB5A4DB2}"/>
    <cellStyle name="Comma 3 8 4 5" xfId="14392" xr:uid="{A32A6939-2760-4ADF-ACE1-1E8161D6CE09}"/>
    <cellStyle name="Comma 3 8 4 5 2" xfId="35054" xr:uid="{E23C9446-770A-4092-A32F-B22D60437D81}"/>
    <cellStyle name="Comma 3 8 4 6" xfId="25913" xr:uid="{8AF3920E-A55A-4FA2-88B8-55FDB590C4B0}"/>
    <cellStyle name="Comma 3 8 5" xfId="2971" xr:uid="{7FCB78DA-2722-4D79-90CF-E0F4653E1092}"/>
    <cellStyle name="Comma 3 8 5 2" xfId="9962" xr:uid="{41B0E039-A144-4826-B10E-0D1382B84F51}"/>
    <cellStyle name="Comma 3 8 5 2 2" xfId="21869" xr:uid="{7E8A7197-6175-4C5E-9A6A-A7B2AD8CCA50}"/>
    <cellStyle name="Comma 3 8 5 2 2 2" xfId="42531" xr:uid="{8B8D15D6-3441-4E84-9820-23A6BC5BA153}"/>
    <cellStyle name="Comma 3 8 5 2 3" xfId="30625" xr:uid="{7B792947-9ECD-4462-A1EC-3315507BE790}"/>
    <cellStyle name="Comma 3 8 5 3" xfId="18239" xr:uid="{1C008CA0-6213-41A5-BCCA-E99AEFB47E64}"/>
    <cellStyle name="Comma 3 8 5 3 2" xfId="38901" xr:uid="{C57370F0-49E1-471E-840C-5293FCCFFE48}"/>
    <cellStyle name="Comma 3 8 5 4" xfId="14394" xr:uid="{F4827CF2-8A80-479B-A1F7-B443017FB6D3}"/>
    <cellStyle name="Comma 3 8 5 4 2" xfId="35056" xr:uid="{5BD97A5E-97C4-41ED-976C-D30D47D8DF12}"/>
    <cellStyle name="Comma 3 8 5 5" xfId="25915" xr:uid="{A7E00EFE-9922-45B9-9A7B-81CD61F4DD65}"/>
    <cellStyle name="Comma 3 8 6" xfId="2972" xr:uid="{AE5D6DFB-A268-4EE9-96D2-DFB253F13FB6}"/>
    <cellStyle name="Comma 3 8 6 2" xfId="14395" xr:uid="{BBCEBA35-B4DE-4110-8F41-9524968E233A}"/>
    <cellStyle name="Comma 3 8 6 2 2" xfId="35057" xr:uid="{6B6B1B4C-03A9-4C61-BF97-C58B39FA48DF}"/>
    <cellStyle name="Comma 3 8 6 3" xfId="25916" xr:uid="{CD6B0EB5-8EC5-49C5-9648-A81B44B31EDE}"/>
    <cellStyle name="Comma 3 8 7" xfId="2973" xr:uid="{1B4F8FA9-8D28-480C-98EC-D151D78252EB}"/>
    <cellStyle name="Comma 3 8 7 2" xfId="9963" xr:uid="{85F04801-F7A6-43FC-94F5-DE85CB57314A}"/>
    <cellStyle name="Comma 3 8 7 2 2" xfId="21870" xr:uid="{9D0976BF-9213-41F9-8907-2719116F5C39}"/>
    <cellStyle name="Comma 3 8 7 2 2 2" xfId="42532" xr:uid="{9FE1AA56-518F-4B4A-81DB-A81B01AB2FF4}"/>
    <cellStyle name="Comma 3 8 7 2 3" xfId="30626" xr:uid="{AA206388-7251-4E86-9D17-404190E9F2B9}"/>
    <cellStyle name="Comma 3 8 7 3" xfId="18240" xr:uid="{B5FD3B5C-54E5-4D85-8BAC-F38FB22BACC6}"/>
    <cellStyle name="Comma 3 8 7 3 2" xfId="38902" xr:uid="{F7C2D146-1885-4433-8671-26DA05BB3875}"/>
    <cellStyle name="Comma 3 8 7 4" xfId="14396" xr:uid="{34235F79-BD1C-4856-9D5B-1E3284BE0A8D}"/>
    <cellStyle name="Comma 3 8 7 4 2" xfId="35058" xr:uid="{7BF8291A-182F-4B4A-9ED6-84420E78C4D6}"/>
    <cellStyle name="Comma 3 8 7 5" xfId="25917" xr:uid="{2312EE2B-AA48-45C3-A333-5C33A34190C2}"/>
    <cellStyle name="Comma 3 8 8" xfId="14381" xr:uid="{C6AB592D-1687-4263-A042-0580948D9FE1}"/>
    <cellStyle name="Comma 3 8 8 2" xfId="35043" xr:uid="{EA0FDB4B-B53B-44D1-B197-2562B42DBF89}"/>
    <cellStyle name="Comma 3 8 9" xfId="25902" xr:uid="{3C9EE110-EFA1-45A3-95DC-0CD06A2F467B}"/>
    <cellStyle name="Comma 3 9" xfId="2974" xr:uid="{7D3C7AA1-5B9D-44F3-A25F-A7199B2E8A12}"/>
    <cellStyle name="Comma 3 9 2" xfId="2975" xr:uid="{1B02FEAA-25FF-45EF-9123-EF2211330FFA}"/>
    <cellStyle name="Comma 3 9 2 2" xfId="2976" xr:uid="{4AECE7F4-78F8-45D0-8700-8E09E5C014DC}"/>
    <cellStyle name="Comma 3 9 2 2 2" xfId="2977" xr:uid="{A9B21171-3ADB-46B1-8B5B-06A9FCE55C18}"/>
    <cellStyle name="Comma 3 9 2 2 2 2" xfId="9965" xr:uid="{33A0C102-4FFD-4D92-AD13-FEC86932AB33}"/>
    <cellStyle name="Comma 3 9 2 2 2 2 2" xfId="21872" xr:uid="{218056C7-D5C7-487F-A38D-B0B0B4DAFDF5}"/>
    <cellStyle name="Comma 3 9 2 2 2 2 2 2" xfId="42534" xr:uid="{1492E04A-CB90-49A1-9939-763F2ABD3519}"/>
    <cellStyle name="Comma 3 9 2 2 2 2 3" xfId="30628" xr:uid="{E170B792-CA1A-4F87-8F05-BCCB14564EA4}"/>
    <cellStyle name="Comma 3 9 2 2 2 3" xfId="18242" xr:uid="{9E7153DA-8F95-40B1-A333-4E6339E0975F}"/>
    <cellStyle name="Comma 3 9 2 2 2 3 2" xfId="38904" xr:uid="{0372DF01-539B-4DA1-8DC9-C57A8BE5903A}"/>
    <cellStyle name="Comma 3 9 2 2 2 4" xfId="14400" xr:uid="{6CBC55E3-2E39-407D-A5D6-176901F60AF1}"/>
    <cellStyle name="Comma 3 9 2 2 2 4 2" xfId="35062" xr:uid="{E438B5A8-40A4-49F3-901D-508948A26A2E}"/>
    <cellStyle name="Comma 3 9 2 2 2 5" xfId="25921" xr:uid="{259B710A-82FF-49F1-ACBE-AFFBB9B4F704}"/>
    <cellStyle name="Comma 3 9 2 2 3" xfId="9964" xr:uid="{590E4650-2726-4B53-99EE-40D2B5F1818B}"/>
    <cellStyle name="Comma 3 9 2 2 3 2" xfId="21871" xr:uid="{7F3D560C-0039-4BD8-BC53-7086F2B3B7FE}"/>
    <cellStyle name="Comma 3 9 2 2 3 2 2" xfId="42533" xr:uid="{17460652-6801-470A-8192-20630115F281}"/>
    <cellStyle name="Comma 3 9 2 2 3 3" xfId="30627" xr:uid="{3C5A8D9F-04A8-4305-87AF-77B5BAAB60A5}"/>
    <cellStyle name="Comma 3 9 2 2 4" xfId="18241" xr:uid="{8EED8AB5-9C35-46B1-A77F-2DA135ED393E}"/>
    <cellStyle name="Comma 3 9 2 2 4 2" xfId="38903" xr:uid="{FAD043E6-4DEA-4DA7-AAF3-0025621704A3}"/>
    <cellStyle name="Comma 3 9 2 2 5" xfId="14399" xr:uid="{D8BD86AF-4881-4F90-A75F-DDF52DC6E5B4}"/>
    <cellStyle name="Comma 3 9 2 2 5 2" xfId="35061" xr:uid="{D7920EF5-1D5F-4B46-BD6B-9BEAF4984DB6}"/>
    <cellStyle name="Comma 3 9 2 2 6" xfId="25920" xr:uid="{3F8B6ED2-F85B-4A90-8A4C-4D6F16F8B004}"/>
    <cellStyle name="Comma 3 9 2 3" xfId="2978" xr:uid="{F2BCBF2B-5A4B-4919-A8F1-4AE10E0AF20C}"/>
    <cellStyle name="Comma 3 9 2 3 2" xfId="2979" xr:uid="{A98AD2A0-8465-4D07-95F3-7A7B5D03FA36}"/>
    <cellStyle name="Comma 3 9 2 3 2 2" xfId="9967" xr:uid="{30627D36-9974-4053-AE7E-FEFB6169679F}"/>
    <cellStyle name="Comma 3 9 2 3 2 2 2" xfId="21874" xr:uid="{70325A9E-27F2-474A-9DDB-D88153671642}"/>
    <cellStyle name="Comma 3 9 2 3 2 2 2 2" xfId="42536" xr:uid="{F82EC229-7120-4E3C-9F2E-67B2108B9450}"/>
    <cellStyle name="Comma 3 9 2 3 2 2 3" xfId="30630" xr:uid="{4A9B174D-6AF7-44CD-913A-017C907FED18}"/>
    <cellStyle name="Comma 3 9 2 3 2 3" xfId="18244" xr:uid="{79B42932-647D-4A27-82EA-1BED55C11364}"/>
    <cellStyle name="Comma 3 9 2 3 2 3 2" xfId="38906" xr:uid="{77961F92-382F-4350-8347-A330E4E54A84}"/>
    <cellStyle name="Comma 3 9 2 3 2 4" xfId="14402" xr:uid="{18902873-D211-4C7F-86DC-1AAB61961A8A}"/>
    <cellStyle name="Comma 3 9 2 3 2 4 2" xfId="35064" xr:uid="{F425833A-A9FB-46FA-A580-083697C3E856}"/>
    <cellStyle name="Comma 3 9 2 3 2 5" xfId="25923" xr:uid="{111ADA6C-5303-4879-81C0-90334835A5CA}"/>
    <cellStyle name="Comma 3 9 2 3 3" xfId="9966" xr:uid="{FB47079D-4173-4AB2-B8D7-D4DE8FB58750}"/>
    <cellStyle name="Comma 3 9 2 3 3 2" xfId="21873" xr:uid="{77073157-F764-4F86-BC01-B361FAC72678}"/>
    <cellStyle name="Comma 3 9 2 3 3 2 2" xfId="42535" xr:uid="{2A27E372-C29F-4CA6-A8C8-BA773C283238}"/>
    <cellStyle name="Comma 3 9 2 3 3 3" xfId="30629" xr:uid="{F6569B4E-0814-409F-A8CB-AE5944DD270F}"/>
    <cellStyle name="Comma 3 9 2 3 4" xfId="18243" xr:uid="{A4EEB6E5-0D48-48E7-BEDA-57C5871B823E}"/>
    <cellStyle name="Comma 3 9 2 3 4 2" xfId="38905" xr:uid="{566FE17F-E17E-4553-8AFF-CEB01371270F}"/>
    <cellStyle name="Comma 3 9 2 3 5" xfId="14401" xr:uid="{7BCBB14F-3BE8-477C-AA66-0483CDE31A74}"/>
    <cellStyle name="Comma 3 9 2 3 5 2" xfId="35063" xr:uid="{0D7ED07D-0366-4E1A-AA9C-D12A78AAC00B}"/>
    <cellStyle name="Comma 3 9 2 3 6" xfId="25922" xr:uid="{A3B74649-9C36-43ED-9075-6A8EB82E3947}"/>
    <cellStyle name="Comma 3 9 2 4" xfId="2980" xr:uid="{56B848C3-1BC5-428D-86AC-819057BC4FF2}"/>
    <cellStyle name="Comma 3 9 2 4 2" xfId="9968" xr:uid="{BB726921-B002-41B0-A456-89787A8D6692}"/>
    <cellStyle name="Comma 3 9 2 4 2 2" xfId="21875" xr:uid="{4D7DB882-5832-4A12-892B-6B90766A69ED}"/>
    <cellStyle name="Comma 3 9 2 4 2 2 2" xfId="42537" xr:uid="{05220003-F5EC-4F5C-873C-580567C8C579}"/>
    <cellStyle name="Comma 3 9 2 4 2 3" xfId="30631" xr:uid="{112D2C40-9B1B-40C2-9B68-ED3D9DD5F533}"/>
    <cellStyle name="Comma 3 9 2 4 3" xfId="18245" xr:uid="{D1973C73-3FE8-45BF-8529-4CF1349DAE20}"/>
    <cellStyle name="Comma 3 9 2 4 3 2" xfId="38907" xr:uid="{52A0F41F-CC75-4AB8-88AE-55553934D9D9}"/>
    <cellStyle name="Comma 3 9 2 4 4" xfId="14403" xr:uid="{925C1568-DF72-48D7-9A86-DB7C692186A9}"/>
    <cellStyle name="Comma 3 9 2 4 4 2" xfId="35065" xr:uid="{F4AE1656-6135-4898-84BF-20D4CF47DB81}"/>
    <cellStyle name="Comma 3 9 2 4 5" xfId="25924" xr:uid="{FD15650F-7C50-4F45-82A1-5E99544FADAE}"/>
    <cellStyle name="Comma 3 9 2 5" xfId="2981" xr:uid="{604FFBDF-7CBC-4C89-8A2A-A4C9FE3550B0}"/>
    <cellStyle name="Comma 3 9 2 5 2" xfId="14404" xr:uid="{8B1EBC99-DF8C-4FC9-891B-D7D360CB717A}"/>
    <cellStyle name="Comma 3 9 2 5 2 2" xfId="35066" xr:uid="{7F99F6F8-1A39-4283-B0E4-D1D036421000}"/>
    <cellStyle name="Comma 3 9 2 5 3" xfId="25925" xr:uid="{F52D6ED6-99F7-4DB9-986D-A3B79E30DEFE}"/>
    <cellStyle name="Comma 3 9 2 6" xfId="2982" xr:uid="{98B67039-EB04-43BB-B237-F45954634688}"/>
    <cellStyle name="Comma 3 9 2 6 2" xfId="9969" xr:uid="{84763096-7B17-49D1-B376-BFA681E7BF96}"/>
    <cellStyle name="Comma 3 9 2 6 2 2" xfId="21876" xr:uid="{AF1FBE31-492F-421B-B9E8-B41046568AA9}"/>
    <cellStyle name="Comma 3 9 2 6 2 2 2" xfId="42538" xr:uid="{761B8466-87B0-44E3-A61C-1BF15E0109B2}"/>
    <cellStyle name="Comma 3 9 2 6 2 3" xfId="30632" xr:uid="{D21EF2A5-1402-47D0-850E-E78E5E5F77C5}"/>
    <cellStyle name="Comma 3 9 2 6 3" xfId="18246" xr:uid="{5C13AE81-E9F8-478D-AED3-1F98C967A70D}"/>
    <cellStyle name="Comma 3 9 2 6 3 2" xfId="38908" xr:uid="{1F701249-F12D-479C-B447-9DFB7DAD1A82}"/>
    <cellStyle name="Comma 3 9 2 6 4" xfId="14405" xr:uid="{1AE45C5A-AC81-449F-A8A8-267FAE76B3CE}"/>
    <cellStyle name="Comma 3 9 2 6 4 2" xfId="35067" xr:uid="{61074303-C8B6-40BF-8889-4499C5E81421}"/>
    <cellStyle name="Comma 3 9 2 6 5" xfId="25926" xr:uid="{D3B419F2-50B5-450B-87A9-A813CDA7555F}"/>
    <cellStyle name="Comma 3 9 2 7" xfId="14398" xr:uid="{F2CBB6F5-868F-4CD7-A9E3-F5D0DDDDE505}"/>
    <cellStyle name="Comma 3 9 2 7 2" xfId="35060" xr:uid="{427D6FFE-9589-44AE-9B36-E961A357821B}"/>
    <cellStyle name="Comma 3 9 2 8" xfId="25919" xr:uid="{13ADE432-4533-418C-9A3D-CC56E718A7AD}"/>
    <cellStyle name="Comma 3 9 3" xfId="2983" xr:uid="{2F8CF950-84D7-4EB2-9492-E903A8229960}"/>
    <cellStyle name="Comma 3 9 3 2" xfId="2984" xr:uid="{ABC618C5-BF72-42D4-9CB0-187579F06B3A}"/>
    <cellStyle name="Comma 3 9 3 2 2" xfId="9971" xr:uid="{2EB9113C-3007-44A4-A0F5-77CE7CE0CC5B}"/>
    <cellStyle name="Comma 3 9 3 2 2 2" xfId="21878" xr:uid="{618E8FEF-C758-4068-8C88-25697E6ACBB0}"/>
    <cellStyle name="Comma 3 9 3 2 2 2 2" xfId="42540" xr:uid="{203E5252-5D65-47B5-AD5C-59908C44F68D}"/>
    <cellStyle name="Comma 3 9 3 2 2 3" xfId="30634" xr:uid="{3A3C5B40-D78D-48B8-882E-DAD4EEDD91DA}"/>
    <cellStyle name="Comma 3 9 3 2 3" xfId="18248" xr:uid="{0293EE2D-EDD6-49E8-B9DA-30C39222D51A}"/>
    <cellStyle name="Comma 3 9 3 2 3 2" xfId="38910" xr:uid="{A3EE63E4-2359-4884-9D53-5097B94E3554}"/>
    <cellStyle name="Comma 3 9 3 2 4" xfId="14407" xr:uid="{54D84779-B3F1-4E54-BE11-162C627E17FA}"/>
    <cellStyle name="Comma 3 9 3 2 4 2" xfId="35069" xr:uid="{2B54F30C-6CF3-4BD1-B1B0-8AEA8893B2E3}"/>
    <cellStyle name="Comma 3 9 3 2 5" xfId="25928" xr:uid="{CC9C01C3-12E5-42AD-9998-B11E0235E1EE}"/>
    <cellStyle name="Comma 3 9 3 3" xfId="9970" xr:uid="{249F48D4-FDF4-4172-9F35-0F0E156B98A5}"/>
    <cellStyle name="Comma 3 9 3 3 2" xfId="21877" xr:uid="{8E37AA1F-E212-44C7-96DC-CAD245E13EEA}"/>
    <cellStyle name="Comma 3 9 3 3 2 2" xfId="42539" xr:uid="{29E53DDD-2B58-4B25-860F-74D7D57DF54E}"/>
    <cellStyle name="Comma 3 9 3 3 3" xfId="30633" xr:uid="{E8F29918-45EA-4765-A3A7-CF4CFE7F1784}"/>
    <cellStyle name="Comma 3 9 3 4" xfId="18247" xr:uid="{8F31548C-F503-47AB-AA07-DE73B5ECD7B1}"/>
    <cellStyle name="Comma 3 9 3 4 2" xfId="38909" xr:uid="{A45DB45F-616B-41FB-A9AD-3B94E0AB4A4D}"/>
    <cellStyle name="Comma 3 9 3 5" xfId="14406" xr:uid="{9DF02C08-BA7C-4418-B70E-C5EFDCB087E6}"/>
    <cellStyle name="Comma 3 9 3 5 2" xfId="35068" xr:uid="{97A617CD-9436-4FD3-BEF0-F36C634A6CC4}"/>
    <cellStyle name="Comma 3 9 3 6" xfId="25927" xr:uid="{43FEE7F3-8DFE-48CA-9B51-727D0D38D286}"/>
    <cellStyle name="Comma 3 9 4" xfId="2985" xr:uid="{B2DAE557-DC43-4BD0-9485-67E23A1CD66B}"/>
    <cellStyle name="Comma 3 9 4 2" xfId="2986" xr:uid="{616E8156-E1C0-459F-8F7E-80E911505FD0}"/>
    <cellStyle name="Comma 3 9 4 2 2" xfId="9973" xr:uid="{CB2A7FFE-A02B-48C9-9C6E-6D695ADCE9B1}"/>
    <cellStyle name="Comma 3 9 4 2 2 2" xfId="21880" xr:uid="{9D121817-6806-49E5-A7A1-7B0A9877CBB3}"/>
    <cellStyle name="Comma 3 9 4 2 2 2 2" xfId="42542" xr:uid="{063BEC35-FA4B-4564-BA82-742145F12643}"/>
    <cellStyle name="Comma 3 9 4 2 2 3" xfId="30636" xr:uid="{C26A12B3-0032-427B-951E-0BC5D228281B}"/>
    <cellStyle name="Comma 3 9 4 2 3" xfId="18250" xr:uid="{C1FD92F1-5BE5-40C2-9305-779CE5631063}"/>
    <cellStyle name="Comma 3 9 4 2 3 2" xfId="38912" xr:uid="{34EE75C1-1C73-474F-ABF5-D324A204E2FA}"/>
    <cellStyle name="Comma 3 9 4 2 4" xfId="14409" xr:uid="{CD91116A-AF29-4D12-BEC7-E96C1451209C}"/>
    <cellStyle name="Comma 3 9 4 2 4 2" xfId="35071" xr:uid="{DD74BBB1-A380-4AF5-A582-02AC3242DECA}"/>
    <cellStyle name="Comma 3 9 4 2 5" xfId="25930" xr:uid="{10CCDDA0-7845-475E-BE51-7F9F8F8417F5}"/>
    <cellStyle name="Comma 3 9 4 3" xfId="9972" xr:uid="{7BE34EB8-B670-4D53-AE54-EAA4B1D82500}"/>
    <cellStyle name="Comma 3 9 4 3 2" xfId="21879" xr:uid="{E4F71F6D-4DAA-409C-BFE1-9E9E2F7E548F}"/>
    <cellStyle name="Comma 3 9 4 3 2 2" xfId="42541" xr:uid="{B2A169DA-8524-4491-B91D-5FF5311972AC}"/>
    <cellStyle name="Comma 3 9 4 3 3" xfId="30635" xr:uid="{B48F99CD-53FF-42BB-98CE-29448585A805}"/>
    <cellStyle name="Comma 3 9 4 4" xfId="18249" xr:uid="{C7394C91-381A-40BB-9644-B760B1C387C9}"/>
    <cellStyle name="Comma 3 9 4 4 2" xfId="38911" xr:uid="{6C8E6844-1D55-4EF1-9161-F0DDE29D69B9}"/>
    <cellStyle name="Comma 3 9 4 5" xfId="14408" xr:uid="{C98309C8-F1B1-470B-A2D8-1538BE4D1BA6}"/>
    <cellStyle name="Comma 3 9 4 5 2" xfId="35070" xr:uid="{6D4C1125-3238-487C-A98D-73B6F6DE68A0}"/>
    <cellStyle name="Comma 3 9 4 6" xfId="25929" xr:uid="{7A762546-A4B1-47C8-B655-7078EF17D72B}"/>
    <cellStyle name="Comma 3 9 5" xfId="2987" xr:uid="{97F49E87-B762-42C8-8E4A-53788F50B3C9}"/>
    <cellStyle name="Comma 3 9 5 2" xfId="9974" xr:uid="{A14269DD-CBB6-4980-A220-D8D92ED2D04F}"/>
    <cellStyle name="Comma 3 9 5 2 2" xfId="21881" xr:uid="{5F7E0F77-6B0E-45E9-9D98-B54EC8136ECD}"/>
    <cellStyle name="Comma 3 9 5 2 2 2" xfId="42543" xr:uid="{D08036D3-B70B-4FCC-87B1-9180F423EC7E}"/>
    <cellStyle name="Comma 3 9 5 2 3" xfId="30637" xr:uid="{C71A23F5-B136-4A8C-B832-7471571A1172}"/>
    <cellStyle name="Comma 3 9 5 3" xfId="18251" xr:uid="{0F362C5D-8EFB-45B2-A8D0-1A572FFCEE6F}"/>
    <cellStyle name="Comma 3 9 5 3 2" xfId="38913" xr:uid="{2AD1A7B1-7000-4B8F-861D-D8AA01FF8EFD}"/>
    <cellStyle name="Comma 3 9 5 4" xfId="14410" xr:uid="{C7EE497B-CEF7-4BF4-800F-AB20A29F7771}"/>
    <cellStyle name="Comma 3 9 5 4 2" xfId="35072" xr:uid="{B12B6605-03EC-4AA9-99FB-D4B19610BEB8}"/>
    <cellStyle name="Comma 3 9 5 5" xfId="25931" xr:uid="{AFE392A4-87BC-4EBF-A2EF-FE7B401D3F91}"/>
    <cellStyle name="Comma 3 9 6" xfId="2988" xr:uid="{425A41AD-D986-4CCA-82D6-D37E639A92C4}"/>
    <cellStyle name="Comma 3 9 6 2" xfId="14411" xr:uid="{2AD08779-B888-41CD-AB02-A644545F5691}"/>
    <cellStyle name="Comma 3 9 6 2 2" xfId="35073" xr:uid="{C17BBCB4-ABF4-46B7-B039-1FC21AD29B91}"/>
    <cellStyle name="Comma 3 9 6 3" xfId="25932" xr:uid="{E28BF930-03D5-4AE4-9A8C-BD5FB8699E22}"/>
    <cellStyle name="Comma 3 9 7" xfId="2989" xr:uid="{B358A7E1-84D1-4517-BC4D-A59C5E616144}"/>
    <cellStyle name="Comma 3 9 7 2" xfId="9975" xr:uid="{5CF18C3F-237C-4561-A107-A0A0EBFE899E}"/>
    <cellStyle name="Comma 3 9 7 2 2" xfId="21882" xr:uid="{F2C9302B-A500-4031-91D2-52B03D0ABF14}"/>
    <cellStyle name="Comma 3 9 7 2 2 2" xfId="42544" xr:uid="{BD6C7398-6554-4E33-A76C-D451D40752A4}"/>
    <cellStyle name="Comma 3 9 7 2 3" xfId="30638" xr:uid="{213C5D4F-580A-4688-B781-878A9078E477}"/>
    <cellStyle name="Comma 3 9 7 3" xfId="18252" xr:uid="{561DC760-9E95-4C8D-8C04-68B41C6F338E}"/>
    <cellStyle name="Comma 3 9 7 3 2" xfId="38914" xr:uid="{B086B2C9-2E47-4BE3-9817-36F6B080C2BB}"/>
    <cellStyle name="Comma 3 9 7 4" xfId="14412" xr:uid="{D18920D2-9E01-4568-BA26-F0E50285851A}"/>
    <cellStyle name="Comma 3 9 7 4 2" xfId="35074" xr:uid="{4C8A08CA-DA37-45C2-B4A6-73B925948296}"/>
    <cellStyle name="Comma 3 9 7 5" xfId="25933" xr:uid="{64424DEA-FA84-49B9-8610-7C1D29738581}"/>
    <cellStyle name="Comma 3 9 8" xfId="14397" xr:uid="{99D40A67-D47B-40FA-B7C3-7E21982C2620}"/>
    <cellStyle name="Comma 3 9 8 2" xfId="35059" xr:uid="{8431484F-82E9-4EB3-A9DC-B6AA6BE97464}"/>
    <cellStyle name="Comma 3 9 9" xfId="25918" xr:uid="{C3437416-10A1-4524-B914-0596B87A59D7}"/>
    <cellStyle name="Comma 30" xfId="2990" xr:uid="{C4AE0673-E5B7-4241-A7A4-F71CF3998DCC}"/>
    <cellStyle name="Comma 30 2" xfId="14413" xr:uid="{8540BDE0-F2A7-426E-8628-C2D4694223A5}"/>
    <cellStyle name="Comma 30 2 2" xfId="35075" xr:uid="{33A4DCA0-5C93-482D-921F-26EE4CCAEB46}"/>
    <cellStyle name="Comma 30 3" xfId="25934" xr:uid="{EBCC58A1-CD95-4FC1-BF76-4123992427F0}"/>
    <cellStyle name="Comma 31" xfId="2991" xr:uid="{5859B2D4-0D27-4C49-A37E-FA82C73378D3}"/>
    <cellStyle name="Comma 31 2" xfId="9976" xr:uid="{DC9E9126-1675-4D20-8DB0-BD904AFB3572}"/>
    <cellStyle name="Comma 31 2 2" xfId="21883" xr:uid="{B43AF94F-1683-49BB-A00E-0C59A0DB63D1}"/>
    <cellStyle name="Comma 31 2 2 2" xfId="42545" xr:uid="{167004EA-FFD6-4487-83DB-5777FAAFEBDD}"/>
    <cellStyle name="Comma 31 2 3" xfId="30639" xr:uid="{F626D1AC-920B-44DD-ADF8-111C16078831}"/>
    <cellStyle name="Comma 31 3" xfId="18253" xr:uid="{3DE6AB1A-1C65-4945-818D-2461ABFC20B7}"/>
    <cellStyle name="Comma 31 3 2" xfId="38915" xr:uid="{BD8769FF-CECB-44B4-87BB-F9E3874F6474}"/>
    <cellStyle name="Comma 31 4" xfId="14414" xr:uid="{134180C5-7A70-4B7E-B866-B26C53077104}"/>
    <cellStyle name="Comma 31 4 2" xfId="35076" xr:uid="{D429E33E-BC75-432E-A3FA-80E3D46C5F75}"/>
    <cellStyle name="Comma 31 5" xfId="25935" xr:uid="{39016285-8199-4541-988B-08A50D28BD92}"/>
    <cellStyle name="Comma 32" xfId="2992" xr:uid="{92BC3C3D-2B0E-4F15-A65B-FC584C219D82}"/>
    <cellStyle name="Comma 32 2" xfId="9977" xr:uid="{8B1B6ECA-C5C2-4C80-A1C2-B5E0FD529164}"/>
    <cellStyle name="Comma 32 2 2" xfId="21884" xr:uid="{3F073002-78D2-48F5-B407-71F0958EC560}"/>
    <cellStyle name="Comma 32 2 2 2" xfId="42546" xr:uid="{FFF0C60E-8995-40DB-A119-F2C8A9CE6AEC}"/>
    <cellStyle name="Comma 32 2 3" xfId="30640" xr:uid="{66AA7B67-6944-4088-B5DA-183BC25532E1}"/>
    <cellStyle name="Comma 32 3" xfId="18254" xr:uid="{22181EB7-BD86-4C44-82F9-4816A84D0BA9}"/>
    <cellStyle name="Comma 32 3 2" xfId="38916" xr:uid="{DA544DBF-F9E2-4A40-A396-5FE740C5263B}"/>
    <cellStyle name="Comma 32 4" xfId="14415" xr:uid="{422F9B16-77F3-4926-9ACB-BB7AE6039BEE}"/>
    <cellStyle name="Comma 32 4 2" xfId="35077" xr:uid="{FC302E0A-B669-4514-87A2-4BE1885C6407}"/>
    <cellStyle name="Comma 32 5" xfId="25936" xr:uid="{E82D1AA9-4338-4000-9197-69C50F2F525C}"/>
    <cellStyle name="Comma 33" xfId="2993" xr:uid="{F2B4855D-674C-4B4C-ADFB-F112DFEFF7B6}"/>
    <cellStyle name="Comma 33 2" xfId="14416" xr:uid="{284032AC-A0FD-474C-BF82-3D69F0F0C0E5}"/>
    <cellStyle name="Comma 33 2 2" xfId="35078" xr:uid="{27C00E69-46AA-42FA-9BEC-7AE249DB7DEB}"/>
    <cellStyle name="Comma 33 3" xfId="25937" xr:uid="{7CED6A03-11A8-422F-9BD9-CBBA66BC7213}"/>
    <cellStyle name="Comma 34" xfId="2994" xr:uid="{5743FA88-DDC7-400E-AB62-F7BDCD65CFD0}"/>
    <cellStyle name="Comma 34 2" xfId="9978" xr:uid="{6D970C90-59DD-470F-9C12-5C1F73898B2B}"/>
    <cellStyle name="Comma 34 2 2" xfId="21885" xr:uid="{6B54B060-840A-48D8-98C3-EC5AF30DCFC8}"/>
    <cellStyle name="Comma 34 2 2 2" xfId="42547" xr:uid="{F72B2995-B454-4BD9-90F7-6123071B2719}"/>
    <cellStyle name="Comma 34 2 3" xfId="30641" xr:uid="{1390E20C-8EAB-4CED-93C2-F683BDE8E08B}"/>
    <cellStyle name="Comma 34 3" xfId="18255" xr:uid="{EBA40B81-81FF-4031-9B7B-48517FB3ECA1}"/>
    <cellStyle name="Comma 34 3 2" xfId="38917" xr:uid="{D9278555-42CA-4658-BF65-E63D9B8D47F1}"/>
    <cellStyle name="Comma 34 4" xfId="14417" xr:uid="{AB398DB7-71FD-4AA3-96AD-6DA4E276C6D7}"/>
    <cellStyle name="Comma 34 4 2" xfId="35079" xr:uid="{7D2EDA00-3270-4BC4-B217-F38AD1C7798F}"/>
    <cellStyle name="Comma 34 5" xfId="25938" xr:uid="{D8A55C96-9B19-414B-8BD4-0463DECE87F2}"/>
    <cellStyle name="Comma 35" xfId="2995" xr:uid="{3D81D22A-1175-4444-853A-DE50FFAA011D}"/>
    <cellStyle name="Comma 35 2" xfId="14418" xr:uid="{C3E99EAE-DF16-46E8-B75A-04093CFD0EC7}"/>
    <cellStyle name="Comma 35 2 2" xfId="35080" xr:uid="{114DB1D9-587C-4D33-B499-44E89CCDA4FF}"/>
    <cellStyle name="Comma 35 3" xfId="25939" xr:uid="{1E581517-01D1-4F03-BF8C-D14A51E22058}"/>
    <cellStyle name="Comma 36" xfId="2996" xr:uid="{1B9F53D5-CFC5-43D4-BCE2-2399ADADBD7C}"/>
    <cellStyle name="Comma 36 2" xfId="9979" xr:uid="{6A028287-1EAB-4308-A094-11095E58E0A5}"/>
    <cellStyle name="Comma 36 2 2" xfId="21886" xr:uid="{A9B7CB69-4F34-408C-992D-C93F7B37A4D3}"/>
    <cellStyle name="Comma 36 2 2 2" xfId="42548" xr:uid="{A9BE8DC2-5C08-4A81-A567-43BB948D863F}"/>
    <cellStyle name="Comma 36 2 3" xfId="30642" xr:uid="{771FCEFB-69DF-4B40-B3EE-F7A032DE286F}"/>
    <cellStyle name="Comma 36 3" xfId="18256" xr:uid="{25B03633-A01B-4514-A61A-C362654EB691}"/>
    <cellStyle name="Comma 36 3 2" xfId="38918" xr:uid="{9CABC742-9CBA-4110-9C07-BFE407F29F6F}"/>
    <cellStyle name="Comma 36 4" xfId="14419" xr:uid="{CA967E29-E7CE-4DB9-80F9-C5160B6DD3F7}"/>
    <cellStyle name="Comma 36 4 2" xfId="35081" xr:uid="{059C54D5-8DC9-4EE0-ABDB-657157EF5921}"/>
    <cellStyle name="Comma 36 5" xfId="25940" xr:uid="{3C4061EF-C668-409D-82ED-3A9804092CFA}"/>
    <cellStyle name="Comma 37" xfId="2997" xr:uid="{374939CD-7CAA-4E03-AA91-4CFD33421F94}"/>
    <cellStyle name="Comma 37 2" xfId="9980" xr:uid="{6D60C436-B763-4D4E-BC62-003FAF3CB129}"/>
    <cellStyle name="Comma 37 2 2" xfId="21887" xr:uid="{9ABEE835-EEB5-49EE-BEA1-4F77FAF68A0C}"/>
    <cellStyle name="Comma 37 2 2 2" xfId="42549" xr:uid="{9C995A13-3648-45A2-A04A-EB6E6306C68A}"/>
    <cellStyle name="Comma 37 2 3" xfId="24032" xr:uid="{96765AD7-6793-4AB7-9424-BB7E56A6C042}"/>
    <cellStyle name="Comma 37 2 3 2" xfId="44693" xr:uid="{D7F53DA9-8FD9-4CB4-AF11-13A250290583}"/>
    <cellStyle name="Comma 37 2 4" xfId="30643" xr:uid="{96AE6A83-34CF-4898-A4E3-06B896E32558}"/>
    <cellStyle name="Comma 37 3" xfId="18257" xr:uid="{2A092BF9-518D-4B17-8976-31D4D17A9738}"/>
    <cellStyle name="Comma 37 3 2" xfId="38919" xr:uid="{8736AF39-668F-44C3-8BC8-9DC08E7F3D9C}"/>
    <cellStyle name="Comma 37 4" xfId="14420" xr:uid="{D60E1163-D83D-4BA1-B7D5-56689871E96B}"/>
    <cellStyle name="Comma 37 4 2" xfId="35082" xr:uid="{20F85D83-15F6-4806-AC8C-262F11B47AB8}"/>
    <cellStyle name="Comma 37 5" xfId="24027" xr:uid="{5FA4A46D-C6E0-4B5D-A8DD-1D20DE1AF80D}"/>
    <cellStyle name="Comma 37 5 2" xfId="44689" xr:uid="{A7161FF5-0EFB-43D2-8BDD-DA38F2169003}"/>
    <cellStyle name="Comma 37 6" xfId="25941" xr:uid="{3087DEA3-B436-41EA-9BC8-FE17D1044859}"/>
    <cellStyle name="Comma 38" xfId="2998" xr:uid="{300AD7D8-7F12-4862-9B2A-72A5B258940F}"/>
    <cellStyle name="Comma 38 2" xfId="9981" xr:uid="{74D48419-771A-489D-9959-DA5B530893DE}"/>
    <cellStyle name="Comma 38 2 2" xfId="21888" xr:uid="{27BFF83E-6F24-4CF5-94C4-491F49B47A90}"/>
    <cellStyle name="Comma 38 2 2 2" xfId="42550" xr:uid="{737FF3A9-8958-4480-BEA0-760BCA749DFA}"/>
    <cellStyle name="Comma 38 2 3" xfId="30644" xr:uid="{C48D2BF6-65CA-49F2-8AC1-88BF3E46B4C3}"/>
    <cellStyle name="Comma 38 3" xfId="18258" xr:uid="{AF65DA7B-B700-4360-A26D-59EF29C8C22C}"/>
    <cellStyle name="Comma 38 3 2" xfId="38920" xr:uid="{C17A22BB-0E65-4D71-84DB-79C975F9F927}"/>
    <cellStyle name="Comma 38 4" xfId="14421" xr:uid="{6C4A7B80-7BD0-4229-A8B9-10CD8C8B548A}"/>
    <cellStyle name="Comma 38 4 2" xfId="35083" xr:uid="{000C468F-3A4A-461D-9548-21CC4267F177}"/>
    <cellStyle name="Comma 38 5" xfId="25942" xr:uid="{10CE0262-F30A-44C3-991B-0ED6F4EAD05A}"/>
    <cellStyle name="Comma 39" xfId="2999" xr:uid="{BFFC1AE5-1188-4D96-ADF8-5BB1460A520C}"/>
    <cellStyle name="Comma 39 2" xfId="9982" xr:uid="{59AE43FA-D995-4026-AD25-D81955DF6066}"/>
    <cellStyle name="Comma 39 2 2" xfId="21889" xr:uid="{9554AAB0-88BC-416D-94A1-A535A75BF82C}"/>
    <cellStyle name="Comma 39 2 2 2" xfId="42551" xr:uid="{FF12F34D-AD4C-458E-AD85-67B7040A4BA3}"/>
    <cellStyle name="Comma 39 2 3" xfId="30645" xr:uid="{2B1B07D1-C4B0-4766-9305-EDD559C0F8D0}"/>
    <cellStyle name="Comma 39 3" xfId="18259" xr:uid="{F20A300A-4C7B-4E58-A384-161546B00FF7}"/>
    <cellStyle name="Comma 39 3 2" xfId="38921" xr:uid="{54439C35-325B-40A7-8298-5F4EE66A8E31}"/>
    <cellStyle name="Comma 39 4" xfId="14422" xr:uid="{9F0E4625-22B2-4FFC-A1C1-F9609DDAF4DF}"/>
    <cellStyle name="Comma 39 4 2" xfId="35084" xr:uid="{CA298136-E96A-4790-A39F-11D5AFCB7570}"/>
    <cellStyle name="Comma 39 5" xfId="25943" xr:uid="{EE793DD8-AE7C-4F64-971E-565815B4F2EA}"/>
    <cellStyle name="Comma 4" xfId="32" xr:uid="{34CB3F63-D3D7-48DF-8121-C2A24DA92F0F}"/>
    <cellStyle name="Comma 4 10" xfId="3000" xr:uid="{79F98EC6-FAED-489D-8B8B-37E75178A5C0}"/>
    <cellStyle name="Comma 4 10 2" xfId="3001" xr:uid="{BF08885B-FC6F-4F1E-8C61-A4459B6CD19A}"/>
    <cellStyle name="Comma 4 10 2 2" xfId="14425" xr:uid="{8A66B1B6-6B87-46FE-A78E-CAF7E756A93F}"/>
    <cellStyle name="Comma 4 10 2 2 2" xfId="35087" xr:uid="{7F484B28-CB38-4FC3-A24A-D78BD26BD0E1}"/>
    <cellStyle name="Comma 4 10 2 3" xfId="25945" xr:uid="{8E9F10B8-63AA-43F8-8866-0A66F85C2B84}"/>
    <cellStyle name="Comma 4 10 3" xfId="3002" xr:uid="{C6C9B3F1-1103-40D9-A55D-FE9C31736171}"/>
    <cellStyle name="Comma 4 10 3 2" xfId="14426" xr:uid="{104F876D-94A8-47E5-ABA3-A7C7DE4E54EC}"/>
    <cellStyle name="Comma 4 10 3 2 2" xfId="35088" xr:uid="{08C07D69-93D0-43A1-8902-5C69AD08275C}"/>
    <cellStyle name="Comma 4 10 3 3" xfId="25946" xr:uid="{65D87C32-28BB-4AC3-8CC4-E5C6D33A50E9}"/>
    <cellStyle name="Comma 4 10 4" xfId="14424" xr:uid="{F7296923-B617-4705-9B77-B9050652E1D8}"/>
    <cellStyle name="Comma 4 10 4 2" xfId="35086" xr:uid="{23620C12-D800-41DA-ABF9-0F2DEA7D36A4}"/>
    <cellStyle name="Comma 4 10 5" xfId="25944" xr:uid="{53E3DE52-B67A-4943-B9C5-558CA635A9B3}"/>
    <cellStyle name="Comma 4 11" xfId="3003" xr:uid="{4E74EBC9-83B8-4982-914E-09460F0E4450}"/>
    <cellStyle name="Comma 4 11 2" xfId="9983" xr:uid="{AF0F7BAE-563E-41D8-AB57-ABFAFAE12A9A}"/>
    <cellStyle name="Comma 4 11 2 2" xfId="21890" xr:uid="{F47F956C-3410-4B4F-869B-2C124913F59B}"/>
    <cellStyle name="Comma 4 11 2 2 2" xfId="42552" xr:uid="{A5AABFE1-1091-4046-A5B5-6394DDBFEA14}"/>
    <cellStyle name="Comma 4 11 2 3" xfId="30646" xr:uid="{ADDEC4F0-360E-4793-AA41-A1CDDDF6A144}"/>
    <cellStyle name="Comma 4 11 3" xfId="18260" xr:uid="{54F68A44-93A1-4196-B4EA-4E56664B8E27}"/>
    <cellStyle name="Comma 4 11 3 2" xfId="38922" xr:uid="{9E167DD9-2585-474E-A906-2765BBD8A8BE}"/>
    <cellStyle name="Comma 4 11 4" xfId="14427" xr:uid="{17C36FEF-C3B9-4309-93EE-0E813759FEE0}"/>
    <cellStyle name="Comma 4 11 4 2" xfId="35089" xr:uid="{DC8033D3-0857-4758-8B10-AF30EC5EA88C}"/>
    <cellStyle name="Comma 4 11 5" xfId="25947" xr:uid="{5F9EC7DC-AB7B-4EF8-B5F4-77C6DD63F839}"/>
    <cellStyle name="Comma 4 12" xfId="3004" xr:uid="{8F078FB0-C8EB-42A0-A160-7001DD7A58B6}"/>
    <cellStyle name="Comma 4 12 2" xfId="14428" xr:uid="{489807F8-8FF0-40FB-8643-B8AC6A07263B}"/>
    <cellStyle name="Comma 4 12 2 2" xfId="35090" xr:uid="{9991F9B8-4DAB-49F1-A10D-0D31AB1B93EE}"/>
    <cellStyle name="Comma 4 12 3" xfId="25948" xr:uid="{2D85FEC5-E539-4D16-B7EE-AED023E6DE81}"/>
    <cellStyle name="Comma 4 13" xfId="3005" xr:uid="{42D74E3D-99C5-4762-A258-3A3C7F37D778}"/>
    <cellStyle name="Comma 4 13 2" xfId="14429" xr:uid="{FDC915A9-6379-4A2F-8062-DDA3E7BC81D7}"/>
    <cellStyle name="Comma 4 13 2 2" xfId="35091" xr:uid="{6CD642B7-C020-4086-8292-0365A7AA2AD7}"/>
    <cellStyle name="Comma 4 13 3" xfId="25949" xr:uid="{AF9CAD1E-554D-4BD6-A716-1A4B44C67A09}"/>
    <cellStyle name="Comma 4 14" xfId="3006" xr:uid="{8DD2560D-8655-474F-8121-BFF4A35291B3}"/>
    <cellStyle name="Comma 4 14 2" xfId="9984" xr:uid="{6C14E337-E7FD-4A48-A42C-AC0DC8060FC1}"/>
    <cellStyle name="Comma 4 14 2 2" xfId="21891" xr:uid="{B0D120C7-9DD3-4580-9206-E361D1CA5DC8}"/>
    <cellStyle name="Comma 4 14 2 2 2" xfId="42553" xr:uid="{8ACD397A-67B6-408C-8C2E-F177767E5AC3}"/>
    <cellStyle name="Comma 4 14 2 3" xfId="30647" xr:uid="{8EFA77AD-06C4-4A46-B863-9C896A796CE4}"/>
    <cellStyle name="Comma 4 14 3" xfId="18261" xr:uid="{763FE9D5-6785-491B-97D3-7C3EB0E578BD}"/>
    <cellStyle name="Comma 4 14 3 2" xfId="38923" xr:uid="{F0C21AF0-7979-4B7B-B243-0CE1EF2CC132}"/>
    <cellStyle name="Comma 4 14 4" xfId="14430" xr:uid="{CD226FDE-1F5D-45D8-931D-E7663A07803C}"/>
    <cellStyle name="Comma 4 14 4 2" xfId="35092" xr:uid="{BA897781-1BC7-40D6-AFBB-EBBB4C72EB8B}"/>
    <cellStyle name="Comma 4 14 5" xfId="25950" xr:uid="{58FB98E2-D8FE-4957-8234-D4219ACAAA35}"/>
    <cellStyle name="Comma 4 15" xfId="14423" xr:uid="{C4E934E4-F712-4AFD-BD54-FB60DFB6D1A9}"/>
    <cellStyle name="Comma 4 15 2" xfId="35085" xr:uid="{4B5C9891-EE34-4186-B0DD-F182E86C02E9}"/>
    <cellStyle name="Comma 4 16" xfId="24061" xr:uid="{6EBE81A9-D0FE-4F39-9AE3-18AD7BD1B88C}"/>
    <cellStyle name="Comma 4 17" xfId="44734" xr:uid="{9B4F163B-88DF-442E-A96C-2E546580459F}"/>
    <cellStyle name="Comma 4 2" xfId="3007" xr:uid="{60BFFC95-DD72-4DA7-9370-D87C0E1718D4}"/>
    <cellStyle name="Comma 4 2 2" xfId="3008" xr:uid="{9E62DE47-9FFB-44F3-880B-423C9D4F7354}"/>
    <cellStyle name="Comma 4 2 2 2" xfId="3009" xr:uid="{A81C3841-2EB1-42B7-8C56-A0739B89B5AE}"/>
    <cellStyle name="Comma 4 2 2 2 2" xfId="14433" xr:uid="{C96F979A-B04C-49CC-B58E-A97626CF9A8F}"/>
    <cellStyle name="Comma 4 2 2 2 2 2" xfId="35095" xr:uid="{5468DE85-1D66-4053-B969-BCBFDCB31157}"/>
    <cellStyle name="Comma 4 2 2 2 3" xfId="25953" xr:uid="{F071E2FF-6713-4C94-AF73-A0340D0DA0B4}"/>
    <cellStyle name="Comma 4 2 2 3" xfId="3010" xr:uid="{336251FD-6552-4E28-BAE2-40EEEDDF9BA5}"/>
    <cellStyle name="Comma 4 2 2 3 2" xfId="14434" xr:uid="{8480E0B8-CE5E-4FA8-BCDE-C2F5F39349B1}"/>
    <cellStyle name="Comma 4 2 2 3 2 2" xfId="35096" xr:uid="{2DB6AEA5-BE70-4AE8-8EF0-B2F4E6B6118B}"/>
    <cellStyle name="Comma 4 2 2 3 3" xfId="25954" xr:uid="{17422212-C644-4550-8367-D46D362FF9B6}"/>
    <cellStyle name="Comma 4 2 2 4" xfId="3011" xr:uid="{2BACA104-7EAE-4007-A85F-268AB099A956}"/>
    <cellStyle name="Comma 4 2 2 4 2" xfId="14435" xr:uid="{7D6DC727-96F9-4158-AC62-EC59B09E1AE4}"/>
    <cellStyle name="Comma 4 2 2 4 2 2" xfId="35097" xr:uid="{CA385798-0B71-4266-90EE-0E7B8A61F6FA}"/>
    <cellStyle name="Comma 4 2 2 4 3" xfId="25955" xr:uid="{20CA4FD9-DBDF-49F2-B8EC-F80BA74D3724}"/>
    <cellStyle name="Comma 4 2 2 5" xfId="14432" xr:uid="{E8BAFC9E-69A7-4860-83E7-5530AAA212A0}"/>
    <cellStyle name="Comma 4 2 2 5 2" xfId="35094" xr:uid="{6620A68A-0BAD-4358-900C-D503AE44FE8A}"/>
    <cellStyle name="Comma 4 2 2 6" xfId="25952" xr:uid="{933DFA86-1634-4396-87C3-428A5FEEDA96}"/>
    <cellStyle name="Comma 4 2 3" xfId="3012" xr:uid="{D6FC88AB-4275-4C64-863C-1DBCBFF68359}"/>
    <cellStyle name="Comma 4 2 3 2" xfId="14436" xr:uid="{2246E4BB-BA60-4E18-898B-E29C15108572}"/>
    <cellStyle name="Comma 4 2 3 2 2" xfId="35098" xr:uid="{CE31DCB1-C332-41F3-954B-BEF71A32F3A6}"/>
    <cellStyle name="Comma 4 2 3 3" xfId="25956" xr:uid="{31CFBF9A-719B-408C-982B-7FAC71141BAD}"/>
    <cellStyle name="Comma 4 2 4" xfId="3013" xr:uid="{9AA6AC05-35E2-48DF-91D8-424EB891C4E5}"/>
    <cellStyle name="Comma 4 2 4 2" xfId="3014" xr:uid="{933AC3BC-22CD-4A36-9B12-C2F71D273373}"/>
    <cellStyle name="Comma 4 2 4 2 2" xfId="14438" xr:uid="{29D5E3F6-2CC3-4CD4-A03E-50086BABB2D5}"/>
    <cellStyle name="Comma 4 2 4 2 2 2" xfId="35100" xr:uid="{DC15292B-E187-4CA9-92AB-65BFA334C336}"/>
    <cellStyle name="Comma 4 2 4 2 3" xfId="25958" xr:uid="{49D8578D-FC1E-455C-9B14-2FADC07EE6DA}"/>
    <cellStyle name="Comma 4 2 4 3" xfId="14437" xr:uid="{089B1518-ABE9-4A00-A477-61F935D78E59}"/>
    <cellStyle name="Comma 4 2 4 3 2" xfId="35099" xr:uid="{0ADB1075-870C-4F45-AE3C-84282C672709}"/>
    <cellStyle name="Comma 4 2 4 4" xfId="25957" xr:uid="{E4E3E2E1-6D8A-4018-A017-68D15DFB4EA8}"/>
    <cellStyle name="Comma 4 2 5" xfId="3015" xr:uid="{7BBFF601-546F-4A26-B553-C5F85C813299}"/>
    <cellStyle name="Comma 4 2 5 2" xfId="14439" xr:uid="{47E18F70-9218-4FF8-8EC2-942C5880F5F4}"/>
    <cellStyle name="Comma 4 2 5 2 2" xfId="35101" xr:uid="{59B507EC-38EF-4C0F-96EA-8AE053043524}"/>
    <cellStyle name="Comma 4 2 5 3" xfId="25959" xr:uid="{5BE685F3-0526-4FEC-9F47-A4C8CDDC03A7}"/>
    <cellStyle name="Comma 4 2 6" xfId="3016" xr:uid="{6E6E03E0-B5B6-4433-B9D7-5E4AA65F7606}"/>
    <cellStyle name="Comma 4 2 6 2" xfId="14440" xr:uid="{FD6F67AD-9FEA-4D8D-A7A9-A3D675BC2DED}"/>
    <cellStyle name="Comma 4 2 6 2 2" xfId="35102" xr:uid="{BF4CB492-A818-4BE0-99EC-0A3C9CC66F49}"/>
    <cellStyle name="Comma 4 2 6 3" xfId="25960" xr:uid="{83D2E39B-6CEA-4894-A3E9-DD19F28FEB73}"/>
    <cellStyle name="Comma 4 2 7" xfId="14431" xr:uid="{C6D91E84-55A0-4B03-96E9-5EA50C60659D}"/>
    <cellStyle name="Comma 4 2 7 2" xfId="35093" xr:uid="{86D60AF4-9804-4726-89DB-6FE7C393965C}"/>
    <cellStyle name="Comma 4 2 8" xfId="25951" xr:uid="{374A33EB-ECB3-4A06-8221-7D27375373ED}"/>
    <cellStyle name="Comma 4 2 9" xfId="44751" xr:uid="{B2BD610A-F14F-409E-875F-42FC99BF2C74}"/>
    <cellStyle name="Comma 4 3" xfId="3017" xr:uid="{484AA6AA-EACD-44CD-8C84-9C27D0B6E41B}"/>
    <cellStyle name="Comma 4 3 2" xfId="3018" xr:uid="{BCB2411D-EBFE-40CE-B1EA-D83E99FDC0B6}"/>
    <cellStyle name="Comma 4 3 2 2" xfId="3019" xr:uid="{9B2AB115-8398-4C2A-B18E-A7A48B3C9F70}"/>
    <cellStyle name="Comma 4 3 2 3" xfId="14442" xr:uid="{A14E1683-E3B2-45E5-9F42-0370A3DFC792}"/>
    <cellStyle name="Comma 4 3 2 3 2" xfId="35104" xr:uid="{F334E773-FDEF-4F78-B8CF-EB0B3BF2686F}"/>
    <cellStyle name="Comma 4 3 2 4" xfId="25962" xr:uid="{1895B0A2-ABA6-441A-A550-CCA997374894}"/>
    <cellStyle name="Comma 4 3 3" xfId="3020" xr:uid="{BAC3A8A4-4E9B-41ED-89A5-6EBAF0B3228C}"/>
    <cellStyle name="Comma 4 3 3 2" xfId="14443" xr:uid="{A1832487-0FDB-40ED-88F3-0082FA0E2660}"/>
    <cellStyle name="Comma 4 3 3 2 2" xfId="35105" xr:uid="{1DDD27C8-BC56-4749-8396-FF80C1F16F05}"/>
    <cellStyle name="Comma 4 3 3 3" xfId="25963" xr:uid="{6B96D37C-3CF5-4B7A-A437-2653BD31133E}"/>
    <cellStyle name="Comma 4 3 4" xfId="3021" xr:uid="{ADAA731B-8F1E-4F1B-8A7A-CD6AD25C4D05}"/>
    <cellStyle name="Comma 4 3 5" xfId="3022" xr:uid="{E8A5B21C-A1AE-4F5E-9937-C577F500B66D}"/>
    <cellStyle name="Comma 4 3 5 2" xfId="14444" xr:uid="{DEDAB8CB-497D-48A9-94E0-BA22D069EA44}"/>
    <cellStyle name="Comma 4 3 5 2 2" xfId="35106" xr:uid="{2D443675-590F-404C-8DBA-359475EB775B}"/>
    <cellStyle name="Comma 4 3 5 3" xfId="25964" xr:uid="{D1213663-AF02-4401-88B5-A48BB17EF177}"/>
    <cellStyle name="Comma 4 3 6" xfId="14441" xr:uid="{1A5AB2D6-609B-4176-8C57-67B3C1CA951E}"/>
    <cellStyle name="Comma 4 3 6 2" xfId="35103" xr:uid="{8FF25B1F-BFB2-4E71-8DE1-9447A74A6CA7}"/>
    <cellStyle name="Comma 4 3 7" xfId="25961" xr:uid="{15CB1D73-98DC-4D01-A35B-F937CD692E95}"/>
    <cellStyle name="Comma 4 4" xfId="3023" xr:uid="{413CBB85-1B14-4A55-8653-FE3AAE4C1127}"/>
    <cellStyle name="Comma 4 4 2" xfId="3024" xr:uid="{DDF3BD65-93BE-4FC9-B4FD-7B7AF7B32CCC}"/>
    <cellStyle name="Comma 4 4 2 2" xfId="3025" xr:uid="{26ED87DC-E787-4E85-BE29-8C0CC05B7969}"/>
    <cellStyle name="Comma 4 4 2 2 2" xfId="14447" xr:uid="{B569904B-1566-4592-95F3-12EA182A1CE0}"/>
    <cellStyle name="Comma 4 4 2 2 2 2" xfId="35109" xr:uid="{E7EB4515-728B-4C4E-80E9-2003185AB4D8}"/>
    <cellStyle name="Comma 4 4 2 2 3" xfId="25967" xr:uid="{88C25299-4887-4D79-86DE-22D8E7535BB5}"/>
    <cellStyle name="Comma 4 4 2 3" xfId="14446" xr:uid="{DC817AD0-899E-4A74-A06C-0CAB4AC7D934}"/>
    <cellStyle name="Comma 4 4 2 3 2" xfId="35108" xr:uid="{B28F7190-CE31-4B1A-A09D-2243D8AAC189}"/>
    <cellStyle name="Comma 4 4 2 4" xfId="25966" xr:uid="{75DC0665-99FE-4CC1-9E13-933311DCA6D8}"/>
    <cellStyle name="Comma 4 4 3" xfId="3026" xr:uid="{DF05E723-E288-458A-9D85-9D4FB23BDD09}"/>
    <cellStyle name="Comma 4 4 3 2" xfId="14448" xr:uid="{A716BA1C-A004-4D45-AE13-9E6BC2953808}"/>
    <cellStyle name="Comma 4 4 3 2 2" xfId="35110" xr:uid="{AF347E3E-61FF-496E-93F7-1EC6225F26C2}"/>
    <cellStyle name="Comma 4 4 3 3" xfId="25968" xr:uid="{8C38892A-018C-44AA-960B-FA73655FC77A}"/>
    <cellStyle name="Comma 4 4 4" xfId="3027" xr:uid="{DBC173F1-6536-48D6-85FB-412A2DCEE56D}"/>
    <cellStyle name="Comma 4 4 4 2" xfId="14449" xr:uid="{06DB9C5F-155C-4110-9681-763CB175DB95}"/>
    <cellStyle name="Comma 4 4 4 2 2" xfId="35111" xr:uid="{7FB36D2B-5856-43FC-97D4-909861B39B79}"/>
    <cellStyle name="Comma 4 4 4 3" xfId="25969" xr:uid="{E9E7A886-2B7B-4B95-BBD0-3B7EB52EDFE1}"/>
    <cellStyle name="Comma 4 4 5" xfId="14445" xr:uid="{31F64318-AD74-4FBC-8D9B-D8AA7DFAF4C4}"/>
    <cellStyle name="Comma 4 4 5 2" xfId="35107" xr:uid="{FA01CA6D-F885-4B82-8E37-A562EECF232D}"/>
    <cellStyle name="Comma 4 4 6" xfId="25965" xr:uid="{A0DB3DC2-F99D-46D5-B1AA-7D53BC33B4CA}"/>
    <cellStyle name="Comma 4 5" xfId="3028" xr:uid="{4245F362-A5B1-4F59-A02A-91B48E080FFD}"/>
    <cellStyle name="Comma 4 5 2" xfId="3029" xr:uid="{1016AEE1-936D-4AA2-93C8-5401147512F6}"/>
    <cellStyle name="Comma 4 5 2 2" xfId="14451" xr:uid="{179060FF-7900-4CD0-A098-EB1A05401998}"/>
    <cellStyle name="Comma 4 5 2 2 2" xfId="35113" xr:uid="{0B5C198D-CEC2-411D-A3D4-71D2668EC046}"/>
    <cellStyle name="Comma 4 5 2 3" xfId="25971" xr:uid="{849513F3-9103-4D98-9E94-00CB18963649}"/>
    <cellStyle name="Comma 4 5 3" xfId="3030" xr:uid="{69FF1F96-74FD-4D80-81AA-D005AB3364EC}"/>
    <cellStyle name="Comma 4 5 4" xfId="14450" xr:uid="{73ECB887-7665-47EA-B3DC-E005CD83E126}"/>
    <cellStyle name="Comma 4 5 4 2" xfId="35112" xr:uid="{A6920E1C-52CC-4986-A45B-2A73D3744A09}"/>
    <cellStyle name="Comma 4 5 5" xfId="25970" xr:uid="{71A8B283-2BCF-44A3-9A34-21183972BA02}"/>
    <cellStyle name="Comma 4 6" xfId="3031" xr:uid="{B48005F7-B8D0-4133-BC44-9E5F436CE48E}"/>
    <cellStyle name="Comma 4 6 2" xfId="3032" xr:uid="{B47456E6-755E-4D93-9F86-40A6F91A149A}"/>
    <cellStyle name="Comma 4 6 2 2" xfId="14453" xr:uid="{0F5134D2-ABFA-4116-91AE-1851E73EE199}"/>
    <cellStyle name="Comma 4 6 2 2 2" xfId="35115" xr:uid="{075269B5-65EA-4319-8ADE-A9A16AE5CAB2}"/>
    <cellStyle name="Comma 4 6 2 3" xfId="25973" xr:uid="{441BDB1B-6F7E-4751-A535-8D549B8CD0A4}"/>
    <cellStyle name="Comma 4 6 3" xfId="14452" xr:uid="{B1EE6E8B-2279-45E3-AF51-AA24F64829F9}"/>
    <cellStyle name="Comma 4 6 3 2" xfId="35114" xr:uid="{50C117F3-F738-40E7-A0A4-D54584DAB026}"/>
    <cellStyle name="Comma 4 6 4" xfId="25972" xr:uid="{80CEA257-22D0-43E6-B384-E8A044D2A061}"/>
    <cellStyle name="Comma 4 7" xfId="3033" xr:uid="{73B2F3B8-5D7F-4C6C-88C9-BC2C740824F1}"/>
    <cellStyle name="Comma 4 7 2" xfId="14454" xr:uid="{5749DA1E-421C-46EA-9CB9-B2309AFFB1A4}"/>
    <cellStyle name="Comma 4 7 2 2" xfId="35116" xr:uid="{2BCCFB6A-E922-48FD-A174-9FDEF3B3467F}"/>
    <cellStyle name="Comma 4 7 3" xfId="25974" xr:uid="{A0C0D858-168C-4D77-937A-6E56EA5E312D}"/>
    <cellStyle name="Comma 4 8" xfId="3034" xr:uid="{75430A26-270D-4E13-984C-20685E20007D}"/>
    <cellStyle name="Comma 4 8 2" xfId="3035" xr:uid="{8E7ABB8E-1983-4BBB-B531-604D139CB53C}"/>
    <cellStyle name="Comma 4 8 2 2" xfId="9986" xr:uid="{5DC04FC9-E982-45A1-BDCD-1C5D6190109A}"/>
    <cellStyle name="Comma 4 8 2 2 2" xfId="21893" xr:uid="{0EABF37C-CE24-4C5C-A65A-DFCE99150685}"/>
    <cellStyle name="Comma 4 8 2 2 2 2" xfId="42555" xr:uid="{53D4122A-D449-46C4-8325-16E24FBC7FF2}"/>
    <cellStyle name="Comma 4 8 2 2 3" xfId="30649" xr:uid="{B377D822-7C12-4A55-B35A-661580FAD97A}"/>
    <cellStyle name="Comma 4 8 2 3" xfId="18263" xr:uid="{6D029BD6-6C7E-4BF4-9CC4-78187D66AD2E}"/>
    <cellStyle name="Comma 4 8 2 3 2" xfId="38925" xr:uid="{D3FDFA97-1F1D-41DF-AC7F-9CA402D1782A}"/>
    <cellStyle name="Comma 4 8 2 4" xfId="14456" xr:uid="{0FA8B935-7B42-4E3E-8210-B00C96F374D3}"/>
    <cellStyle name="Comma 4 8 2 4 2" xfId="35118" xr:uid="{114B593E-ABDD-4C13-A94F-7DEAB1DAE66E}"/>
    <cellStyle name="Comma 4 8 2 5" xfId="25976" xr:uid="{3CDE3117-EBC4-47A6-B2CC-EB2399B988BA}"/>
    <cellStyle name="Comma 4 8 3" xfId="9985" xr:uid="{E37EC700-8F43-43D4-8D65-B1485E6BAF61}"/>
    <cellStyle name="Comma 4 8 3 2" xfId="21892" xr:uid="{E7BBD0AB-3BEE-454C-87A5-B05A5BD1CBFB}"/>
    <cellStyle name="Comma 4 8 3 2 2" xfId="42554" xr:uid="{D8FD29F9-4D0F-438A-AB9D-3F3CA6DBF274}"/>
    <cellStyle name="Comma 4 8 3 3" xfId="30648" xr:uid="{41881091-2192-4047-AD1B-ECDD862E6EC5}"/>
    <cellStyle name="Comma 4 8 4" xfId="18262" xr:uid="{D42A1727-4109-4A7D-A4BF-3A7F359A472C}"/>
    <cellStyle name="Comma 4 8 4 2" xfId="38924" xr:uid="{4391229E-8E4C-471C-9E34-7673EEE4D314}"/>
    <cellStyle name="Comma 4 8 5" xfId="14455" xr:uid="{FBFC652E-4080-4169-99A8-B1AEE813C6D5}"/>
    <cellStyle name="Comma 4 8 5 2" xfId="35117" xr:uid="{EBBBC945-A9F9-4311-980E-A0E31E99CABA}"/>
    <cellStyle name="Comma 4 8 6" xfId="25975" xr:uid="{5EEC8A51-F75B-460E-A59E-34C123E805B3}"/>
    <cellStyle name="Comma 4 9" xfId="3036" xr:uid="{BAA24FB0-5944-44D3-82FD-B9B34D8037CD}"/>
    <cellStyle name="Comma 4 9 2" xfId="3037" xr:uid="{F0842EB9-669D-4DCA-B62C-DB0313CF8251}"/>
    <cellStyle name="Comma 4 9 2 2" xfId="9988" xr:uid="{F1F29BC2-6682-48E8-9D0C-B9C852945739}"/>
    <cellStyle name="Comma 4 9 2 2 2" xfId="21895" xr:uid="{ACCA96C4-ACC6-4EC4-9A4B-296D615C3968}"/>
    <cellStyle name="Comma 4 9 2 2 2 2" xfId="42557" xr:uid="{D3563AC9-5ECD-4A5C-82EA-8CF29EEEFFB1}"/>
    <cellStyle name="Comma 4 9 2 2 3" xfId="30651" xr:uid="{2B2F2AF9-4BFC-4397-BD34-BD157ABABC70}"/>
    <cellStyle name="Comma 4 9 2 3" xfId="18265" xr:uid="{0C72AADA-159D-48F7-BB5A-E3DB7EFEF101}"/>
    <cellStyle name="Comma 4 9 2 3 2" xfId="38927" xr:uid="{29717104-0D57-437C-AB5F-764C5C223B48}"/>
    <cellStyle name="Comma 4 9 2 4" xfId="14458" xr:uid="{602EE5D8-F378-4D4A-94AB-B4330B76FA85}"/>
    <cellStyle name="Comma 4 9 2 4 2" xfId="35120" xr:uid="{042ADA6F-44BF-4B96-8682-7FB1BF024920}"/>
    <cellStyle name="Comma 4 9 2 5" xfId="25978" xr:uid="{4930A6A8-6590-47F3-8EAA-C2200AF070C8}"/>
    <cellStyle name="Comma 4 9 3" xfId="9987" xr:uid="{9470F810-E1E5-4106-A97D-2E32C8706BC3}"/>
    <cellStyle name="Comma 4 9 3 2" xfId="21894" xr:uid="{0787DC44-F467-4586-99E1-67AACCF2C0DD}"/>
    <cellStyle name="Comma 4 9 3 2 2" xfId="42556" xr:uid="{0AAEDE38-C3EA-48EC-9A35-4253027E6799}"/>
    <cellStyle name="Comma 4 9 3 3" xfId="30650" xr:uid="{A01CD6CD-814B-48D4-8F47-4F42BF0831F9}"/>
    <cellStyle name="Comma 4 9 4" xfId="18264" xr:uid="{B5A99D00-AFAF-4A65-A676-A81940FD3C1B}"/>
    <cellStyle name="Comma 4 9 4 2" xfId="38926" xr:uid="{FD9F285B-90C7-4926-A78F-780A49C94805}"/>
    <cellStyle name="Comma 4 9 5" xfId="14457" xr:uid="{03088654-52AE-4404-969A-BA01A07E95F8}"/>
    <cellStyle name="Comma 4 9 5 2" xfId="35119" xr:uid="{35A1CD68-BE9A-4B23-8BA2-C39E8050C608}"/>
    <cellStyle name="Comma 4 9 6" xfId="25977" xr:uid="{21622B09-D493-4060-AA27-B9C727CE5C7C}"/>
    <cellStyle name="Comma 4_2011-12 AFR Total PNFC 15 Aug 2012" xfId="3038" xr:uid="{0A7D83C0-E0E7-4A84-8C20-DE450EDAB08E}"/>
    <cellStyle name="Comma 40" xfId="3039" xr:uid="{6AE0F309-4F73-4F41-8F4F-D513598BFEB8}"/>
    <cellStyle name="Comma 40 2" xfId="14459" xr:uid="{7440C419-8726-4863-9A73-0920386D52F9}"/>
    <cellStyle name="Comma 40 2 2" xfId="35121" xr:uid="{53343A36-40FE-4D52-BDD4-57E017DC5FFA}"/>
    <cellStyle name="Comma 40 3" xfId="25979" xr:uid="{EED4D3D5-68CB-409C-B6F0-64418AE33F56}"/>
    <cellStyle name="Comma 41" xfId="3040" xr:uid="{5FC1D988-9561-46B6-B7DA-D9E1BC1164B2}"/>
    <cellStyle name="Comma 41 2" xfId="9989" xr:uid="{A874A989-1DAD-4B44-8332-ACC9150BD864}"/>
    <cellStyle name="Comma 41 2 2" xfId="21896" xr:uid="{8A21C219-46D7-4C19-9720-15528A2BFF9C}"/>
    <cellStyle name="Comma 41 2 2 2" xfId="42558" xr:uid="{CC9B3B54-FD48-4C44-A3B9-B9755ECAA85A}"/>
    <cellStyle name="Comma 41 2 3" xfId="30652" xr:uid="{1ABDCD4B-A768-49E1-8AFB-EE60A6D2A262}"/>
    <cellStyle name="Comma 41 3" xfId="18266" xr:uid="{580E44E1-06BB-4501-B5E1-FE062194DE95}"/>
    <cellStyle name="Comma 41 3 2" xfId="38928" xr:uid="{9A6736F2-88D1-448F-9F0A-2144579D2020}"/>
    <cellStyle name="Comma 41 4" xfId="14460" xr:uid="{43DB9FD1-0C93-4E98-8064-37F2C50ABCE7}"/>
    <cellStyle name="Comma 41 4 2" xfId="35122" xr:uid="{2A0660BF-0169-499D-A055-04C0688631EE}"/>
    <cellStyle name="Comma 41 5" xfId="24038" xr:uid="{7F9B6EDD-2AE6-4546-A4B7-80645E210770}"/>
    <cellStyle name="Comma 41 5 2" xfId="44698" xr:uid="{73104D90-F9CD-4ED0-8442-6942B8C41C67}"/>
    <cellStyle name="Comma 41 6" xfId="25980" xr:uid="{21D3B303-A9AB-4113-A733-016848EDA132}"/>
    <cellStyle name="Comma 42" xfId="12678" xr:uid="{247A8750-C730-4D14-947A-54050B06FF34}"/>
    <cellStyle name="Comma 42 2" xfId="24001" xr:uid="{5FA645B7-D021-4853-AF59-B93C93DB580E}"/>
    <cellStyle name="Comma 42 2 2" xfId="44663" xr:uid="{1CC89431-911A-455F-9F04-F9288BEDD02C}"/>
    <cellStyle name="Comma 42 3" xfId="33340" xr:uid="{B50F58CF-F8EC-4C45-90FE-4AE1CBB21B5B}"/>
    <cellStyle name="Comma 43" xfId="12682" xr:uid="{A1304419-B517-4B40-A9F7-93277164E675}"/>
    <cellStyle name="Comma 43 2" xfId="24005" xr:uid="{1682CBF9-9890-46E3-A412-E0C36AD22F63}"/>
    <cellStyle name="Comma 43 2 2" xfId="44667" xr:uid="{C6FBD85B-EFC2-4598-8471-CF40F0A05ECE}"/>
    <cellStyle name="Comma 43 3" xfId="33344" xr:uid="{8686E313-95F4-43D0-B560-21E6F58B5510}"/>
    <cellStyle name="Comma 44" xfId="12676" xr:uid="{B941F823-46EF-475C-BF80-0AA34A7D3EEA}"/>
    <cellStyle name="Comma 44 2" xfId="23999" xr:uid="{84D356E7-CD7B-4FEE-92EF-D16FA4A5A788}"/>
    <cellStyle name="Comma 44 2 2" xfId="44661" xr:uid="{4B96BF4C-4BA7-4FBC-A9EF-F7F1F7D1626F}"/>
    <cellStyle name="Comma 44 3" xfId="33338" xr:uid="{931B8143-C3C1-44BF-A1ED-105C41B07BB4}"/>
    <cellStyle name="Comma 45" xfId="12684" xr:uid="{6537EAB4-A083-4372-8EC8-E2D8A88841CC}"/>
    <cellStyle name="Comma 45 2" xfId="24007" xr:uid="{A244BF3F-263D-43EA-9886-F825A3AC2089}"/>
    <cellStyle name="Comma 45 2 2" xfId="44669" xr:uid="{B40D1D8C-C3A2-47D8-BD53-656559A8AEB6}"/>
    <cellStyle name="Comma 45 3" xfId="33346" xr:uid="{81416E2F-6829-43BA-814C-3C6CA6ED4E55}"/>
    <cellStyle name="Comma 46" xfId="12686" xr:uid="{7FFD590E-CD14-446C-9B82-4FAB444D95C1}"/>
    <cellStyle name="Comma 46 2" xfId="24009" xr:uid="{F4CE2B1D-BACC-48B6-A4E4-E1775E036099}"/>
    <cellStyle name="Comma 46 2 2" xfId="44671" xr:uid="{0B244159-B6A4-42B3-A626-6CF4D3F62948}"/>
    <cellStyle name="Comma 46 3" xfId="33348" xr:uid="{7946ED1D-7979-4C48-8D67-8D72F43D146C}"/>
    <cellStyle name="Comma 47" xfId="12688" xr:uid="{D68BDC41-D664-435D-9053-5B882D63B1B4}"/>
    <cellStyle name="Comma 47 2" xfId="24011" xr:uid="{482C6E34-9A6E-4E16-BA41-D6F7F045FE03}"/>
    <cellStyle name="Comma 47 2 2" xfId="44673" xr:uid="{2E5AD003-7D1A-4B66-A3F6-6EA1CEF07AE7}"/>
    <cellStyle name="Comma 47 3" xfId="33350" xr:uid="{CCEABB4F-4A2A-4FAD-8929-EA4DE61A7152}"/>
    <cellStyle name="Comma 48" xfId="12690" xr:uid="{4DD55A87-605C-48CE-A5D6-11F478A96E6D}"/>
    <cellStyle name="Comma 48 2" xfId="24013" xr:uid="{E95E444A-654C-4355-937D-A04203266B98}"/>
    <cellStyle name="Comma 48 2 2" xfId="44675" xr:uid="{6DA45394-F999-41E9-B4A7-A25F43985895}"/>
    <cellStyle name="Comma 48 3" xfId="33352" xr:uid="{7A08FF3F-6934-4A19-B3CF-2FAAFEB4BA77}"/>
    <cellStyle name="Comma 49" xfId="12692" xr:uid="{DC408899-67EA-4516-AE68-1F486DA36C09}"/>
    <cellStyle name="Comma 49 2" xfId="24015" xr:uid="{BE901528-5E63-4FE6-8C82-B49C715A9076}"/>
    <cellStyle name="Comma 49 2 2" xfId="44677" xr:uid="{166FE252-64AD-4C8C-A714-25066C114880}"/>
    <cellStyle name="Comma 49 3" xfId="33354" xr:uid="{80EB1E45-8679-4CBB-8FEF-7A827CFD06C1}"/>
    <cellStyle name="Comma 5" xfId="33" xr:uid="{1204A5D3-F60C-4E3E-A611-57185BCA6F95}"/>
    <cellStyle name="Comma 5 10" xfId="3041" xr:uid="{A8FDD20C-55B4-4FB3-95DE-56430B05A47A}"/>
    <cellStyle name="Comma 5 10 2" xfId="14462" xr:uid="{C38971D0-52C3-4CB6-A43D-F6B0B5057BD1}"/>
    <cellStyle name="Comma 5 10 2 2" xfId="35124" xr:uid="{0EBB8500-AE37-4F05-B327-70F52BE4975C}"/>
    <cellStyle name="Comma 5 10 3" xfId="25981" xr:uid="{64290850-A665-4474-80BD-D37AAE7E51A7}"/>
    <cellStyle name="Comma 5 11" xfId="14461" xr:uid="{B3F204C5-5EBA-469C-9E55-0FB6284EBC22}"/>
    <cellStyle name="Comma 5 11 2" xfId="35123" xr:uid="{97A25155-70E6-4BC9-932B-C2F3D344BF2D}"/>
    <cellStyle name="Comma 5 12" xfId="24062" xr:uid="{FB7B9107-406D-437E-80A2-7E0D92216303}"/>
    <cellStyle name="Comma 5 13" xfId="44717" xr:uid="{0F08D31D-967D-436A-8F18-221EA64833F1}"/>
    <cellStyle name="Comma 5 2" xfId="34" xr:uid="{4546E5C9-8E92-4873-A974-3B87F4DC8F44}"/>
    <cellStyle name="Comma 5 2 2" xfId="3042" xr:uid="{E82D810B-61DF-408B-912B-A50F1A20F7A1}"/>
    <cellStyle name="Comma 5 2 2 2" xfId="3043" xr:uid="{5C5CA0D2-EE7B-449D-AEC4-EEEA8BCA5B39}"/>
    <cellStyle name="Comma 5 2 2 2 2" xfId="14465" xr:uid="{EF7DBCCD-3F5B-4801-9D25-0D8C8636E02B}"/>
    <cellStyle name="Comma 5 2 2 2 2 2" xfId="35127" xr:uid="{6D25053B-88FB-4F08-B881-21298A24FFC5}"/>
    <cellStyle name="Comma 5 2 2 2 3" xfId="25983" xr:uid="{70C65000-D342-489A-9798-593E0E2B81C2}"/>
    <cellStyle name="Comma 5 2 2 3" xfId="3044" xr:uid="{ADAF7D8E-73FF-438F-B36D-C160612E3377}"/>
    <cellStyle name="Comma 5 2 2 3 2" xfId="14466" xr:uid="{D0656BAD-556A-462C-B6E1-4C95C4AEFD6A}"/>
    <cellStyle name="Comma 5 2 2 3 2 2" xfId="35128" xr:uid="{92BF5A35-0B63-4E5D-8D87-9CBB89CA2C08}"/>
    <cellStyle name="Comma 5 2 2 3 3" xfId="25984" xr:uid="{7F002D08-AB91-4F34-8F5F-45E6F6ECC2B1}"/>
    <cellStyle name="Comma 5 2 2 4" xfId="14464" xr:uid="{660B3C1B-C50B-4A08-A7FB-568E34008077}"/>
    <cellStyle name="Comma 5 2 2 4 2" xfId="35126" xr:uid="{298A74A8-B8D3-4629-8D0A-5EB7FD534C33}"/>
    <cellStyle name="Comma 5 2 2 5" xfId="25982" xr:uid="{9A1567D2-3DEB-4209-B940-68DCDE49B8B0}"/>
    <cellStyle name="Comma 5 2 3" xfId="3045" xr:uid="{DEC36B53-3380-414E-9121-5D93A070529D}"/>
    <cellStyle name="Comma 5 2 3 2" xfId="14467" xr:uid="{B83D4C35-64F3-4A78-B59F-884FD9697871}"/>
    <cellStyle name="Comma 5 2 3 2 2" xfId="35129" xr:uid="{951E57AE-0113-4CD0-9BF5-55FEC99D25D6}"/>
    <cellStyle name="Comma 5 2 3 3" xfId="25985" xr:uid="{DEDA549D-C460-4C72-A818-98939393BD8F}"/>
    <cellStyle name="Comma 5 2 4" xfId="3046" xr:uid="{28914BC8-A498-488A-8B99-87442CAB09DF}"/>
    <cellStyle name="Comma 5 2 4 2" xfId="14468" xr:uid="{84BD7CBB-ABD4-49EF-B12C-63F13880F39D}"/>
    <cellStyle name="Comma 5 2 4 2 2" xfId="35130" xr:uid="{E8274017-D5BE-47BF-AFC9-4BA587C42663}"/>
    <cellStyle name="Comma 5 2 4 3" xfId="25986" xr:uid="{090B6121-2F74-4C2A-8D98-7490A0B554E7}"/>
    <cellStyle name="Comma 5 2 5" xfId="3047" xr:uid="{A417F63C-0574-4EBA-868B-DB404F7C678A}"/>
    <cellStyle name="Comma 5 2 5 2" xfId="14469" xr:uid="{E8B36DA4-BFD0-4EAB-BBAD-06E2FA2806E2}"/>
    <cellStyle name="Comma 5 2 5 2 2" xfId="35131" xr:uid="{72E21BA3-D6D1-44D4-BD53-345C2000E8A3}"/>
    <cellStyle name="Comma 5 2 5 3" xfId="25987" xr:uid="{C90DEAB4-B03D-4610-9AFF-54A6B2E33C3F}"/>
    <cellStyle name="Comma 5 2 6" xfId="3048" xr:uid="{26299244-2F34-4F51-B3FF-8407B9C49077}"/>
    <cellStyle name="Comma 5 2 6 2" xfId="14470" xr:uid="{D3D0ED8E-4C8A-4DF5-B9A0-740C6CFEB2A5}"/>
    <cellStyle name="Comma 5 2 6 2 2" xfId="35132" xr:uid="{7F008FE9-3F29-47D4-8452-05AA15CA29C5}"/>
    <cellStyle name="Comma 5 2 6 3" xfId="25988" xr:uid="{4E055AA2-00DC-46C1-B31A-EFD7EB6865B7}"/>
    <cellStyle name="Comma 5 2 7" xfId="14463" xr:uid="{B69C67AA-C9ED-4129-B2AE-75E374F89FB7}"/>
    <cellStyle name="Comma 5 2 7 2" xfId="35125" xr:uid="{1158300A-13D2-49B0-A839-10377427ED9E}"/>
    <cellStyle name="Comma 5 2 8" xfId="24063" xr:uid="{15182A96-E620-4A9E-99B9-A089B2528114}"/>
    <cellStyle name="Comma 5 2 9" xfId="44753" xr:uid="{BDF77281-4C6C-4E8E-B010-37D12E4120BC}"/>
    <cellStyle name="Comma 5 3" xfId="3049" xr:uid="{C70DC6D7-05B1-4BCE-BBAF-3D7F47439AAE}"/>
    <cellStyle name="Comma 5 3 2" xfId="3050" xr:uid="{81EF9FED-28EF-419D-83B4-A6B44A820646}"/>
    <cellStyle name="Comma 5 3 2 2" xfId="14472" xr:uid="{46DCDF81-EFBC-43D7-8A19-47D588101AE9}"/>
    <cellStyle name="Comma 5 3 2 2 2" xfId="35134" xr:uid="{1CAD4C1E-536F-450B-BB1B-A44BF4450AAD}"/>
    <cellStyle name="Comma 5 3 2 3" xfId="25990" xr:uid="{E5CB60C4-03E4-4BFF-B9D7-4646704D27C4}"/>
    <cellStyle name="Comma 5 3 3" xfId="3051" xr:uid="{A1171FB5-978F-47B3-9268-F9EABFC58D2E}"/>
    <cellStyle name="Comma 5 3 3 2" xfId="14473" xr:uid="{BA5E4995-10CF-4CAD-A7B5-D1809AEFA5CF}"/>
    <cellStyle name="Comma 5 3 3 2 2" xfId="35135" xr:uid="{70895A50-4886-4664-87B3-D9FCBE81E870}"/>
    <cellStyle name="Comma 5 3 3 3" xfId="25991" xr:uid="{57CA11ED-2343-40D6-90E4-BFA037523CE4}"/>
    <cellStyle name="Comma 5 3 4" xfId="3052" xr:uid="{09FFE01C-21D1-4117-855C-347DEDCBF0D3}"/>
    <cellStyle name="Comma 5 3 5" xfId="14471" xr:uid="{84CB9E3E-DFA2-41D1-AA6C-B2EC0B2796E1}"/>
    <cellStyle name="Comma 5 3 5 2" xfId="35133" xr:uid="{9753FDC4-73C0-400F-9C82-E8C076068C76}"/>
    <cellStyle name="Comma 5 3 6" xfId="25989" xr:uid="{DCB21680-8257-45C7-9D83-29D31892BD0D}"/>
    <cellStyle name="Comma 5 4" xfId="3053" xr:uid="{EAEE3466-8985-45C9-8E5F-9CBDE24ACE0D}"/>
    <cellStyle name="Comma 5 4 2" xfId="3054" xr:uid="{50856462-6BEC-4775-B166-9BFA9DE524B8}"/>
    <cellStyle name="Comma 5 4 2 2" xfId="14475" xr:uid="{7816DCC3-6D70-44C9-8BB1-F7B410013DF4}"/>
    <cellStyle name="Comma 5 4 2 2 2" xfId="35137" xr:uid="{A48585B9-B153-48CF-A51E-7CA585A4F7AC}"/>
    <cellStyle name="Comma 5 4 2 3" xfId="25993" xr:uid="{CBDC8375-5CE4-43F0-B8D8-B1ABC5F8CEF5}"/>
    <cellStyle name="Comma 5 4 3" xfId="14474" xr:uid="{5C422F6E-BD83-4515-B56E-38301238C745}"/>
    <cellStyle name="Comma 5 4 3 2" xfId="35136" xr:uid="{CC5D1D0E-7664-4CE3-AB60-1F19593A8275}"/>
    <cellStyle name="Comma 5 4 4" xfId="25992" xr:uid="{69404080-7573-4E98-9F77-321F9016D6CA}"/>
    <cellStyle name="Comma 5 5" xfId="3055" xr:uid="{0B43F3F5-371D-41F3-B967-B6D0D0A5B475}"/>
    <cellStyle name="Comma 5 5 2" xfId="14476" xr:uid="{4723AAB6-495E-418A-97A4-327F032C9C09}"/>
    <cellStyle name="Comma 5 5 2 2" xfId="35138" xr:uid="{8E0ED195-C182-4372-8900-4F6F14290326}"/>
    <cellStyle name="Comma 5 5 3" xfId="25994" xr:uid="{7368EF75-7318-44AD-B65E-250020A8A977}"/>
    <cellStyle name="Comma 5 6" xfId="3056" xr:uid="{1FBB0277-323C-4ED9-9FD6-B67C3ED8C2F5}"/>
    <cellStyle name="Comma 5 6 2" xfId="14477" xr:uid="{C069D962-E340-41A1-B013-8DA0BDEE46E2}"/>
    <cellStyle name="Comma 5 6 2 2" xfId="35139" xr:uid="{24821B9C-997E-4E46-8E11-FEE13E9B23AD}"/>
    <cellStyle name="Comma 5 6 3" xfId="25995" xr:uid="{F7FCF7F2-8191-48C6-A23D-5CF5F335E83D}"/>
    <cellStyle name="Comma 5 7" xfId="3057" xr:uid="{FF0160B5-AD8E-4613-AB33-8ECB5B7715BA}"/>
    <cellStyle name="Comma 5 7 2" xfId="14478" xr:uid="{C0890D7F-B286-43F3-92A5-E2DBCB8D751A}"/>
    <cellStyle name="Comma 5 7 2 2" xfId="35140" xr:uid="{BA7A4242-5D23-41C6-B78B-3FC4C3D60F3B}"/>
    <cellStyle name="Comma 5 7 3" xfId="25996" xr:uid="{7924F577-722D-48AF-AA94-61E4FE608F9E}"/>
    <cellStyle name="Comma 5 8" xfId="3058" xr:uid="{AF1231DF-9390-4DC7-8F8E-BD6181CB64EC}"/>
    <cellStyle name="Comma 5 8 2" xfId="14479" xr:uid="{A0EE0C28-6484-470C-B485-C4285432D608}"/>
    <cellStyle name="Comma 5 8 2 2" xfId="35141" xr:uid="{E2CA30FC-705A-47CC-9605-B110FE622347}"/>
    <cellStyle name="Comma 5 8 3" xfId="25997" xr:uid="{58387294-CEC3-4F19-A695-7B38683181BE}"/>
    <cellStyle name="Comma 5 9" xfId="3059" xr:uid="{0BBECED2-156D-4577-B16C-34AE6D7232D4}"/>
    <cellStyle name="Comma 5 9 2" xfId="14480" xr:uid="{8222BFFA-DA57-43A3-BB84-CC1C3C01A43A}"/>
    <cellStyle name="Comma 5 9 2 2" xfId="35142" xr:uid="{26C541BB-3D85-4780-AB21-7A6910C111B4}"/>
    <cellStyle name="Comma 5 9 3" xfId="25998" xr:uid="{400E0A6B-552B-4DF0-94B7-5C2D258A7644}"/>
    <cellStyle name="Comma 50" xfId="16753" xr:uid="{F59E5924-8D52-45F3-88FB-DA3F27E8D0DB}"/>
    <cellStyle name="Comma 50 2" xfId="37415" xr:uid="{BBB6EE43-337C-462E-9E91-78BECCF25A46}"/>
    <cellStyle name="Comma 51" xfId="16752" xr:uid="{4DE238DB-BF90-4C23-93CD-49971FA1911B}"/>
    <cellStyle name="Comma 51 2" xfId="37414" xr:uid="{4AF49B67-E0AD-46EC-9176-72F8DC391FE8}"/>
    <cellStyle name="Comma 52" xfId="24029" xr:uid="{57069C4A-5D3C-4DB0-9FF5-A2F09D8337E0}"/>
    <cellStyle name="Comma 52 2" xfId="44690" xr:uid="{18FD62F8-EEB1-4FB1-8170-1088853E8365}"/>
    <cellStyle name="Comma 53" xfId="24037" xr:uid="{27FBC1D0-013E-4137-BDD7-C1B77408D75B}"/>
    <cellStyle name="Comma 53 2" xfId="44697" xr:uid="{A32A485C-14CF-4433-A34F-3E38AD355373}"/>
    <cellStyle name="Comma 54" xfId="24053" xr:uid="{4EE6B288-22ED-45E7-A436-0B22ED290A05}"/>
    <cellStyle name="Comma 55" xfId="44723" xr:uid="{4C5EA852-FEBE-4C7A-9A4B-BE088578A8AF}"/>
    <cellStyle name="Comma 56" xfId="44760" xr:uid="{9FF85235-38E2-45C6-B443-3144319803B0}"/>
    <cellStyle name="Comma 57" xfId="44764" xr:uid="{5AB849E6-21B9-4B7F-A8AC-52BF13E173AA}"/>
    <cellStyle name="Comma 58" xfId="44766" xr:uid="{D4BE227B-BF89-4309-9A0B-1C17A4DBDF12}"/>
    <cellStyle name="Comma 59" xfId="44772" xr:uid="{5A2DBB95-0EA6-4A7C-BDE9-D0FAD29EF1CF}"/>
    <cellStyle name="Comma 6" xfId="37" xr:uid="{70F6CE49-EFB9-4C32-8795-15EC668E9704}"/>
    <cellStyle name="Comma 6 10" xfId="3060" xr:uid="{EF5A5DBB-265F-4CB1-A026-E4D9BFFB662C}"/>
    <cellStyle name="Comma 6 10 2" xfId="14482" xr:uid="{D21A5728-7F46-4A8F-9772-31DF0485EEBA}"/>
    <cellStyle name="Comma 6 10 2 2" xfId="35144" xr:uid="{A9B31A51-F83C-48A8-8405-E5653A1E2A55}"/>
    <cellStyle name="Comma 6 10 3" xfId="25999" xr:uid="{D9E4E10E-DF7B-4C6F-9DDE-FE1A535C75C6}"/>
    <cellStyle name="Comma 6 11" xfId="8254" xr:uid="{C45CB84D-3A60-4346-BBA9-2C23C21BA816}"/>
    <cellStyle name="Comma 6 11 2" xfId="20376" xr:uid="{AE4D8D70-ADBB-4367-8674-6DA960D5507F}"/>
    <cellStyle name="Comma 6 11 2 2" xfId="41038" xr:uid="{DA1FE40F-128B-48DC-8889-7992EA2FD62D}"/>
    <cellStyle name="Comma 6 11 3" xfId="28917" xr:uid="{139CAEFF-51C1-41CB-90EC-E9A8CDA40D6E}"/>
    <cellStyle name="Comma 6 12" xfId="16761" xr:uid="{B269A4C6-913A-4B24-83E3-9CB4927CE112}"/>
    <cellStyle name="Comma 6 12 2" xfId="37423" xr:uid="{A3BC127D-AA19-499E-A6A2-7F894006FACD}"/>
    <cellStyle name="Comma 6 13" xfId="14481" xr:uid="{53BE8BBA-2B15-48A6-BEAB-CFE1E2543ABE}"/>
    <cellStyle name="Comma 6 13 2" xfId="35143" xr:uid="{E8A843B1-F0F6-44F8-A67A-EB3D68038705}"/>
    <cellStyle name="Comma 6 14" xfId="24066" xr:uid="{0A7E4832-8B88-48AE-829A-338EE0BD6DCD}"/>
    <cellStyle name="Comma 6 15" xfId="44737" xr:uid="{6F671CCE-16C5-497A-9080-57A9C7A277DE}"/>
    <cellStyle name="Comma 6 2" xfId="3061" xr:uid="{6B70EFCB-E08F-46FF-BD47-DB2160DE318A}"/>
    <cellStyle name="Comma 6 2 10" xfId="14483" xr:uid="{E83938D7-2445-469B-B1C8-7CA53A2DF544}"/>
    <cellStyle name="Comma 6 2 10 2" xfId="35145" xr:uid="{66A7AE24-C424-41C0-8EE3-2552438E46B0}"/>
    <cellStyle name="Comma 6 2 11" xfId="26000" xr:uid="{DDA0678C-89C6-43B4-AE13-022912CBC439}"/>
    <cellStyle name="Comma 6 2 12" xfId="44733" xr:uid="{3C89CA5F-0B01-4E55-BD6E-E54810D6DE47}"/>
    <cellStyle name="Comma 6 2 2" xfId="3062" xr:uid="{A4C1E66C-0D80-42C8-99EE-7DEC79479BB1}"/>
    <cellStyle name="Comma 6 2 2 2" xfId="3063" xr:uid="{FAD7A17B-59C1-4CDD-9A97-08B14BD2E66D}"/>
    <cellStyle name="Comma 6 2 2 3" xfId="3064" xr:uid="{462F8B6B-8E63-4C87-8ABA-2A454EE275B8}"/>
    <cellStyle name="Comma 6 2 2 3 2" xfId="14485" xr:uid="{4F507686-8E79-4E9C-9D50-256503B4BD0C}"/>
    <cellStyle name="Comma 6 2 2 3 2 2" xfId="35147" xr:uid="{1EA397BB-3D0E-40C6-AFC9-4BA01E9C0854}"/>
    <cellStyle name="Comma 6 2 2 3 3" xfId="26002" xr:uid="{4FB95214-AF6A-4031-802B-8FF60DD56794}"/>
    <cellStyle name="Comma 6 2 2 4" xfId="3065" xr:uid="{D9F5ADEF-4F7B-44C4-9C32-6C99BA4EA640}"/>
    <cellStyle name="Comma 6 2 2 4 2" xfId="9991" xr:uid="{36D01314-FECE-4196-8C88-9941A6252246}"/>
    <cellStyle name="Comma 6 2 2 4 2 2" xfId="21898" xr:uid="{EE23E77B-E6FE-4461-8696-C00A6B3ED904}"/>
    <cellStyle name="Comma 6 2 2 4 2 2 2" xfId="42560" xr:uid="{666A0E1A-DC3B-4229-89CB-A243BA63D88B}"/>
    <cellStyle name="Comma 6 2 2 4 2 3" xfId="30654" xr:uid="{B47D8507-3CF6-43CF-848D-B8DB2916561B}"/>
    <cellStyle name="Comma 6 2 2 4 3" xfId="18268" xr:uid="{73293BD3-5B27-432D-990B-633239804BD3}"/>
    <cellStyle name="Comma 6 2 2 4 3 2" xfId="38930" xr:uid="{92DC8880-B2BD-4AE6-8832-3C0E3BD02919}"/>
    <cellStyle name="Comma 6 2 2 4 4" xfId="14486" xr:uid="{C28FA855-8913-4857-9B98-1366BD5D00B1}"/>
    <cellStyle name="Comma 6 2 2 4 4 2" xfId="35148" xr:uid="{CA9564B1-2AFB-4FFE-86C1-4DDABEF02EB7}"/>
    <cellStyle name="Comma 6 2 2 4 5" xfId="26003" xr:uid="{540A2EAC-D977-4B00-803C-C38B4C0652FB}"/>
    <cellStyle name="Comma 6 2 2 5" xfId="14484" xr:uid="{841D5DA0-5C71-4F1D-B5B1-D426100AD51C}"/>
    <cellStyle name="Comma 6 2 2 5 2" xfId="35146" xr:uid="{0859C225-F028-407A-ACFD-C563681E5200}"/>
    <cellStyle name="Comma 6 2 2 6" xfId="26001" xr:uid="{D872C249-5A53-4EFF-9457-3B928B6AFBF1}"/>
    <cellStyle name="Comma 6 2 3" xfId="3066" xr:uid="{743B4578-BF73-4964-A9A8-E59C9F3DF86B}"/>
    <cellStyle name="Comma 6 2 3 2" xfId="3067" xr:uid="{A98632F8-835A-4A59-A976-8343B7496BC6}"/>
    <cellStyle name="Comma 6 2 3 2 2" xfId="9992" xr:uid="{570F3F99-5C2B-4365-BF97-C8F7BAC30B16}"/>
    <cellStyle name="Comma 6 2 3 2 2 2" xfId="21899" xr:uid="{C7765265-C915-4B33-AB56-A328B18F71CE}"/>
    <cellStyle name="Comma 6 2 3 2 2 2 2" xfId="42561" xr:uid="{72D16AE0-B46E-40DE-91BC-8E7707D29D28}"/>
    <cellStyle name="Comma 6 2 3 2 2 3" xfId="30655" xr:uid="{C52A3C2C-8333-4018-B5CB-0036F6605E5A}"/>
    <cellStyle name="Comma 6 2 3 2 3" xfId="18269" xr:uid="{83328C98-8127-4E50-BB72-702561C75C52}"/>
    <cellStyle name="Comma 6 2 3 2 3 2" xfId="38931" xr:uid="{400853D6-B3FA-4A9F-8924-2022CF7CCC39}"/>
    <cellStyle name="Comma 6 2 3 2 4" xfId="14488" xr:uid="{D9108BDA-D072-427B-9B6B-50716A875837}"/>
    <cellStyle name="Comma 6 2 3 2 4 2" xfId="35150" xr:uid="{2F5510D5-890E-4519-8871-1C64F9FB6231}"/>
    <cellStyle name="Comma 6 2 3 2 5" xfId="26005" xr:uid="{61786C38-57C4-435B-89F1-B8F75CF9D954}"/>
    <cellStyle name="Comma 6 2 3 3" xfId="3068" xr:uid="{E0433847-D60A-49AD-BC71-77B01B159F39}"/>
    <cellStyle name="Comma 6 2 3 3 2" xfId="14489" xr:uid="{30F34CAD-7B1B-40C6-AE9D-09DA36995766}"/>
    <cellStyle name="Comma 6 2 3 3 2 2" xfId="35151" xr:uid="{E65DBE61-5EFF-466A-9ABA-97E3E861CF0A}"/>
    <cellStyle name="Comma 6 2 3 3 3" xfId="26006" xr:uid="{EEDB18BA-D4CD-4C96-97EF-C2D430E2DB32}"/>
    <cellStyle name="Comma 6 2 3 4" xfId="3069" xr:uid="{D23E6B80-E035-4BB9-A8DC-D64BF50B56C2}"/>
    <cellStyle name="Comma 6 2 3 4 2" xfId="9993" xr:uid="{45348616-2D9F-4493-9FBA-75508D52DB42}"/>
    <cellStyle name="Comma 6 2 3 4 2 2" xfId="21900" xr:uid="{3B45BEB5-10A0-41D5-95F3-F7461C38AA4A}"/>
    <cellStyle name="Comma 6 2 3 4 2 2 2" xfId="42562" xr:uid="{DB51B2BA-3402-4E4A-B8D0-8CE10A6C2C75}"/>
    <cellStyle name="Comma 6 2 3 4 2 3" xfId="30656" xr:uid="{3932807D-3826-4D69-B697-AA451A7E8625}"/>
    <cellStyle name="Comma 6 2 3 4 3" xfId="18270" xr:uid="{1E507DF0-9E7A-43FA-9896-03135ED8946A}"/>
    <cellStyle name="Comma 6 2 3 4 3 2" xfId="38932" xr:uid="{954A8628-7A56-4C96-96CB-F7E8674F3098}"/>
    <cellStyle name="Comma 6 2 3 4 4" xfId="14490" xr:uid="{A136D14F-22FA-4315-B86F-AF133D5D94FD}"/>
    <cellStyle name="Comma 6 2 3 4 4 2" xfId="35152" xr:uid="{6DC5757C-596E-49F4-9244-6061C6EC6C8F}"/>
    <cellStyle name="Comma 6 2 3 4 5" xfId="26007" xr:uid="{A314C0B9-9860-41C3-98F8-CA5E042E7B43}"/>
    <cellStyle name="Comma 6 2 3 5" xfId="14487" xr:uid="{085A7E66-8B2B-448A-84B3-1896180D963E}"/>
    <cellStyle name="Comma 6 2 3 5 2" xfId="35149" xr:uid="{6419DDED-62C9-476F-8E81-8D825A9ED3D5}"/>
    <cellStyle name="Comma 6 2 3 6" xfId="26004" xr:uid="{3E9D8673-97F1-4583-8694-179839B5448D}"/>
    <cellStyle name="Comma 6 2 4" xfId="3070" xr:uid="{BF35394F-8A83-4F07-95F5-65F7F96B38DD}"/>
    <cellStyle name="Comma 6 2 4 2" xfId="3071" xr:uid="{129EE1D3-C37C-45CC-A47F-0AFDF54E5AD9}"/>
    <cellStyle name="Comma 6 2 4 2 2" xfId="14492" xr:uid="{F76B08A8-7369-4674-A496-30D02220A090}"/>
    <cellStyle name="Comma 6 2 4 2 2 2" xfId="35154" xr:uid="{2E3B5878-731D-4885-B999-F8182D2670D0}"/>
    <cellStyle name="Comma 6 2 4 2 3" xfId="26009" xr:uid="{E774C732-EA1F-4951-A1DA-06187F5AFC10}"/>
    <cellStyle name="Comma 6 2 4 3" xfId="3072" xr:uid="{6CAA1151-0D32-4C8D-B885-7D43720D492B}"/>
    <cellStyle name="Comma 6 2 4 3 2" xfId="9994" xr:uid="{A82F6EE5-7E75-40D8-B09B-D1DCA77AE2EA}"/>
    <cellStyle name="Comma 6 2 4 3 2 2" xfId="21901" xr:uid="{99B01590-BD13-4194-9EB0-257482030F36}"/>
    <cellStyle name="Comma 6 2 4 3 2 2 2" xfId="42563" xr:uid="{33338C88-DD7D-4912-A9EF-BB288D442004}"/>
    <cellStyle name="Comma 6 2 4 3 2 3" xfId="30657" xr:uid="{17993587-AA4C-492A-906D-DA202D45BF0C}"/>
    <cellStyle name="Comma 6 2 4 3 3" xfId="18271" xr:uid="{02ED21D3-4D25-4982-B0B2-CA935199BC8B}"/>
    <cellStyle name="Comma 6 2 4 3 3 2" xfId="38933" xr:uid="{ACBEE073-EE7A-4B80-9F2A-4794C80B1E16}"/>
    <cellStyle name="Comma 6 2 4 3 4" xfId="14493" xr:uid="{7281D9EF-74A8-4381-B261-DCDD83C62F67}"/>
    <cellStyle name="Comma 6 2 4 3 4 2" xfId="35155" xr:uid="{794108C6-5A7B-440E-BEE3-F9B00F9CEB8C}"/>
    <cellStyle name="Comma 6 2 4 3 5" xfId="26010" xr:uid="{BB85B028-1230-4540-A57E-AC74E788B106}"/>
    <cellStyle name="Comma 6 2 4 4" xfId="14491" xr:uid="{FECA341D-71B5-4ED2-B3F1-BABA68223229}"/>
    <cellStyle name="Comma 6 2 4 4 2" xfId="35153" xr:uid="{41EC000D-50E2-4792-89A5-0A9607C0349C}"/>
    <cellStyle name="Comma 6 2 4 5" xfId="26008" xr:uid="{908A9016-09FF-4D7C-908A-6B02051EC188}"/>
    <cellStyle name="Comma 6 2 5" xfId="3073" xr:uid="{EB7F8485-8CC1-4656-951F-2C14FE6AAE9E}"/>
    <cellStyle name="Comma 6 2 6" xfId="3074" xr:uid="{2F1D5F31-4332-4320-A4F9-C729A52249D9}"/>
    <cellStyle name="Comma 6 2 6 2" xfId="14494" xr:uid="{55F9A54F-8DD9-4A2C-AAE4-2927EACD1A59}"/>
    <cellStyle name="Comma 6 2 6 2 2" xfId="35156" xr:uid="{3A573BFE-373F-405A-88F7-4EDEC6A29494}"/>
    <cellStyle name="Comma 6 2 6 3" xfId="26011" xr:uid="{37E36A82-8AA2-4D1E-A0A2-0810EC3BF13D}"/>
    <cellStyle name="Comma 6 2 7" xfId="3075" xr:uid="{7A29B5BA-B7E1-4E3F-B902-4E88DAB8EFB7}"/>
    <cellStyle name="Comma 6 2 7 2" xfId="9995" xr:uid="{A4E0988F-61F7-417D-BD5F-59FD7BA64A94}"/>
    <cellStyle name="Comma 6 2 7 2 2" xfId="21902" xr:uid="{82530098-F601-4A43-9BD0-922F56D642E2}"/>
    <cellStyle name="Comma 6 2 7 2 2 2" xfId="42564" xr:uid="{5FB58390-D9CB-4228-B874-DFF316BE77CC}"/>
    <cellStyle name="Comma 6 2 7 2 3" xfId="30658" xr:uid="{4A626279-2529-4F59-9CCA-105E96DC4268}"/>
    <cellStyle name="Comma 6 2 7 3" xfId="18272" xr:uid="{FC4E22B1-6A46-411A-879E-034D683A8298}"/>
    <cellStyle name="Comma 6 2 7 3 2" xfId="38934" xr:uid="{5F1B589B-3486-4204-8374-375EEFBA03C7}"/>
    <cellStyle name="Comma 6 2 7 4" xfId="14495" xr:uid="{0611BBDF-FB46-44EF-92CE-23672E7E28CB}"/>
    <cellStyle name="Comma 6 2 7 4 2" xfId="35157" xr:uid="{7ABBE8C5-AB6F-44F4-87F3-58EE0E5BBEA0}"/>
    <cellStyle name="Comma 6 2 7 5" xfId="26012" xr:uid="{FFCE2744-D9AF-40EE-8C53-AF3E8DA401C3}"/>
    <cellStyle name="Comma 6 2 8" xfId="9990" xr:uid="{AF021D15-4B4F-4214-AD48-9486D7265BC8}"/>
    <cellStyle name="Comma 6 2 8 2" xfId="21897" xr:uid="{9EB6ECCC-B066-4697-BF8E-46129D7DAD4C}"/>
    <cellStyle name="Comma 6 2 8 2 2" xfId="42559" xr:uid="{C792F0B9-B911-4B4C-AA80-2BB03B2D8A90}"/>
    <cellStyle name="Comma 6 2 8 3" xfId="30653" xr:uid="{422AD358-E03D-4E9A-A464-04CBEAC6160F}"/>
    <cellStyle name="Comma 6 2 9" xfId="18267" xr:uid="{0103611A-272B-4B99-89B5-0D876B71FA7A}"/>
    <cellStyle name="Comma 6 2 9 2" xfId="38929" xr:uid="{8968CDB3-FFDF-462C-8DB9-7855A49B634E}"/>
    <cellStyle name="Comma 6 3" xfId="3076" xr:uid="{974AA31D-05E5-4C9D-8938-AB0DD960CD3B}"/>
    <cellStyle name="Comma 6 3 2" xfId="3077" xr:uid="{90CBF7B1-A65F-4E69-ABC2-EA60303A6B42}"/>
    <cellStyle name="Comma 6 3 2 2" xfId="3078" xr:uid="{E48F6A8D-F7D1-4B2A-8775-57277E109A15}"/>
    <cellStyle name="Comma 6 3 2 2 2" xfId="9997" xr:uid="{193CC4B8-4FAB-4CD2-BFB3-BDFE0D3030E1}"/>
    <cellStyle name="Comma 6 3 2 2 2 2" xfId="21904" xr:uid="{FEC04043-4A67-4947-AF0D-0662E90A17C9}"/>
    <cellStyle name="Comma 6 3 2 2 2 2 2" xfId="42566" xr:uid="{98F527CC-F97A-4058-AD7E-AF25EEC86E1E}"/>
    <cellStyle name="Comma 6 3 2 2 2 3" xfId="30660" xr:uid="{DDA9690D-BEB7-4182-BA8A-9827B3119FEB}"/>
    <cellStyle name="Comma 6 3 2 2 3" xfId="18274" xr:uid="{369FC366-5B64-4FE6-BCA4-59B637133B39}"/>
    <cellStyle name="Comma 6 3 2 2 3 2" xfId="38936" xr:uid="{3EBC0251-0D3A-4CE8-B27D-0F5429722E72}"/>
    <cellStyle name="Comma 6 3 2 2 4" xfId="14498" xr:uid="{75613188-80D5-4241-B434-656CE5A21A9F}"/>
    <cellStyle name="Comma 6 3 2 2 4 2" xfId="35160" xr:uid="{E5464832-4292-4885-9570-15E940177863}"/>
    <cellStyle name="Comma 6 3 2 2 5" xfId="26015" xr:uid="{B17A870B-E8E7-40D4-97CD-8D1F5C0C7BEB}"/>
    <cellStyle name="Comma 6 3 2 3" xfId="3079" xr:uid="{F8071F8A-B771-4713-881F-9D763D56F9EB}"/>
    <cellStyle name="Comma 6 3 2 3 2" xfId="9998" xr:uid="{CD2F69F0-92C2-4EDC-B067-141561774707}"/>
    <cellStyle name="Comma 6 3 2 3 2 2" xfId="21905" xr:uid="{2345BFC4-4A3F-4FC8-B701-1DDD70A87B4E}"/>
    <cellStyle name="Comma 6 3 2 3 2 2 2" xfId="42567" xr:uid="{C97293A9-AE99-4A24-9DA6-9404FDE4A3AB}"/>
    <cellStyle name="Comma 6 3 2 3 2 3" xfId="30661" xr:uid="{8BAD42AE-C412-4F49-BDEE-1BAC280988C7}"/>
    <cellStyle name="Comma 6 3 2 3 3" xfId="18275" xr:uid="{0CF15570-E475-45E6-9D82-7829B5ADF169}"/>
    <cellStyle name="Comma 6 3 2 3 3 2" xfId="38937" xr:uid="{80622B23-9677-484D-9222-727915F68252}"/>
    <cellStyle name="Comma 6 3 2 3 4" xfId="14499" xr:uid="{08DDFF10-3263-464D-9FDA-8CE5B5D9EDEA}"/>
    <cellStyle name="Comma 6 3 2 3 4 2" xfId="35161" xr:uid="{6443892B-A739-4570-8543-2D79A866CA07}"/>
    <cellStyle name="Comma 6 3 2 3 5" xfId="26016" xr:uid="{B505866A-253B-4A83-9750-8DFBCFD401D2}"/>
    <cellStyle name="Comma 6 3 2 4" xfId="9996" xr:uid="{03E6CAED-B05B-4A0D-8789-AF29B084BAAB}"/>
    <cellStyle name="Comma 6 3 2 4 2" xfId="21903" xr:uid="{08CB9F5A-EEC8-4B72-B72B-593C1BB408DD}"/>
    <cellStyle name="Comma 6 3 2 4 2 2" xfId="42565" xr:uid="{B66765A4-B95C-4BF7-9506-524A12C3290F}"/>
    <cellStyle name="Comma 6 3 2 4 3" xfId="30659" xr:uid="{08C1369E-B74D-4E37-8BF2-605D988391E4}"/>
    <cellStyle name="Comma 6 3 2 5" xfId="18273" xr:uid="{15AA9EAD-540E-4840-B0A3-5969E4D0CEB8}"/>
    <cellStyle name="Comma 6 3 2 5 2" xfId="38935" xr:uid="{5FE124FE-3840-4932-A250-9D4354A8581B}"/>
    <cellStyle name="Comma 6 3 2 6" xfId="14497" xr:uid="{B390C2AC-F34F-4182-B48C-6469DC14C4F0}"/>
    <cellStyle name="Comma 6 3 2 6 2" xfId="35159" xr:uid="{5D0E1782-CBE5-4061-B53E-11FD28205292}"/>
    <cellStyle name="Comma 6 3 2 7" xfId="26014" xr:uid="{43B379B2-DE8D-47E7-9DFF-EE576EE503D3}"/>
    <cellStyle name="Comma 6 3 3" xfId="3080" xr:uid="{113BEBF9-FD1B-4544-8074-69726ACC10ED}"/>
    <cellStyle name="Comma 6 3 3 2" xfId="3081" xr:uid="{288351AC-DC1E-4CEA-A039-BDCA8DBBE2B4}"/>
    <cellStyle name="Comma 6 3 3 2 2" xfId="10000" xr:uid="{CD646D9D-F34A-4C80-A12A-FBC524DBCD09}"/>
    <cellStyle name="Comma 6 3 3 2 2 2" xfId="21907" xr:uid="{51F68233-71D6-4BF7-B1D8-A5B38255E9F7}"/>
    <cellStyle name="Comma 6 3 3 2 2 2 2" xfId="42569" xr:uid="{89AE141C-3E25-499B-9C45-C5681CF24ADF}"/>
    <cellStyle name="Comma 6 3 3 2 2 3" xfId="30663" xr:uid="{6AD88A0B-67DD-479F-90EA-BB625FB019F8}"/>
    <cellStyle name="Comma 6 3 3 2 3" xfId="18277" xr:uid="{25C33C39-C8CF-41B2-B3FD-946B56A27889}"/>
    <cellStyle name="Comma 6 3 3 2 3 2" xfId="38939" xr:uid="{30220351-7DED-4169-B1BB-AF4F1B2207DE}"/>
    <cellStyle name="Comma 6 3 3 2 4" xfId="14501" xr:uid="{5A571386-2EDD-461D-ACA1-BA73700B73B2}"/>
    <cellStyle name="Comma 6 3 3 2 4 2" xfId="35163" xr:uid="{30D0226A-256E-4149-807B-CFF533E0F796}"/>
    <cellStyle name="Comma 6 3 3 2 5" xfId="26018" xr:uid="{9DA8EEFE-BDF3-419C-8A5D-57BB8778EA9D}"/>
    <cellStyle name="Comma 6 3 3 3" xfId="9999" xr:uid="{2FC468D9-84A1-4BE0-9F50-EE7365E5942B}"/>
    <cellStyle name="Comma 6 3 3 3 2" xfId="21906" xr:uid="{A12054A8-8F8C-4C74-A98E-8CFF85C60175}"/>
    <cellStyle name="Comma 6 3 3 3 2 2" xfId="42568" xr:uid="{C43929C3-BE86-44F3-871C-6DF06F373654}"/>
    <cellStyle name="Comma 6 3 3 3 3" xfId="30662" xr:uid="{1BC953AD-CFDF-412D-9AF1-5696B1DF513F}"/>
    <cellStyle name="Comma 6 3 3 4" xfId="18276" xr:uid="{986B5B94-796C-44BA-9410-29A64429FEAC}"/>
    <cellStyle name="Comma 6 3 3 4 2" xfId="38938" xr:uid="{4CAE28AA-487E-4D3D-B481-29FA52230271}"/>
    <cellStyle name="Comma 6 3 3 5" xfId="14500" xr:uid="{ADFA9FDC-8C5E-4DF0-8080-A8A43E28CDE7}"/>
    <cellStyle name="Comma 6 3 3 5 2" xfId="35162" xr:uid="{FF9BE4C2-7290-4BD0-869E-17434B2F9012}"/>
    <cellStyle name="Comma 6 3 3 6" xfId="26017" xr:uid="{5D84349A-7539-489F-8E18-F6686E66AA61}"/>
    <cellStyle name="Comma 6 3 4" xfId="3082" xr:uid="{0DB78388-197B-476A-A514-587F337E0866}"/>
    <cellStyle name="Comma 6 3 4 2" xfId="10001" xr:uid="{3EE01319-905E-47B8-B7AA-64BFE0E76450}"/>
    <cellStyle name="Comma 6 3 4 2 2" xfId="21908" xr:uid="{C057CCC5-E885-40DB-BDA2-D06B0A1D7CA5}"/>
    <cellStyle name="Comma 6 3 4 2 2 2" xfId="42570" xr:uid="{D6D86043-DAA2-4394-B827-BCC4E3700DDE}"/>
    <cellStyle name="Comma 6 3 4 2 3" xfId="30664" xr:uid="{0DAB39EC-5657-466E-B2C8-CDDF73824A9C}"/>
    <cellStyle name="Comma 6 3 4 3" xfId="18278" xr:uid="{9751EA24-AA66-429F-80CB-33FB34BCEB4A}"/>
    <cellStyle name="Comma 6 3 4 3 2" xfId="38940" xr:uid="{DC6E94E7-83C5-454A-AB57-E4E4652A87FA}"/>
    <cellStyle name="Comma 6 3 4 4" xfId="14502" xr:uid="{4D02FDD3-DE59-4663-B7DB-EF12CF2A1AEE}"/>
    <cellStyle name="Comma 6 3 4 4 2" xfId="35164" xr:uid="{EE22E993-8440-47A7-9EF7-0238492DBE01}"/>
    <cellStyle name="Comma 6 3 4 5" xfId="26019" xr:uid="{68D73093-6EE4-4A1A-9CBD-367CE1687431}"/>
    <cellStyle name="Comma 6 3 5" xfId="3083" xr:uid="{939B5C69-4A18-4802-B556-FA6D489A844D}"/>
    <cellStyle name="Comma 6 3 5 2" xfId="10002" xr:uid="{453B9D7B-A4DE-45D3-8D6A-33A5A922AF1B}"/>
    <cellStyle name="Comma 6 3 5 2 2" xfId="21909" xr:uid="{E7C44132-B32C-47AB-B900-F7607BFA231E}"/>
    <cellStyle name="Comma 6 3 5 2 2 2" xfId="42571" xr:uid="{299CAE57-5FDD-459A-B1B1-FB1ED9C5D8AD}"/>
    <cellStyle name="Comma 6 3 5 2 3" xfId="30665" xr:uid="{9C367302-E43D-4F56-AF91-5AC91F408968}"/>
    <cellStyle name="Comma 6 3 5 3" xfId="18279" xr:uid="{D6AE5C6E-3866-48C1-BC42-EF411FC8FDE1}"/>
    <cellStyle name="Comma 6 3 5 3 2" xfId="38941" xr:uid="{14B8AFC1-A6C7-4486-A8B4-6335B51632A5}"/>
    <cellStyle name="Comma 6 3 5 4" xfId="14503" xr:uid="{C6BC1276-80EB-4E76-8BB3-BA89D2DA1606}"/>
    <cellStyle name="Comma 6 3 5 4 2" xfId="35165" xr:uid="{F5F37B6B-9DAA-4D66-A305-DA6D2A857041}"/>
    <cellStyle name="Comma 6 3 5 5" xfId="26020" xr:uid="{87826464-2593-480B-8AE0-507C3B5E85E7}"/>
    <cellStyle name="Comma 6 3 6" xfId="3084" xr:uid="{CC6DE6B1-B21D-4D84-9CFD-BEB9C4CB48DE}"/>
    <cellStyle name="Comma 6 3 6 2" xfId="14504" xr:uid="{0C4F2AF8-DC72-40ED-8DA1-9C4D08DCBC9F}"/>
    <cellStyle name="Comma 6 3 6 2 2" xfId="35166" xr:uid="{17897C3F-C6CC-4AE7-BEC1-799C8A97EF41}"/>
    <cellStyle name="Comma 6 3 6 3" xfId="26021" xr:uid="{7DBB7E46-FD60-4EBE-991F-3EE03A174728}"/>
    <cellStyle name="Comma 6 3 7" xfId="3085" xr:uid="{8EE1D01E-5A48-440F-B5AE-33ABD0B6AF4F}"/>
    <cellStyle name="Comma 6 3 7 2" xfId="10003" xr:uid="{FD6A190A-73C0-4851-8818-213EC0033407}"/>
    <cellStyle name="Comma 6 3 7 2 2" xfId="21910" xr:uid="{0F88E5D1-7AA5-4F89-BC05-08CF88E8728C}"/>
    <cellStyle name="Comma 6 3 7 2 2 2" xfId="42572" xr:uid="{23748A40-DBCB-4BE0-B4C3-AFA5B6699C6D}"/>
    <cellStyle name="Comma 6 3 7 2 3" xfId="30666" xr:uid="{27013461-0A5F-4AA3-8E9D-C095A210269E}"/>
    <cellStyle name="Comma 6 3 7 3" xfId="18280" xr:uid="{298F619E-9373-4104-927D-B6643549312F}"/>
    <cellStyle name="Comma 6 3 7 3 2" xfId="38942" xr:uid="{199FEEB3-14D1-4AA9-9490-09126DC60A96}"/>
    <cellStyle name="Comma 6 3 7 4" xfId="14505" xr:uid="{75A80456-19A6-466B-98D4-ADD9A1D58552}"/>
    <cellStyle name="Comma 6 3 7 4 2" xfId="35167" xr:uid="{A05026E9-2DCE-4531-B89D-95659F07FEA6}"/>
    <cellStyle name="Comma 6 3 7 5" xfId="26022" xr:uid="{163680E3-78C8-419D-8429-A607A25CD169}"/>
    <cellStyle name="Comma 6 3 8" xfId="14496" xr:uid="{0E109C5A-6C20-42E6-97DC-5278285F228E}"/>
    <cellStyle name="Comma 6 3 8 2" xfId="35158" xr:uid="{7672B536-EC04-48BA-BB45-CE1D9D0FDCD1}"/>
    <cellStyle name="Comma 6 3 9" xfId="26013" xr:uid="{D874B325-D282-4103-91E8-DA59F888CE08}"/>
    <cellStyle name="Comma 6 4" xfId="3086" xr:uid="{5EFFAFF5-80A7-47C5-8754-5469497A0E74}"/>
    <cellStyle name="Comma 6 4 2" xfId="3087" xr:uid="{08E87CFF-0174-49D0-A049-8642253DD071}"/>
    <cellStyle name="Comma 6 4 3" xfId="3088" xr:uid="{BD7AD005-2B0B-4CB7-BC45-27F4C7D8DF31}"/>
    <cellStyle name="Comma 6 4 3 2" xfId="14507" xr:uid="{C445020A-0945-4A9F-8430-EEEDCCA4567F}"/>
    <cellStyle name="Comma 6 4 3 2 2" xfId="35169" xr:uid="{BD766E27-C771-43A1-80A8-6ADA8E276088}"/>
    <cellStyle name="Comma 6 4 3 3" xfId="26024" xr:uid="{3E2E7836-CE0F-4E39-BAEB-13493B7B500A}"/>
    <cellStyle name="Comma 6 4 4" xfId="3089" xr:uid="{53A8BC88-2E28-42F1-8166-DA8290BBB6DC}"/>
    <cellStyle name="Comma 6 4 4 2" xfId="10004" xr:uid="{17927F02-7C17-4585-8214-458040638CAE}"/>
    <cellStyle name="Comma 6 4 4 2 2" xfId="21911" xr:uid="{6E32DA6D-5E80-4D7A-ACC2-18FF41DD1290}"/>
    <cellStyle name="Comma 6 4 4 2 2 2" xfId="42573" xr:uid="{A7C369AC-A8B8-40FB-8CA1-9DF43932D624}"/>
    <cellStyle name="Comma 6 4 4 2 3" xfId="30667" xr:uid="{B21A440D-DE53-498A-9E23-5BCF62F20257}"/>
    <cellStyle name="Comma 6 4 4 3" xfId="18281" xr:uid="{AB777B16-C336-4542-80BA-1C90B395E0E6}"/>
    <cellStyle name="Comma 6 4 4 3 2" xfId="38943" xr:uid="{CD06F46E-29B3-49E4-AE92-73233E809C93}"/>
    <cellStyle name="Comma 6 4 4 4" xfId="14508" xr:uid="{DE279D08-0113-40F4-9CB1-53F1E6935D4D}"/>
    <cellStyle name="Comma 6 4 4 4 2" xfId="35170" xr:uid="{C1392F85-E568-485C-B4E2-581DDA2103DF}"/>
    <cellStyle name="Comma 6 4 4 5" xfId="26025" xr:uid="{37E5FC6E-4038-412C-8CE7-C8F55A8C9FB4}"/>
    <cellStyle name="Comma 6 4 5" xfId="14506" xr:uid="{D7BBB77F-5F50-42A3-B69C-6B5C69E45603}"/>
    <cellStyle name="Comma 6 4 5 2" xfId="35168" xr:uid="{878A95F1-D764-4DD0-BA26-D02638559CE8}"/>
    <cellStyle name="Comma 6 4 6" xfId="26023" xr:uid="{D49A7D5A-295B-4F27-8ADD-7D2FF9285231}"/>
    <cellStyle name="Comma 6 5" xfId="3090" xr:uid="{2CF6A24D-1935-4C1E-A138-A8BAEE72F972}"/>
    <cellStyle name="Comma 6 5 2" xfId="3091" xr:uid="{DFD3DA60-8C71-4DAF-A4BE-981058A0B246}"/>
    <cellStyle name="Comma 6 5 2 2" xfId="10005" xr:uid="{0AB6DCD9-24F6-45BC-9A07-C0B3BEA4D1A8}"/>
    <cellStyle name="Comma 6 5 2 2 2" xfId="21912" xr:uid="{AA0CA231-0D8A-41A4-98E9-C025205DC211}"/>
    <cellStyle name="Comma 6 5 2 2 2 2" xfId="42574" xr:uid="{6F44F0AC-A4F1-44B6-8261-F1CA1DC3A561}"/>
    <cellStyle name="Comma 6 5 2 2 3" xfId="30668" xr:uid="{5CE566E8-7E09-41A7-AD66-AFED5E2E2B1C}"/>
    <cellStyle name="Comma 6 5 2 3" xfId="18282" xr:uid="{9B64BAAE-0C0C-4F5A-AFAF-E4CFFEEEA816}"/>
    <cellStyle name="Comma 6 5 2 3 2" xfId="38944" xr:uid="{DBDEA288-D16C-4C51-BA8D-DB71281D757C}"/>
    <cellStyle name="Comma 6 5 2 4" xfId="14510" xr:uid="{A59420BF-7993-4ACC-845F-3822ECBCBDAF}"/>
    <cellStyle name="Comma 6 5 2 4 2" xfId="35172" xr:uid="{7EBD31C9-F9CF-4AA9-94A7-7AE6C5A11EE1}"/>
    <cellStyle name="Comma 6 5 2 5" xfId="26027" xr:uid="{8972037B-761D-4B39-B641-177BF397BE12}"/>
    <cellStyle name="Comma 6 5 3" xfId="3092" xr:uid="{114F09F9-86BF-4F4C-A5F0-69895680CC49}"/>
    <cellStyle name="Comma 6 5 3 2" xfId="14511" xr:uid="{83DE4761-0875-4AFA-8758-D0568BDC0375}"/>
    <cellStyle name="Comma 6 5 3 2 2" xfId="35173" xr:uid="{82B70422-5F29-47A1-8225-935F2AF2DD56}"/>
    <cellStyle name="Comma 6 5 3 3" xfId="26028" xr:uid="{C4198C74-4FDB-460A-AC03-1EB8523ADBDB}"/>
    <cellStyle name="Comma 6 5 4" xfId="3093" xr:uid="{829048C3-A138-4082-ABA3-E0285C17696B}"/>
    <cellStyle name="Comma 6 5 4 2" xfId="10006" xr:uid="{19A9A33D-9200-45A1-A6A0-5B54536CC282}"/>
    <cellStyle name="Comma 6 5 4 2 2" xfId="21913" xr:uid="{93EB648F-7EC0-4CAE-935B-44A9790AFBF5}"/>
    <cellStyle name="Comma 6 5 4 2 2 2" xfId="42575" xr:uid="{2FEE4ED2-6DCB-471A-B1C4-BC58C85E5BEA}"/>
    <cellStyle name="Comma 6 5 4 2 3" xfId="30669" xr:uid="{0D7E3E66-729D-49B3-9AF1-C8A98C5A8381}"/>
    <cellStyle name="Comma 6 5 4 3" xfId="18283" xr:uid="{054D4CC2-C29C-492A-9459-61C36C76D19F}"/>
    <cellStyle name="Comma 6 5 4 3 2" xfId="38945" xr:uid="{C2CDF1C1-5189-4F5A-B223-CE01B3657002}"/>
    <cellStyle name="Comma 6 5 4 4" xfId="14512" xr:uid="{FD189B4D-2A38-4D2B-9B0E-059C9F1A5865}"/>
    <cellStyle name="Comma 6 5 4 4 2" xfId="35174" xr:uid="{5533AE1A-FCC3-4565-9A9A-E8E7AEDAFB39}"/>
    <cellStyle name="Comma 6 5 4 5" xfId="26029" xr:uid="{7C1A99E9-9A2E-4129-A34C-0641FDDC6C3F}"/>
    <cellStyle name="Comma 6 5 5" xfId="14509" xr:uid="{199B7935-ADC1-4824-860C-018135B72302}"/>
    <cellStyle name="Comma 6 5 5 2" xfId="35171" xr:uid="{FFAC24CF-FDD9-4304-ACDC-1CC34D93399E}"/>
    <cellStyle name="Comma 6 5 6" xfId="26026" xr:uid="{033E2D56-5CC2-4AB3-AF4C-5BAECBDC4ECB}"/>
    <cellStyle name="Comma 6 6" xfId="3094" xr:uid="{06519CAD-A38B-4770-B68F-FA6CE97CAE3C}"/>
    <cellStyle name="Comma 6 6 2" xfId="3095" xr:uid="{74A560BD-37E9-4D1F-8E48-8AA1487AD5AB}"/>
    <cellStyle name="Comma 6 6 2 2" xfId="14514" xr:uid="{E0A7ECC9-AE81-4F83-8C3F-B309BE79334C}"/>
    <cellStyle name="Comma 6 6 2 2 2" xfId="35176" xr:uid="{E236226D-F1C8-4E08-A188-F0894A76E95B}"/>
    <cellStyle name="Comma 6 6 2 3" xfId="26031" xr:uid="{18A295DA-F6E0-491F-8478-A9990DF22BCD}"/>
    <cellStyle name="Comma 6 6 3" xfId="3096" xr:uid="{B97645FB-A9DD-492C-860F-119A4954665B}"/>
    <cellStyle name="Comma 6 6 3 2" xfId="10007" xr:uid="{933D35C8-C401-4CD1-B8AD-A78B086025A4}"/>
    <cellStyle name="Comma 6 6 3 2 2" xfId="21914" xr:uid="{B773F606-13F1-41D3-80AD-6C534997E049}"/>
    <cellStyle name="Comma 6 6 3 2 2 2" xfId="42576" xr:uid="{0B7FFA9A-4E01-4974-9EB5-E87089756F01}"/>
    <cellStyle name="Comma 6 6 3 2 3" xfId="30670" xr:uid="{985E24C9-FA8F-471E-9C32-2138B9EDEB5A}"/>
    <cellStyle name="Comma 6 6 3 3" xfId="18284" xr:uid="{959DDE50-A2F1-479F-BF2D-5EBED81BFFFF}"/>
    <cellStyle name="Comma 6 6 3 3 2" xfId="38946" xr:uid="{7646C434-9F9D-47F8-A1FF-FE8707A6C791}"/>
    <cellStyle name="Comma 6 6 3 4" xfId="14515" xr:uid="{DB466F43-6A4D-44E5-AEA8-0881DB4CC4A5}"/>
    <cellStyle name="Comma 6 6 3 4 2" xfId="35177" xr:uid="{196A834C-DCBD-4545-AFCB-31C94AE3DA22}"/>
    <cellStyle name="Comma 6 6 3 5" xfId="26032" xr:uid="{55ABB2CC-B437-412B-9355-68B20D1725D3}"/>
    <cellStyle name="Comma 6 6 4" xfId="14513" xr:uid="{16000B5F-B8B3-43FE-AD91-607A962294CA}"/>
    <cellStyle name="Comma 6 6 4 2" xfId="35175" xr:uid="{2B5D85B7-8143-422B-BE52-6ADD2EC85BE3}"/>
    <cellStyle name="Comma 6 6 5" xfId="26030" xr:uid="{63A8106C-FA95-40E8-8571-225D00878957}"/>
    <cellStyle name="Comma 6 7" xfId="3097" xr:uid="{878EDD8D-6A46-4F9F-B4EF-9BA33C2AFBD9}"/>
    <cellStyle name="Comma 6 7 2" xfId="3098" xr:uid="{2F677B08-872C-4D46-9C27-E44F98BC7A1C}"/>
    <cellStyle name="Comma 6 7 2 2" xfId="14516" xr:uid="{47CE2533-9FC8-4E4C-8AB1-3B60B3DD998C}"/>
    <cellStyle name="Comma 6 7 2 2 2" xfId="35178" xr:uid="{AED7F0D1-F7A5-40D3-AB79-4DA9645B8E9A}"/>
    <cellStyle name="Comma 6 7 2 3" xfId="26033" xr:uid="{552F9C7B-CE02-4730-BB6B-43B8034C6147}"/>
    <cellStyle name="Comma 6 7 3" xfId="3099" xr:uid="{D513CD05-E929-4230-B659-2861007ED070}"/>
    <cellStyle name="Comma 6 7 3 2" xfId="14517" xr:uid="{6B1BE0B2-8D5D-47DE-B70C-1D3268FB9E0E}"/>
    <cellStyle name="Comma 6 7 3 2 2" xfId="35179" xr:uid="{DA8DCDDA-1ACD-4E88-8D10-2D0500291423}"/>
    <cellStyle name="Comma 6 7 3 3" xfId="26034" xr:uid="{5CCD17CE-7B5D-4E5C-813B-B2167E32B149}"/>
    <cellStyle name="Comma 6 8" xfId="3100" xr:uid="{FD945B60-6BE6-4FF1-B252-13EE3317EAEC}"/>
    <cellStyle name="Comma 6 8 2" xfId="14518" xr:uid="{80F6ED5C-9EC5-45AD-866A-F9B01594C59F}"/>
    <cellStyle name="Comma 6 8 2 2" xfId="35180" xr:uid="{8FE18FBC-28B3-49A4-B155-5D50B981F6B3}"/>
    <cellStyle name="Comma 6 8 3" xfId="26035" xr:uid="{FC0619B6-2B38-4F26-9C40-1FAA30B9A28A}"/>
    <cellStyle name="Comma 6 9" xfId="3101" xr:uid="{6B43954E-8E30-4D71-98CE-E2286230EBB7}"/>
    <cellStyle name="Comma 6 9 2" xfId="14519" xr:uid="{8AA3061A-DDCC-4151-AF4B-54CEEED572EC}"/>
    <cellStyle name="Comma 6 9 2 2" xfId="35181" xr:uid="{66FA56F8-6630-404E-89E9-288580A94670}"/>
    <cellStyle name="Comma 6 9 3" xfId="26036" xr:uid="{7F66D9F7-2F5F-43FE-A829-5F89FC219FFC}"/>
    <cellStyle name="Comma 60" xfId="44774" xr:uid="{E8377089-8DBA-48AF-8102-D5EFC3424EBB}"/>
    <cellStyle name="Comma 61" xfId="44781" xr:uid="{A3287DEA-FC85-46E6-A267-061B0BDB7F72}"/>
    <cellStyle name="Comma 62" xfId="44783" xr:uid="{8BEDE39F-2687-48D5-BD1E-9DCC4A2C10BF}"/>
    <cellStyle name="Comma 63" xfId="44785" xr:uid="{3140B16D-C155-438B-A3F7-B7159AEF4708}"/>
    <cellStyle name="Comma 64" xfId="44787" xr:uid="{3C88A6D6-F3A2-4704-97FE-373EC97A2A4C}"/>
    <cellStyle name="Comma 65" xfId="44791" xr:uid="{E63F8F70-30CA-48AB-B385-6BF4497859F0}"/>
    <cellStyle name="Comma 66" xfId="4" xr:uid="{A40C0452-30E8-4135-967E-BF524B4BF83F}"/>
    <cellStyle name="Comma 7" xfId="40" xr:uid="{36C5C707-2ED7-47FD-A0BE-763F82361997}"/>
    <cellStyle name="Comma 7 10" xfId="3102" xr:uid="{2E7911A5-0E18-4E71-92A8-2D50A5D6D266}"/>
    <cellStyle name="Comma 7 10 2" xfId="10008" xr:uid="{65FFFE99-0E48-48EC-AF61-2405A30E7EF1}"/>
    <cellStyle name="Comma 7 10 2 2" xfId="21915" xr:uid="{1B9173B3-1798-4206-BA14-7A3C96091A2C}"/>
    <cellStyle name="Comma 7 10 2 2 2" xfId="42577" xr:uid="{E3B3872D-92DE-4E83-BD35-0FC304270433}"/>
    <cellStyle name="Comma 7 10 2 3" xfId="30671" xr:uid="{AF1C7A7F-07EC-47EA-B596-8960C27B3960}"/>
    <cellStyle name="Comma 7 10 3" xfId="18285" xr:uid="{4A0E7D51-07C4-4DF0-8905-E6E834BCEF11}"/>
    <cellStyle name="Comma 7 10 3 2" xfId="38947" xr:uid="{4A6D2F1A-0FD8-4C23-B1CE-05A034C60E1F}"/>
    <cellStyle name="Comma 7 10 4" xfId="14521" xr:uid="{F325E5B3-82A4-43DF-9F96-C7670AF05682}"/>
    <cellStyle name="Comma 7 10 4 2" xfId="35183" xr:uid="{F9167D34-0A77-427C-B589-82DFED3B5D6B}"/>
    <cellStyle name="Comma 7 10 5" xfId="26037" xr:uid="{74A27926-82D8-466D-A9AD-8F94DA72E2D8}"/>
    <cellStyle name="Comma 7 11" xfId="3103" xr:uid="{74912EF7-CCD2-4261-8B40-9D3698CB958A}"/>
    <cellStyle name="Comma 7 11 2" xfId="14522" xr:uid="{35990769-2B21-4D97-8C5C-D79313E0D856}"/>
    <cellStyle name="Comma 7 11 2 2" xfId="35184" xr:uid="{997B0947-CDFC-44FB-8720-5DB094310391}"/>
    <cellStyle name="Comma 7 11 3" xfId="26038" xr:uid="{A53FE7B3-EE5E-4F95-95A5-2AB75CFAC008}"/>
    <cellStyle name="Comma 7 12" xfId="8257" xr:uid="{49A23A73-E6DF-4F81-BC34-854D990C6E49}"/>
    <cellStyle name="Comma 7 12 2" xfId="20378" xr:uid="{447BCE5F-A611-4C61-9D83-C17E0AEED1DD}"/>
    <cellStyle name="Comma 7 12 2 2" xfId="41040" xr:uid="{8685B0E5-FC65-4988-8C89-CB86DDAB66D8}"/>
    <cellStyle name="Comma 7 12 3" xfId="28920" xr:uid="{23EC5B91-2448-4463-8D78-F601AB289853}"/>
    <cellStyle name="Comma 7 13" xfId="16763" xr:uid="{DA6F297C-82BB-402D-ACF9-2933217DE5BA}"/>
    <cellStyle name="Comma 7 13 2" xfId="37425" xr:uid="{8667FF3F-278B-4EE7-9AB4-504986D52A87}"/>
    <cellStyle name="Comma 7 14" xfId="14520" xr:uid="{24B8247E-E7A5-448F-95CF-4DFA3ABADB7D}"/>
    <cellStyle name="Comma 7 14 2" xfId="35182" xr:uid="{867817D4-D5BE-4FFA-9216-B1CF79255D2F}"/>
    <cellStyle name="Comma 7 15" xfId="24068" xr:uid="{4B916896-8F31-4052-A30C-10675C952F1E}"/>
    <cellStyle name="Comma 7 16" xfId="44747" xr:uid="{8E04AED8-A041-4A79-BB2D-56FDA11F58EE}"/>
    <cellStyle name="Comma 7 2" xfId="3104" xr:uid="{EA6D6789-59D5-4223-82D2-425FBD77ACCC}"/>
    <cellStyle name="Comma 7 2 2" xfId="3105" xr:uid="{285C1A8A-7D24-44DE-9887-863D1CA8C149}"/>
    <cellStyle name="Comma 7 2 2 2" xfId="3106" xr:uid="{C15D9DBD-58B3-4529-9EF9-6C95A59F5EAD}"/>
    <cellStyle name="Comma 7 2 2 3" xfId="3107" xr:uid="{4381802A-6235-4E9C-9457-849204E1BEAA}"/>
    <cellStyle name="Comma 7 2 2 3 2" xfId="14525" xr:uid="{59F20C23-77F3-42BD-960A-840880F42956}"/>
    <cellStyle name="Comma 7 2 2 3 2 2" xfId="35187" xr:uid="{4ED841F9-291B-4E97-94FA-95F0373E8567}"/>
    <cellStyle name="Comma 7 2 2 3 3" xfId="26041" xr:uid="{2E7B4A62-33E9-46C3-AF49-4F738F2D2D2A}"/>
    <cellStyle name="Comma 7 2 2 4" xfId="3108" xr:uid="{9ABDF95D-0A14-43B9-B62B-795AD3CC5FA7}"/>
    <cellStyle name="Comma 7 2 2 4 2" xfId="10009" xr:uid="{42678EA0-BF20-4650-9A58-0AB0C743CF00}"/>
    <cellStyle name="Comma 7 2 2 4 2 2" xfId="21916" xr:uid="{72BBADD1-0D8E-4237-ADE0-009E5E446912}"/>
    <cellStyle name="Comma 7 2 2 4 2 2 2" xfId="42578" xr:uid="{4AB34ADB-106C-490D-8DAB-CC0706E284DA}"/>
    <cellStyle name="Comma 7 2 2 4 2 3" xfId="30672" xr:uid="{0B5FA25B-54E0-4A9E-A1F2-C60AD048836F}"/>
    <cellStyle name="Comma 7 2 2 4 3" xfId="18286" xr:uid="{F91E16D0-A1E1-4642-A278-59A9A0BCEDAC}"/>
    <cellStyle name="Comma 7 2 2 4 3 2" xfId="38948" xr:uid="{EC3A80A1-CC15-4259-82E1-A8FF6C427C09}"/>
    <cellStyle name="Comma 7 2 2 4 4" xfId="14526" xr:uid="{F5F93679-B73C-426A-B676-4CF17019F310}"/>
    <cellStyle name="Comma 7 2 2 4 4 2" xfId="35188" xr:uid="{79C41870-69BF-4609-BC04-521A92AFA250}"/>
    <cellStyle name="Comma 7 2 2 4 5" xfId="26042" xr:uid="{B576E7D8-4DD9-4324-A7D1-BC720E00B629}"/>
    <cellStyle name="Comma 7 2 2 5" xfId="14524" xr:uid="{A2B6A0A6-0FF0-4595-B9E1-5DB0AC33F4F3}"/>
    <cellStyle name="Comma 7 2 2 5 2" xfId="35186" xr:uid="{B945C39C-A813-489B-B915-72D91053DD95}"/>
    <cellStyle name="Comma 7 2 2 6" xfId="26040" xr:uid="{7F799270-4F39-4291-99CF-72D81CE97250}"/>
    <cellStyle name="Comma 7 2 3" xfId="3109" xr:uid="{8E26DEDF-418F-4481-BE4F-DA9E0538D039}"/>
    <cellStyle name="Comma 7 2 3 2" xfId="3110" xr:uid="{F6107D5D-F811-4DB6-B7E1-F0154966328A}"/>
    <cellStyle name="Comma 7 2 3 2 2" xfId="14528" xr:uid="{EE5706AA-D7EC-4B0C-A0D4-4FBEEBD8C6EC}"/>
    <cellStyle name="Comma 7 2 3 2 2 2" xfId="35190" xr:uid="{E406029B-5B97-4A08-BB38-179734A83E3E}"/>
    <cellStyle name="Comma 7 2 3 2 3" xfId="26044" xr:uid="{12D47CCA-52A4-4F7B-913F-267A86AA9303}"/>
    <cellStyle name="Comma 7 2 3 3" xfId="3111" xr:uid="{372D59E2-D385-471C-BD74-E664BFCAA7D4}"/>
    <cellStyle name="Comma 7 2 3 3 2" xfId="14529" xr:uid="{58945F06-88DB-48DF-A5F1-15C8DE06C116}"/>
    <cellStyle name="Comma 7 2 3 3 2 2" xfId="35191" xr:uid="{673C9C77-645A-47ED-832E-A30B361517A9}"/>
    <cellStyle name="Comma 7 2 3 3 3" xfId="26045" xr:uid="{DF16F281-C9D0-4124-92C8-B018FEEE5616}"/>
    <cellStyle name="Comma 7 2 3 4" xfId="3112" xr:uid="{BD837DB5-FFDB-478D-9518-AE08AD08A185}"/>
    <cellStyle name="Comma 7 2 3 4 2" xfId="10010" xr:uid="{C38AFD83-5AD2-4CBA-B969-1F913E5932F5}"/>
    <cellStyle name="Comma 7 2 3 4 2 2" xfId="21917" xr:uid="{F51CA2ED-11C9-498A-AB37-A91CBDDC7D95}"/>
    <cellStyle name="Comma 7 2 3 4 2 2 2" xfId="42579" xr:uid="{85208BDE-F3EC-4F4F-810D-7EFA0857F42F}"/>
    <cellStyle name="Comma 7 2 3 4 2 3" xfId="30673" xr:uid="{D4FC2204-BC97-48FE-B353-F6B2ABCD81EA}"/>
    <cellStyle name="Comma 7 2 3 4 3" xfId="18287" xr:uid="{8C35E401-ED43-43D5-9992-2627F6DAA987}"/>
    <cellStyle name="Comma 7 2 3 4 3 2" xfId="38949" xr:uid="{86CB2ADF-4E9E-4660-B5F0-69EF6D587012}"/>
    <cellStyle name="Comma 7 2 3 4 4" xfId="14530" xr:uid="{70FBC53E-9AC9-4AE6-B02E-1146BAEBF498}"/>
    <cellStyle name="Comma 7 2 3 4 4 2" xfId="35192" xr:uid="{488A2598-A6C4-47AB-BD10-52495A7D9C13}"/>
    <cellStyle name="Comma 7 2 3 4 5" xfId="26046" xr:uid="{285BDAB2-5C08-4DAE-AD81-74507885F080}"/>
    <cellStyle name="Comma 7 2 3 5" xfId="14527" xr:uid="{18311EF2-0F03-4897-857E-00E812694D5C}"/>
    <cellStyle name="Comma 7 2 3 5 2" xfId="35189" xr:uid="{0833314F-2F04-4BE7-A57E-78FC6D4E3B89}"/>
    <cellStyle name="Comma 7 2 3 6" xfId="26043" xr:uid="{ADA9A59F-4E94-47D8-B478-FEAF6B08D752}"/>
    <cellStyle name="Comma 7 2 4" xfId="3113" xr:uid="{86A626CE-791C-4E41-A980-431943168DB8}"/>
    <cellStyle name="Comma 7 2 5" xfId="3114" xr:uid="{69045E7D-FA59-4867-A649-3810A8FC3B55}"/>
    <cellStyle name="Comma 7 2 5 2" xfId="14531" xr:uid="{785CC497-04EA-430C-AA85-5C8D67FE1D74}"/>
    <cellStyle name="Comma 7 2 5 2 2" xfId="35193" xr:uid="{A17428BF-6633-4E60-BECF-CEF00ECE6FC1}"/>
    <cellStyle name="Comma 7 2 5 3" xfId="26047" xr:uid="{3D10DFDE-77F3-41A2-ABF7-05073BBCA371}"/>
    <cellStyle name="Comma 7 2 6" xfId="3115" xr:uid="{D71DC649-32DD-4F71-9044-EA3DE5F96FB3}"/>
    <cellStyle name="Comma 7 2 6 2" xfId="10011" xr:uid="{205F5EAB-F0EB-4F0A-876F-ADAC1708F446}"/>
    <cellStyle name="Comma 7 2 6 2 2" xfId="21918" xr:uid="{DF52FA5E-BE6C-49EC-BBC1-58CF925D6318}"/>
    <cellStyle name="Comma 7 2 6 2 2 2" xfId="42580" xr:uid="{79F73A7C-B608-46D8-8745-97B2D9452114}"/>
    <cellStyle name="Comma 7 2 6 2 3" xfId="30674" xr:uid="{2552A605-643B-4A56-BA09-204C81071442}"/>
    <cellStyle name="Comma 7 2 6 3" xfId="18288" xr:uid="{80D45FF8-8ED8-4686-917D-B13487D5D293}"/>
    <cellStyle name="Comma 7 2 6 3 2" xfId="38950" xr:uid="{DABA48E6-20C6-4444-88B9-E3419E9D5BA6}"/>
    <cellStyle name="Comma 7 2 6 4" xfId="14532" xr:uid="{4A4706BD-AB8E-4F71-BD6E-6877E656405B}"/>
    <cellStyle name="Comma 7 2 6 4 2" xfId="35194" xr:uid="{764B0D39-03C6-46F4-9F2B-7FFDB02401E4}"/>
    <cellStyle name="Comma 7 2 6 5" xfId="26048" xr:uid="{686B149F-5B1F-4326-9C32-C8C0E8E7350F}"/>
    <cellStyle name="Comma 7 2 7" xfId="14523" xr:uid="{E225DE9B-96D3-4C14-B4BB-84F68E61B423}"/>
    <cellStyle name="Comma 7 2 7 2" xfId="35185" xr:uid="{3C20E17A-1898-465D-A88C-88C550E03ABB}"/>
    <cellStyle name="Comma 7 2 8" xfId="26039" xr:uid="{C6CB89DD-063B-42CA-AD37-6033164071EF}"/>
    <cellStyle name="Comma 7 3" xfId="3116" xr:uid="{58541705-45BE-436E-94AD-9A604BE29AB1}"/>
    <cellStyle name="Comma 7 3 2" xfId="3117" xr:uid="{70391385-2F1F-40D3-A9B8-E5E5A0614648}"/>
    <cellStyle name="Comma 7 3 2 2" xfId="3118" xr:uid="{6B34C587-BF76-4C2B-AEE8-B99A4982E472}"/>
    <cellStyle name="Comma 7 3 2 2 2" xfId="10012" xr:uid="{077915C1-73C3-4321-B1B3-D56C5DD221F4}"/>
    <cellStyle name="Comma 7 3 2 2 2 2" xfId="21919" xr:uid="{683E85CC-764D-4C0D-AC34-1F2C842DE482}"/>
    <cellStyle name="Comma 7 3 2 2 2 2 2" xfId="42581" xr:uid="{AC42B03A-D1C1-4506-B72E-03D0B248F337}"/>
    <cellStyle name="Comma 7 3 2 2 2 3" xfId="30675" xr:uid="{D2EB68E1-5D06-4796-A50A-140B0A95551C}"/>
    <cellStyle name="Comma 7 3 2 2 3" xfId="18289" xr:uid="{8ECAC557-94E1-45C7-8F74-3E6C2C33847E}"/>
    <cellStyle name="Comma 7 3 2 2 3 2" xfId="38951" xr:uid="{A934ED53-D318-43F9-A4C2-38F25559EE37}"/>
    <cellStyle name="Comma 7 3 2 2 4" xfId="14534" xr:uid="{766761DB-C832-4AA0-9F67-AE68FB0471B1}"/>
    <cellStyle name="Comma 7 3 2 2 4 2" xfId="35196" xr:uid="{4E5D455F-86BC-4718-88CC-52FA03AAD5B0}"/>
    <cellStyle name="Comma 7 3 2 2 5" xfId="26050" xr:uid="{20963F7F-1C0C-4DEF-A95D-F92CAE737DB6}"/>
    <cellStyle name="Comma 7 3 3" xfId="3119" xr:uid="{1F26F2DC-9C4A-40B7-90C8-9E48C0669359}"/>
    <cellStyle name="Comma 7 3 3 2" xfId="3120" xr:uid="{55BB7992-3C6D-448B-B98B-9EA0783DE037}"/>
    <cellStyle name="Comma 7 3 3 2 2" xfId="10014" xr:uid="{FE7BE2A7-0082-412E-A6AA-B53307866BFC}"/>
    <cellStyle name="Comma 7 3 3 2 2 2" xfId="21921" xr:uid="{F49CAC95-0D0A-4BE6-B775-1BA2BDB0245A}"/>
    <cellStyle name="Comma 7 3 3 2 2 2 2" xfId="42583" xr:uid="{43F0B366-B5E1-4270-9D80-F6F6B2594CCD}"/>
    <cellStyle name="Comma 7 3 3 2 2 3" xfId="30677" xr:uid="{7C70AA79-637F-4D52-BE12-2ECBA089B5AB}"/>
    <cellStyle name="Comma 7 3 3 2 3" xfId="18291" xr:uid="{22AFFB34-DA89-4A05-962C-368AFCAC49F4}"/>
    <cellStyle name="Comma 7 3 3 2 3 2" xfId="38953" xr:uid="{AFF33C11-D70E-435F-ADE4-CB24BD5E22C3}"/>
    <cellStyle name="Comma 7 3 3 2 4" xfId="14536" xr:uid="{EB1EA406-ACB4-4E04-BF67-8B3CB8046954}"/>
    <cellStyle name="Comma 7 3 3 2 4 2" xfId="35198" xr:uid="{C0F432EB-5547-4A8C-A59E-96435189C09C}"/>
    <cellStyle name="Comma 7 3 3 2 5" xfId="26052" xr:uid="{BA39E70C-18AB-4C5C-8CBC-2ABDA16D0AA8}"/>
    <cellStyle name="Comma 7 3 3 3" xfId="10013" xr:uid="{E9FE771C-274D-44FE-ACFA-EFD6FECA11AF}"/>
    <cellStyle name="Comma 7 3 3 3 2" xfId="21920" xr:uid="{F0405AD9-42E3-45F6-AAC5-A845ACD774D8}"/>
    <cellStyle name="Comma 7 3 3 3 2 2" xfId="42582" xr:uid="{67633BFC-B31D-4390-A135-8996DBFCF4E0}"/>
    <cellStyle name="Comma 7 3 3 3 3" xfId="30676" xr:uid="{9A8EF654-236C-40E6-A269-7573EC898B7C}"/>
    <cellStyle name="Comma 7 3 3 4" xfId="18290" xr:uid="{ED0140EE-8500-4473-B88F-CC9E396D94E3}"/>
    <cellStyle name="Comma 7 3 3 4 2" xfId="38952" xr:uid="{F7751660-6E43-470E-BD97-294DEBB14EA7}"/>
    <cellStyle name="Comma 7 3 3 5" xfId="14535" xr:uid="{B6D07CAB-2173-4DA8-8014-ABD051BE3DA4}"/>
    <cellStyle name="Comma 7 3 3 5 2" xfId="35197" xr:uid="{40ED8519-24A0-4154-93FF-BE5387A0EF9B}"/>
    <cellStyle name="Comma 7 3 3 6" xfId="26051" xr:uid="{AE8AAA6D-58F6-4723-9B34-E6A3FEA054E9}"/>
    <cellStyle name="Comma 7 3 4" xfId="3121" xr:uid="{C0A76F49-646F-403C-BB67-7517592F2E8B}"/>
    <cellStyle name="Comma 7 3 4 2" xfId="10015" xr:uid="{F34B8635-8B81-4A16-A964-73AFA8DB70E0}"/>
    <cellStyle name="Comma 7 3 4 2 2" xfId="21922" xr:uid="{4C1E5F22-D454-4E02-9A4C-FEA0A2742808}"/>
    <cellStyle name="Comma 7 3 4 2 2 2" xfId="42584" xr:uid="{886E55F9-6E13-4760-B18E-F22C3C046D0F}"/>
    <cellStyle name="Comma 7 3 4 2 3" xfId="30678" xr:uid="{0924B13D-2F44-4179-96CB-B0ECF5FAAB49}"/>
    <cellStyle name="Comma 7 3 4 3" xfId="18292" xr:uid="{B254BECD-D24C-48A5-86C2-0152DD542EB4}"/>
    <cellStyle name="Comma 7 3 4 3 2" xfId="38954" xr:uid="{EB656776-66F1-48B8-95A8-EA3EDE1B38E4}"/>
    <cellStyle name="Comma 7 3 4 4" xfId="14537" xr:uid="{23417DEB-0552-4BB7-9936-B059B98C3336}"/>
    <cellStyle name="Comma 7 3 4 4 2" xfId="35199" xr:uid="{D0EBCE11-B69E-4E9F-A0AA-6BAE52D00CCD}"/>
    <cellStyle name="Comma 7 3 4 5" xfId="26053" xr:uid="{EF008703-F48E-477F-9C9A-C41D92B6B9AA}"/>
    <cellStyle name="Comma 7 3 5" xfId="3122" xr:uid="{889FE7EA-55FA-4E5A-A82F-8DB33C17BD69}"/>
    <cellStyle name="Comma 7 3 5 2" xfId="14538" xr:uid="{E1488D2F-2001-4AAF-96DD-4A51427A51C8}"/>
    <cellStyle name="Comma 7 3 5 2 2" xfId="35200" xr:uid="{2A6FF1B5-B938-4430-8D1B-D36D1E8D38A0}"/>
    <cellStyle name="Comma 7 3 5 3" xfId="26054" xr:uid="{5C9F1FF7-C0DB-4D88-99D4-209E9F388A6D}"/>
    <cellStyle name="Comma 7 3 6" xfId="3123" xr:uid="{ED38B100-9264-4B1A-A718-35768B45BB47}"/>
    <cellStyle name="Comma 7 3 6 2" xfId="10016" xr:uid="{131F9A15-5A93-4772-A5BC-954E41FCE246}"/>
    <cellStyle name="Comma 7 3 6 2 2" xfId="21923" xr:uid="{D6E5A411-DB1F-425A-8BAF-0CE2CF27A8F1}"/>
    <cellStyle name="Comma 7 3 6 2 2 2" xfId="42585" xr:uid="{3AB9D23B-9B81-4C08-A031-DCAA13B9584D}"/>
    <cellStyle name="Comma 7 3 6 2 3" xfId="30679" xr:uid="{FCB02F86-0BD3-4DF3-BAAD-B8725C042872}"/>
    <cellStyle name="Comma 7 3 6 3" xfId="18293" xr:uid="{B8457B68-672C-4044-B48C-E0470F73BE49}"/>
    <cellStyle name="Comma 7 3 6 3 2" xfId="38955" xr:uid="{1F0AAD73-F597-42AA-BFC9-3BF48C78D687}"/>
    <cellStyle name="Comma 7 3 6 4" xfId="14539" xr:uid="{F97A1963-81F3-4F6E-8BFD-C4B1DF0FD0B8}"/>
    <cellStyle name="Comma 7 3 6 4 2" xfId="35201" xr:uid="{392E78D9-37CD-4FFF-85E8-EF9A2FF245BD}"/>
    <cellStyle name="Comma 7 3 6 5" xfId="26055" xr:uid="{8C9108D8-A502-4C85-9775-84FA11282418}"/>
    <cellStyle name="Comma 7 3 7" xfId="14533" xr:uid="{6301BF70-82E6-464F-9258-7867957C6401}"/>
    <cellStyle name="Comma 7 3 7 2" xfId="35195" xr:uid="{6A115F0A-AF84-4110-BA84-D1D72F1EEB89}"/>
    <cellStyle name="Comma 7 3 8" xfId="26049" xr:uid="{7C8BEDB3-36D2-4C9E-9390-560EC2FA7D74}"/>
    <cellStyle name="Comma 7 4" xfId="3124" xr:uid="{92252A76-EAD9-4EBC-A3F4-2CFA7F5ACD55}"/>
    <cellStyle name="Comma 7 4 2" xfId="3125" xr:uid="{B9BD2288-6031-4898-A18A-FE30A844096E}"/>
    <cellStyle name="Comma 7 4 2 2" xfId="14541" xr:uid="{0338AF07-9298-4B60-A618-8EA60C0812FE}"/>
    <cellStyle name="Comma 7 4 2 2 2" xfId="35203" xr:uid="{7840EFB5-273E-4A25-A75A-F576825BDA8A}"/>
    <cellStyle name="Comma 7 4 2 3" xfId="26057" xr:uid="{22A1EE4A-B285-4875-B00D-25A12E3670E1}"/>
    <cellStyle name="Comma 7 4 3" xfId="3126" xr:uid="{C887D422-3584-4685-B690-89F462A07CB0}"/>
    <cellStyle name="Comma 7 4 3 2" xfId="14542" xr:uid="{6329F909-8F38-4C78-BEF7-6941772A9C44}"/>
    <cellStyle name="Comma 7 4 3 2 2" xfId="35204" xr:uid="{312E5870-007A-4606-A353-867B55597C73}"/>
    <cellStyle name="Comma 7 4 3 3" xfId="26058" xr:uid="{F3064061-166B-46B7-A860-96D7562E5BD2}"/>
    <cellStyle name="Comma 7 4 4" xfId="3127" xr:uid="{480B2BF4-B557-4432-B9EA-2B182493B17F}"/>
    <cellStyle name="Comma 7 4 4 2" xfId="10017" xr:uid="{48BC2704-B0A5-4669-92E8-8AAD23FBE5CD}"/>
    <cellStyle name="Comma 7 4 4 2 2" xfId="21924" xr:uid="{A259371B-36B3-4086-B2F0-0F8243A7FE09}"/>
    <cellStyle name="Comma 7 4 4 2 2 2" xfId="42586" xr:uid="{6E318D46-A75B-4AB6-B0C5-4E238E3B3BA3}"/>
    <cellStyle name="Comma 7 4 4 2 3" xfId="30680" xr:uid="{C3F412A7-D258-4E99-87F3-23E05352B099}"/>
    <cellStyle name="Comma 7 4 4 3" xfId="18294" xr:uid="{9955A423-5837-4781-816A-7B76068B544F}"/>
    <cellStyle name="Comma 7 4 4 3 2" xfId="38956" xr:uid="{DADF5196-C470-4B6A-8A20-6C169D4070F8}"/>
    <cellStyle name="Comma 7 4 4 4" xfId="14543" xr:uid="{8EA7DCC8-8F10-4FE8-99D2-EB14CED1A78B}"/>
    <cellStyle name="Comma 7 4 4 4 2" xfId="35205" xr:uid="{8AAAAB3F-275D-4A42-98BC-16D2E5CDFACA}"/>
    <cellStyle name="Comma 7 4 4 5" xfId="26059" xr:uid="{C979C060-3EAD-4805-B01A-366D90307F7D}"/>
    <cellStyle name="Comma 7 4 5" xfId="14540" xr:uid="{BDF73C6B-6071-4092-9B13-C1CFC9DBE858}"/>
    <cellStyle name="Comma 7 4 5 2" xfId="35202" xr:uid="{79AF9D13-712C-4B04-B1C2-38B6585FF874}"/>
    <cellStyle name="Comma 7 4 6" xfId="26056" xr:uid="{7E28A8FB-46E7-4D51-A392-5FE874CFC3FA}"/>
    <cellStyle name="Comma 7 5" xfId="3128" xr:uid="{9132D581-34D1-4D4F-B582-49A10C9F37DF}"/>
    <cellStyle name="Comma 7 5 2" xfId="3129" xr:uid="{FAC7B55F-55C0-420C-868E-75CFC46F9D85}"/>
    <cellStyle name="Comma 7 5 2 2" xfId="14545" xr:uid="{6E101132-4001-4F16-BA30-EFFDBD549013}"/>
    <cellStyle name="Comma 7 5 2 2 2" xfId="35207" xr:uid="{4334BA7D-5807-4C67-BA8C-437E9F12AA48}"/>
    <cellStyle name="Comma 7 5 2 3" xfId="26061" xr:uid="{60170128-7F64-45AC-9D5D-313DC305616B}"/>
    <cellStyle name="Comma 7 5 3" xfId="3130" xr:uid="{D7F52114-102C-4970-8F39-BC88F0BF484D}"/>
    <cellStyle name="Comma 7 5 3 2" xfId="14546" xr:uid="{D4727FC6-C15A-4119-804A-29D8269D6D6E}"/>
    <cellStyle name="Comma 7 5 3 2 2" xfId="35208" xr:uid="{309D5498-8C6E-4E01-A3EA-36A8DCBF8B3C}"/>
    <cellStyle name="Comma 7 5 3 3" xfId="26062" xr:uid="{F343D02B-BCF5-4A63-825E-6C6130B1341B}"/>
    <cellStyle name="Comma 7 5 4" xfId="3131" xr:uid="{177F9D26-B6D8-4D5D-BAFE-D554E655D4FC}"/>
    <cellStyle name="Comma 7 5 4 2" xfId="10018" xr:uid="{53B52C2D-86FF-4BBF-8F28-A11F4F7D4FA5}"/>
    <cellStyle name="Comma 7 5 4 2 2" xfId="21925" xr:uid="{AE6DBCD8-079F-403A-9436-65C5D45D2F79}"/>
    <cellStyle name="Comma 7 5 4 2 2 2" xfId="42587" xr:uid="{4BA859D5-613E-4A3D-9D5F-22C5612A2458}"/>
    <cellStyle name="Comma 7 5 4 2 3" xfId="30681" xr:uid="{7A4E10C5-CDD7-4943-9F31-DF81792009C9}"/>
    <cellStyle name="Comma 7 5 4 3" xfId="18295" xr:uid="{A8E29E62-E0D0-4F1B-9F87-50A3BF4314FC}"/>
    <cellStyle name="Comma 7 5 4 3 2" xfId="38957" xr:uid="{1BDD4336-BAA0-4ACF-815C-3FD1A89DB543}"/>
    <cellStyle name="Comma 7 5 4 4" xfId="14547" xr:uid="{45BA2BAD-195C-409F-B768-B676DC26B676}"/>
    <cellStyle name="Comma 7 5 4 4 2" xfId="35209" xr:uid="{C94321E5-2105-403A-AF15-16AFB5498C92}"/>
    <cellStyle name="Comma 7 5 4 5" xfId="26063" xr:uid="{F22A64DD-D511-402F-9C1E-6D0F5FAD8A94}"/>
    <cellStyle name="Comma 7 5 5" xfId="14544" xr:uid="{9A03AFF9-C685-483E-89CE-F4C432C5A96A}"/>
    <cellStyle name="Comma 7 5 5 2" xfId="35206" xr:uid="{2D27C167-4117-4CED-A16A-0269AE3F46B7}"/>
    <cellStyle name="Comma 7 5 6" xfId="26060" xr:uid="{E0223BB6-4FCD-4AC8-A662-9FD64843EA6E}"/>
    <cellStyle name="Comma 7 6" xfId="3132" xr:uid="{F04DCE5F-BBC8-4441-98BD-3546D26CFB8F}"/>
    <cellStyle name="Comma 7 6 2" xfId="3133" xr:uid="{46C67D9D-AEB0-46B9-B305-82DBA31A6658}"/>
    <cellStyle name="Comma 7 6 2 2" xfId="10020" xr:uid="{1AB9ECC8-7CCB-4FEC-B5DF-EABE8C93622A}"/>
    <cellStyle name="Comma 7 6 2 2 2" xfId="21927" xr:uid="{8B8E5886-63D4-45FF-BB44-082A955BC485}"/>
    <cellStyle name="Comma 7 6 2 2 2 2" xfId="42589" xr:uid="{FFE5710B-90BC-47EE-9161-42695B69659F}"/>
    <cellStyle name="Comma 7 6 2 2 3" xfId="30683" xr:uid="{20D74253-C058-49DD-A8EC-1522A83414F7}"/>
    <cellStyle name="Comma 7 6 2 3" xfId="18297" xr:uid="{3F8E4518-210C-4EFC-9D8F-AB0C60658742}"/>
    <cellStyle name="Comma 7 6 2 3 2" xfId="38959" xr:uid="{31D2879F-5E64-419A-BC4D-C2BBBBF4EE10}"/>
    <cellStyle name="Comma 7 6 2 4" xfId="14549" xr:uid="{92EBA3B9-5793-4A2A-82E9-4D9B8AD70553}"/>
    <cellStyle name="Comma 7 6 2 4 2" xfId="35211" xr:uid="{4B36385A-60A4-426B-AEDE-F10D88F8602D}"/>
    <cellStyle name="Comma 7 6 2 5" xfId="26065" xr:uid="{3E3DF8BE-F19B-4C16-84E0-E1AB26BC91E0}"/>
    <cellStyle name="Comma 7 6 3" xfId="10019" xr:uid="{6287E623-6331-4CDE-B2DF-7F42DFD2A294}"/>
    <cellStyle name="Comma 7 6 3 2" xfId="21926" xr:uid="{A50C9F5E-9F98-44CE-A4EE-755690AD830A}"/>
    <cellStyle name="Comma 7 6 3 2 2" xfId="42588" xr:uid="{7B5D06FD-FAE8-4991-B329-5429F65F6A99}"/>
    <cellStyle name="Comma 7 6 3 3" xfId="30682" xr:uid="{58FAE0CB-E449-4B44-91D0-2169483F8E83}"/>
    <cellStyle name="Comma 7 6 4" xfId="18296" xr:uid="{87DFD90B-3BD9-4DA7-AE94-027CB5FA3BC3}"/>
    <cellStyle name="Comma 7 6 4 2" xfId="38958" xr:uid="{85137256-3E83-45C6-90A3-82A2082A32AB}"/>
    <cellStyle name="Comma 7 6 5" xfId="14548" xr:uid="{4640AFB4-4E65-4006-91FC-1C7E9C2F2A1F}"/>
    <cellStyle name="Comma 7 6 5 2" xfId="35210" xr:uid="{A93EF490-3932-4154-A383-E16C843A0E79}"/>
    <cellStyle name="Comma 7 6 6" xfId="26064" xr:uid="{7FE63860-816E-4402-8390-EA7817B2C727}"/>
    <cellStyle name="Comma 7 7" xfId="3134" xr:uid="{0737D966-17FF-4B5A-BFB8-C95C4DC73D32}"/>
    <cellStyle name="Comma 7 7 2" xfId="14550" xr:uid="{14BDB527-E4E6-41A1-AA9D-56CC222EA5E7}"/>
    <cellStyle name="Comma 7 7 2 2" xfId="35212" xr:uid="{FE819A53-3AFB-4B09-B550-7269EC7ED955}"/>
    <cellStyle name="Comma 7 7 3" xfId="26066" xr:uid="{EE9CEB06-01BE-450E-B892-BDE82BB168B9}"/>
    <cellStyle name="Comma 7 8" xfId="3135" xr:uid="{42CC3BDC-F0F1-44B4-8273-6A1DCC91949E}"/>
    <cellStyle name="Comma 7 8 2" xfId="14551" xr:uid="{95DDE02D-C605-458C-9B30-5DC1C3316C49}"/>
    <cellStyle name="Comma 7 8 2 2" xfId="35213" xr:uid="{A38AA44A-E7F6-4016-A9FF-C88A8E58CB9E}"/>
    <cellStyle name="Comma 7 8 3" xfId="26067" xr:uid="{EE8DA50E-0604-4535-94A4-3F33F7B3F5CE}"/>
    <cellStyle name="Comma 7 9" xfId="3136" xr:uid="{348F2B5D-EED6-40E7-9A18-3FED00F49B02}"/>
    <cellStyle name="Comma 7 9 2" xfId="14552" xr:uid="{E841DDD8-9651-4B0D-83F2-F4459322FDFA}"/>
    <cellStyle name="Comma 7 9 2 2" xfId="35214" xr:uid="{F5F4F57E-C628-4504-B409-9B2F871A7F44}"/>
    <cellStyle name="Comma 7 9 3" xfId="26068" xr:uid="{F6408A96-8CF6-4389-B3F9-8AFBE121C1BA}"/>
    <cellStyle name="Comma 8" xfId="44" xr:uid="{35CD3CA6-2965-4364-ABA1-6FC0A06BDB46}"/>
    <cellStyle name="Comma 8 10" xfId="24070" xr:uid="{B00E02C3-F53E-42CB-AECD-0F195DD13EDA}"/>
    <cellStyle name="Comma 8 2" xfId="3137" xr:uid="{889655C2-CE9E-4AA9-8055-B9349DCC30EB}"/>
    <cellStyle name="Comma 8 2 2" xfId="3138" xr:uid="{6EA45D14-7099-472D-84A6-91523018EE1F}"/>
    <cellStyle name="Comma 8 2 2 2" xfId="14555" xr:uid="{48B1098A-4432-47E3-87FE-18DC33A3304A}"/>
    <cellStyle name="Comma 8 2 2 2 2" xfId="35217" xr:uid="{F3605CF4-62EC-4E75-B5FF-FF159D21431D}"/>
    <cellStyle name="Comma 8 2 2 3" xfId="26070" xr:uid="{CAF36B26-F23B-4559-8C09-E93D2D3CE7BB}"/>
    <cellStyle name="Comma 8 2 3" xfId="14554" xr:uid="{0C06FFB7-A201-4C31-8FD8-7E9C0844F7B5}"/>
    <cellStyle name="Comma 8 2 3 2" xfId="35216" xr:uid="{70025F97-B98B-4142-B46B-0338F87F5146}"/>
    <cellStyle name="Comma 8 2 4" xfId="26069" xr:uid="{3A3A325E-0A36-4ECD-B177-2FA6B4E00D96}"/>
    <cellStyle name="Comma 8 3" xfId="3139" xr:uid="{07C4851F-B262-4621-8107-9DA8ECE2C520}"/>
    <cellStyle name="Comma 8 3 2" xfId="3140" xr:uid="{B61BE990-92DF-4169-9B52-BE8B895BF53F}"/>
    <cellStyle name="Comma 8 3 3" xfId="14556" xr:uid="{5DD67E0D-9FE4-4C3A-B378-02CD2FF92328}"/>
    <cellStyle name="Comma 8 3 3 2" xfId="35218" xr:uid="{5B07BC77-05ED-427D-BD44-6F85149080FB}"/>
    <cellStyle name="Comma 8 3 4" xfId="26071" xr:uid="{E051ECB7-A8BB-40D6-AC34-47CFF2C4D034}"/>
    <cellStyle name="Comma 8 4" xfId="3141" xr:uid="{A4CD1BE4-E808-49AB-9E53-4297A8BCA18A}"/>
    <cellStyle name="Comma 8 4 2" xfId="14557" xr:uid="{38CF455A-E203-4E99-90D0-3D1FFCBBBE2A}"/>
    <cellStyle name="Comma 8 4 2 2" xfId="35219" xr:uid="{34A77599-BF29-4CCB-955D-95589E41F914}"/>
    <cellStyle name="Comma 8 4 3" xfId="26072" xr:uid="{9CBE3B47-EF90-4772-84FD-C842E006286A}"/>
    <cellStyle name="Comma 8 5" xfId="3142" xr:uid="{6B8E552A-142E-47EC-9CA0-98CCAD627500}"/>
    <cellStyle name="Comma 8 5 2" xfId="10021" xr:uid="{1DBF0496-C017-4554-973C-D57CB944FCCA}"/>
    <cellStyle name="Comma 8 5 2 2" xfId="21928" xr:uid="{3EC4D5B9-8C12-4E30-B4E0-3FD728F13385}"/>
    <cellStyle name="Comma 8 5 2 2 2" xfId="42590" xr:uid="{5CC40960-6D99-46C5-B940-E81CE2FF48D3}"/>
    <cellStyle name="Comma 8 5 2 3" xfId="30684" xr:uid="{B2060CDD-105A-4A7C-B871-94EF1FD0027A}"/>
    <cellStyle name="Comma 8 5 3" xfId="18298" xr:uid="{92254283-AB52-40F7-8345-2F4057DAFD8A}"/>
    <cellStyle name="Comma 8 5 3 2" xfId="38960" xr:uid="{BEBB714C-705D-4CC2-A5DB-51CC133938FF}"/>
    <cellStyle name="Comma 8 5 4" xfId="14558" xr:uid="{FDBA3A97-E4D1-4BAC-A294-C3CA77D6B700}"/>
    <cellStyle name="Comma 8 5 4 2" xfId="35220" xr:uid="{559304CA-BD95-4462-A458-0717E39518B2}"/>
    <cellStyle name="Comma 8 5 5" xfId="26073" xr:uid="{6937C21C-255A-46B7-98F2-403C98C75FE6}"/>
    <cellStyle name="Comma 8 6" xfId="3143" xr:uid="{8BC2F550-90DF-40F1-8621-5CD552D4AE24}"/>
    <cellStyle name="Comma 8 6 2" xfId="14559" xr:uid="{5C4862A3-F1EC-43AC-8D94-309B14D6DA52}"/>
    <cellStyle name="Comma 8 6 2 2" xfId="35221" xr:uid="{A77C884F-2D53-4EF5-9730-523D42484AA6}"/>
    <cellStyle name="Comma 8 6 3" xfId="26074" xr:uid="{80B045BC-0D59-45EC-B5F0-63EE3B17A5B8}"/>
    <cellStyle name="Comma 8 7" xfId="3144" xr:uid="{15909DF9-3CFD-459C-8116-7358B8DAE960}"/>
    <cellStyle name="Comma 8 7 2" xfId="14560" xr:uid="{A2BE0FF6-5422-4024-9AF5-0980012A3DE8}"/>
    <cellStyle name="Comma 8 7 2 2" xfId="35222" xr:uid="{83601EA2-8250-4BBA-A686-2A933C588486}"/>
    <cellStyle name="Comma 8 7 3" xfId="26075" xr:uid="{896E3F8F-941F-4134-B0DF-5388C18A18AD}"/>
    <cellStyle name="Comma 8 8" xfId="3145" xr:uid="{E0CFF311-AA4E-4AE3-8C6A-E1615F90E354}"/>
    <cellStyle name="Comma 8 8 2" xfId="10022" xr:uid="{8060ED4A-2F47-43A3-9B8E-BB96F0C54BFE}"/>
    <cellStyle name="Comma 8 8 2 2" xfId="21929" xr:uid="{45A69D7D-E744-40EB-A2CE-837BEA815837}"/>
    <cellStyle name="Comma 8 8 2 2 2" xfId="42591" xr:uid="{6A27082E-C1B5-4CBE-A273-B0AA93B46A28}"/>
    <cellStyle name="Comma 8 8 2 3" xfId="30685" xr:uid="{8EF6327B-BA15-4259-8C2A-80AF06A994FB}"/>
    <cellStyle name="Comma 8 8 3" xfId="18299" xr:uid="{CDC7A34B-0639-43E3-9C24-9081DF49FD94}"/>
    <cellStyle name="Comma 8 8 3 2" xfId="38961" xr:uid="{7BD947FD-373F-4963-9EF1-2919386488BB}"/>
    <cellStyle name="Comma 8 8 4" xfId="14561" xr:uid="{D982B5FB-2560-4AF2-A5D4-3C23CA13DBE4}"/>
    <cellStyle name="Comma 8 8 4 2" xfId="35223" xr:uid="{00559CDC-302F-4FA7-8968-50AB80098035}"/>
    <cellStyle name="Comma 8 8 5" xfId="26076" xr:uid="{AC4C79B8-D8F1-42B0-A28B-6C7774F6CED5}"/>
    <cellStyle name="Comma 8 9" xfId="14553" xr:uid="{B9E425E3-06F6-4EAC-B0C6-BB1CA2226B0A}"/>
    <cellStyle name="Comma 8 9 2" xfId="35215" xr:uid="{A7ACC852-122A-45A0-A205-0CFB3CCD20E1}"/>
    <cellStyle name="Comma 9" xfId="48" xr:uid="{E6A4F329-3714-4071-8596-84387F024762}"/>
    <cellStyle name="Comma 9 10" xfId="3146" xr:uid="{FB4EB803-659E-4463-B310-EDE479D21021}"/>
    <cellStyle name="Comma 9 10 2" xfId="14563" xr:uid="{75FEFC8D-2E7F-4764-9A7E-6A944FB8048C}"/>
    <cellStyle name="Comma 9 10 2 2" xfId="35225" xr:uid="{B81AAA24-91CE-4554-A639-615221B0FE6E}"/>
    <cellStyle name="Comma 9 10 3" xfId="26077" xr:uid="{28B2C9CA-0A68-4F6A-812F-75C57C18A3AA}"/>
    <cellStyle name="Comma 9 11" xfId="14562" xr:uid="{6E2A2C54-8938-40C3-9E15-6F4DB8B3FDAA}"/>
    <cellStyle name="Comma 9 11 2" xfId="35224" xr:uid="{BAD2BC9C-6217-47EC-8F4C-663716A2F637}"/>
    <cellStyle name="Comma 9 12" xfId="24073" xr:uid="{F0EDFC42-55CE-4BF2-A2E8-6AF4E8B9DD84}"/>
    <cellStyle name="Comma 9 13" xfId="44767" xr:uid="{1227D8DF-F24A-43E1-AD73-0AE1CE0F5A9C}"/>
    <cellStyle name="Comma 9 2" xfId="3147" xr:uid="{2ED781DE-3BC9-471E-916A-E0FD82D423A3}"/>
    <cellStyle name="Comma 9 2 10" xfId="26078" xr:uid="{51B6B60A-AE37-43AB-A47D-9604CB776603}"/>
    <cellStyle name="Comma 9 2 2" xfId="3148" xr:uid="{1ECC75B9-1095-4F13-8385-3957F42D9026}"/>
    <cellStyle name="Comma 9 2 2 2" xfId="3149" xr:uid="{8B329AE8-1C9E-4160-A9DC-9FD428B3A95C}"/>
    <cellStyle name="Comma 9 2 2 2 2" xfId="10025" xr:uid="{4DE5A67A-4D58-4B8D-80B1-383EC69A52D6}"/>
    <cellStyle name="Comma 9 2 2 2 2 2" xfId="21932" xr:uid="{64FFBE48-D30A-412D-9372-DDC49453BDE2}"/>
    <cellStyle name="Comma 9 2 2 2 2 2 2" xfId="42594" xr:uid="{32E5301C-6381-4584-A52F-CB6E712A67B6}"/>
    <cellStyle name="Comma 9 2 2 2 2 3" xfId="30688" xr:uid="{8173CFA1-97BA-442E-9155-2FFCF925FD5F}"/>
    <cellStyle name="Comma 9 2 2 2 3" xfId="18302" xr:uid="{5AC69A3A-C582-4D60-B5C3-23D8F817C486}"/>
    <cellStyle name="Comma 9 2 2 2 3 2" xfId="38964" xr:uid="{652A6385-9370-4925-8DEC-95D4CAA29FBC}"/>
    <cellStyle name="Comma 9 2 2 2 4" xfId="14566" xr:uid="{B0027D68-A9FF-43E6-8531-99A7AD5AC8B1}"/>
    <cellStyle name="Comma 9 2 2 2 4 2" xfId="35228" xr:uid="{1B673667-F129-4833-A45E-1A8D47393F99}"/>
    <cellStyle name="Comma 9 2 2 2 5" xfId="26080" xr:uid="{1EAF0F02-1A5A-464E-85DC-3E88D622ADEC}"/>
    <cellStyle name="Comma 9 2 2 3" xfId="10024" xr:uid="{D8D8D05F-2163-48A4-8EEE-AF2F752F4119}"/>
    <cellStyle name="Comma 9 2 2 3 2" xfId="21931" xr:uid="{D8D43FD7-280C-4BC6-BBF5-F72A835032BF}"/>
    <cellStyle name="Comma 9 2 2 3 2 2" xfId="42593" xr:uid="{6FBADD52-64BB-4B2E-BA93-1CC6D7298BC0}"/>
    <cellStyle name="Comma 9 2 2 3 3" xfId="30687" xr:uid="{5AAC67B8-E334-49CA-87A4-E46CAE1ED3EC}"/>
    <cellStyle name="Comma 9 2 2 4" xfId="18301" xr:uid="{776852E3-E386-45B2-9735-BD66306578C9}"/>
    <cellStyle name="Comma 9 2 2 4 2" xfId="38963" xr:uid="{B90D9833-A0E7-42B6-ABBB-6055D4172DD2}"/>
    <cellStyle name="Comma 9 2 2 5" xfId="14565" xr:uid="{6712324D-87E2-44F4-A2D9-E2D720556394}"/>
    <cellStyle name="Comma 9 2 2 5 2" xfId="35227" xr:uid="{7BC5CCFC-DEC1-40DF-AE06-5D7EAFE1AB9E}"/>
    <cellStyle name="Comma 9 2 2 6" xfId="26079" xr:uid="{D4C6BF2E-13A4-4EE9-83C9-141C85CBBA8F}"/>
    <cellStyle name="Comma 9 2 3" xfId="3150" xr:uid="{8FF5E562-9842-45C1-B2AD-0EA315B2E4C1}"/>
    <cellStyle name="Comma 9 2 3 2" xfId="3151" xr:uid="{806F69BF-0E97-477E-822B-EC6225BE39ED}"/>
    <cellStyle name="Comma 9 2 3 2 2" xfId="10027" xr:uid="{C436829E-E2BF-4D47-9504-B24A7A4DA4D7}"/>
    <cellStyle name="Comma 9 2 3 2 2 2" xfId="21934" xr:uid="{3B1DEE04-D108-4121-9572-89A5003BF01A}"/>
    <cellStyle name="Comma 9 2 3 2 2 2 2" xfId="42596" xr:uid="{AB30042D-5966-490B-94D8-060186E13348}"/>
    <cellStyle name="Comma 9 2 3 2 2 3" xfId="30690" xr:uid="{CF9E49CA-D33C-4F85-81DD-31D8FAB96A49}"/>
    <cellStyle name="Comma 9 2 3 2 3" xfId="18304" xr:uid="{820620AE-6658-4F5B-8B09-E37A604A6BF9}"/>
    <cellStyle name="Comma 9 2 3 2 3 2" xfId="38966" xr:uid="{30650358-4972-4E6D-AA35-6C2CF7FBF91F}"/>
    <cellStyle name="Comma 9 2 3 2 4" xfId="14568" xr:uid="{1E0A69E2-E977-4CA8-9E86-F2BFE50BA918}"/>
    <cellStyle name="Comma 9 2 3 2 4 2" xfId="35230" xr:uid="{5C82F793-4005-43F7-9540-1229B867B97D}"/>
    <cellStyle name="Comma 9 2 3 2 5" xfId="26082" xr:uid="{F0A9E0C2-42AF-4D20-8990-6D7534D7A4A1}"/>
    <cellStyle name="Comma 9 2 3 3" xfId="10026" xr:uid="{FB4D8332-4A84-4995-A52B-FA0D9E1DF96A}"/>
    <cellStyle name="Comma 9 2 3 3 2" xfId="21933" xr:uid="{FB3C44AE-6A09-4A27-9E67-7C9C170BC8D7}"/>
    <cellStyle name="Comma 9 2 3 3 2 2" xfId="42595" xr:uid="{45258392-AE4D-4154-96F4-767926E8CDCC}"/>
    <cellStyle name="Comma 9 2 3 3 3" xfId="30689" xr:uid="{888F12E8-9701-43DD-8C7F-E502BA97966C}"/>
    <cellStyle name="Comma 9 2 3 4" xfId="18303" xr:uid="{74F743BD-9247-489B-A0D4-D90C74F1A62C}"/>
    <cellStyle name="Comma 9 2 3 4 2" xfId="38965" xr:uid="{141DC733-3F39-4B1F-B45F-E3C5C2D9A845}"/>
    <cellStyle name="Comma 9 2 3 5" xfId="14567" xr:uid="{9E7DF5DD-0C4C-4BBC-A8B1-858817780155}"/>
    <cellStyle name="Comma 9 2 3 5 2" xfId="35229" xr:uid="{86DE18D9-D6BB-460A-B19A-42E7B0A5BF1A}"/>
    <cellStyle name="Comma 9 2 3 6" xfId="26081" xr:uid="{60392081-60E0-4C01-8FEA-A81CEF0E7BF2}"/>
    <cellStyle name="Comma 9 2 4" xfId="3152" xr:uid="{70CE2550-09CA-48B3-89C5-372E7F4274FC}"/>
    <cellStyle name="Comma 9 2 4 2" xfId="10028" xr:uid="{85A9C6EC-3B84-4979-8F65-593657D0FAA7}"/>
    <cellStyle name="Comma 9 2 4 2 2" xfId="21935" xr:uid="{A5817BE3-88E2-443B-8D8F-293232B3E1A7}"/>
    <cellStyle name="Comma 9 2 4 2 2 2" xfId="42597" xr:uid="{5DBB54D6-6E21-49FB-B34E-98FFEDB2BF74}"/>
    <cellStyle name="Comma 9 2 4 2 3" xfId="30691" xr:uid="{CB394F75-5BB9-4CF0-A5E9-793BB6F2F602}"/>
    <cellStyle name="Comma 9 2 4 3" xfId="18305" xr:uid="{9CB2F566-03C9-415F-8D88-7A2FF168B546}"/>
    <cellStyle name="Comma 9 2 4 3 2" xfId="38967" xr:uid="{5CF49DB8-DC6C-4C9D-8683-F14D0F5498CD}"/>
    <cellStyle name="Comma 9 2 4 4" xfId="14569" xr:uid="{1E487195-F3DC-43B4-96AB-CC29D2270E9D}"/>
    <cellStyle name="Comma 9 2 4 4 2" xfId="35231" xr:uid="{C71F1FFC-244C-4B25-AEF8-F6CB3DA4E1C1}"/>
    <cellStyle name="Comma 9 2 4 5" xfId="26083" xr:uid="{8C219FB5-D45C-43AF-A7C3-DC039B56F25E}"/>
    <cellStyle name="Comma 9 2 5" xfId="3153" xr:uid="{55C9A2B4-DB34-468B-BC8B-F00BAEC2D2C3}"/>
    <cellStyle name="Comma 9 2 5 2" xfId="10029" xr:uid="{2D1A9691-D214-429F-961D-6EE3EBE07C58}"/>
    <cellStyle name="Comma 9 2 5 2 2" xfId="21936" xr:uid="{BA39DA2A-A950-4E10-975C-C8E251EAFA30}"/>
    <cellStyle name="Comma 9 2 5 2 2 2" xfId="42598" xr:uid="{A16477D6-A398-4171-A553-F9CA60DB0351}"/>
    <cellStyle name="Comma 9 2 5 2 3" xfId="30692" xr:uid="{2A9946B0-1BF2-4427-AA00-67C87D4BD7BA}"/>
    <cellStyle name="Comma 9 2 5 3" xfId="18306" xr:uid="{90B8E093-9356-44E4-B247-A80E84A9DF87}"/>
    <cellStyle name="Comma 9 2 5 3 2" xfId="38968" xr:uid="{6420558F-6B1F-4E6E-BE20-693873B3B1EE}"/>
    <cellStyle name="Comma 9 2 5 4" xfId="14570" xr:uid="{822A69B1-0113-464E-BA28-646E935C9DD0}"/>
    <cellStyle name="Comma 9 2 5 4 2" xfId="35232" xr:uid="{EB3DD4D8-C833-4F11-8199-2F4799FC0002}"/>
    <cellStyle name="Comma 9 2 5 5" xfId="26084" xr:uid="{F4A690A2-1AA5-454D-92F9-8D9F6D7247DA}"/>
    <cellStyle name="Comma 9 2 6" xfId="3154" xr:uid="{58D9C8B0-C5AD-4538-A56D-E3354313E475}"/>
    <cellStyle name="Comma 9 2 6 2" xfId="10030" xr:uid="{54553197-3199-4D2C-BD5A-2E99B9D44D2C}"/>
    <cellStyle name="Comma 9 2 6 2 2" xfId="21937" xr:uid="{AFA714FC-F15C-471B-BA06-0E0A1D4BAA5F}"/>
    <cellStyle name="Comma 9 2 6 2 2 2" xfId="42599" xr:uid="{87793C86-8A6E-4679-AB5F-F966A6BF758A}"/>
    <cellStyle name="Comma 9 2 6 2 3" xfId="30693" xr:uid="{19DA7836-37E8-4DE5-B468-67703550E647}"/>
    <cellStyle name="Comma 9 2 6 3" xfId="18307" xr:uid="{AAD69B13-FAEE-4F79-9889-41FF8E2C1E36}"/>
    <cellStyle name="Comma 9 2 6 3 2" xfId="38969" xr:uid="{FA7424E2-FB12-43B7-BE1E-AF938FAAA086}"/>
    <cellStyle name="Comma 9 2 6 4" xfId="14571" xr:uid="{6A975CDE-D2A2-4AFD-A46E-304A8A88BCC4}"/>
    <cellStyle name="Comma 9 2 6 4 2" xfId="35233" xr:uid="{C50A273D-B7BB-439E-A61D-9AF136DDBAF7}"/>
    <cellStyle name="Comma 9 2 6 5" xfId="26085" xr:uid="{A670F983-C9BE-4853-B833-7CFEBE12A1EA}"/>
    <cellStyle name="Comma 9 2 7" xfId="10023" xr:uid="{183A612F-B468-4968-9FCA-46AA9A630EEB}"/>
    <cellStyle name="Comma 9 2 7 2" xfId="21930" xr:uid="{84470D0A-D890-4DED-BE71-0A2647CA732C}"/>
    <cellStyle name="Comma 9 2 7 2 2" xfId="42592" xr:uid="{9DF0750F-D201-4917-AB9E-4403226C44A7}"/>
    <cellStyle name="Comma 9 2 7 3" xfId="30686" xr:uid="{93194C26-8E93-4CD0-8D01-77A5822E3A8D}"/>
    <cellStyle name="Comma 9 2 8" xfId="18300" xr:uid="{482B191E-A406-4062-9C94-D870358A42C0}"/>
    <cellStyle name="Comma 9 2 8 2" xfId="38962" xr:uid="{D3E273BF-CD08-4B0A-B56A-D43787E8AB7A}"/>
    <cellStyle name="Comma 9 2 9" xfId="14564" xr:uid="{2421E7CA-18C5-4882-A1B9-D6CF51C66095}"/>
    <cellStyle name="Comma 9 2 9 2" xfId="35226" xr:uid="{C31495B0-3EF1-46DE-B3BF-27B33F01D64A}"/>
    <cellStyle name="Comma 9 3" xfId="3155" xr:uid="{CC8CBBA6-401D-4C72-ACDA-8039F4558716}"/>
    <cellStyle name="Comma 9 3 2" xfId="3156" xr:uid="{DD1AF5C8-EE63-4F1C-80B0-1FF8433613B9}"/>
    <cellStyle name="Comma 9 3 2 2" xfId="3157" xr:uid="{8249FE62-4064-4EC2-AE50-849931D281B3}"/>
    <cellStyle name="Comma 9 3 2 2 2" xfId="10033" xr:uid="{4F97504C-05E4-49D5-AE42-DA043F64DB40}"/>
    <cellStyle name="Comma 9 3 2 2 2 2" xfId="21940" xr:uid="{6AB4B9B0-E291-438D-AA08-6DB11E601D69}"/>
    <cellStyle name="Comma 9 3 2 2 2 2 2" xfId="42602" xr:uid="{C81C653E-E967-4F08-9FD5-F7A589F5E4E9}"/>
    <cellStyle name="Comma 9 3 2 2 2 3" xfId="30696" xr:uid="{187A5D54-8CAA-4CD5-BFE5-B8671A02912B}"/>
    <cellStyle name="Comma 9 3 2 2 3" xfId="18310" xr:uid="{785E802C-8D08-4447-8ABE-8CFB4347DEEC}"/>
    <cellStyle name="Comma 9 3 2 2 3 2" xfId="38972" xr:uid="{4459E1E7-AB59-4B3B-9AE6-DECEA457605D}"/>
    <cellStyle name="Comma 9 3 2 2 4" xfId="14574" xr:uid="{33856BDD-6DD6-48B1-BB91-553FAD18CF77}"/>
    <cellStyle name="Comma 9 3 2 2 4 2" xfId="35236" xr:uid="{391B923A-56FF-4867-A149-C22157057344}"/>
    <cellStyle name="Comma 9 3 2 2 5" xfId="26088" xr:uid="{EB98E0CC-A748-46F6-8F06-42EC618DEB4C}"/>
    <cellStyle name="Comma 9 3 2 3" xfId="10032" xr:uid="{C83C0F41-2E60-4A75-8C0A-78D187844B48}"/>
    <cellStyle name="Comma 9 3 2 3 2" xfId="21939" xr:uid="{24A756D8-F5E4-47EC-A5F8-F3445BFC937C}"/>
    <cellStyle name="Comma 9 3 2 3 2 2" xfId="42601" xr:uid="{F555FCF6-841F-4FC4-818A-EB2D4712A9C0}"/>
    <cellStyle name="Comma 9 3 2 3 3" xfId="30695" xr:uid="{F5F636CC-4B72-4448-B1C1-27088509C459}"/>
    <cellStyle name="Comma 9 3 2 4" xfId="18309" xr:uid="{A61C39EF-7602-4736-A0F9-54009FDFE909}"/>
    <cellStyle name="Comma 9 3 2 4 2" xfId="38971" xr:uid="{BCED8300-0466-499E-BD4F-E08EF42F479A}"/>
    <cellStyle name="Comma 9 3 2 5" xfId="14573" xr:uid="{56838E5C-E6DE-471E-971C-6BDB8B66C4B8}"/>
    <cellStyle name="Comma 9 3 2 5 2" xfId="35235" xr:uid="{2CFEBE5B-FC86-4F1C-8813-46F7448DC348}"/>
    <cellStyle name="Comma 9 3 2 6" xfId="26087" xr:uid="{F03843FB-803C-4F5F-8889-2032B1FBCACD}"/>
    <cellStyle name="Comma 9 3 3" xfId="3158" xr:uid="{042E1ADC-4AF4-4A0D-9EB0-48160B1FC33E}"/>
    <cellStyle name="Comma 9 3 3 2" xfId="3159" xr:uid="{E0F141D3-37CA-4089-B979-4B5F065F8A89}"/>
    <cellStyle name="Comma 9 3 3 2 2" xfId="10035" xr:uid="{60189C1D-2C93-45B2-B090-D04DB6BB348C}"/>
    <cellStyle name="Comma 9 3 3 2 2 2" xfId="21942" xr:uid="{9FDFD108-3DE6-4E32-8DD3-1A83B20BC712}"/>
    <cellStyle name="Comma 9 3 3 2 2 2 2" xfId="42604" xr:uid="{6AAE680F-E373-4FBE-A39A-D4CB2A0F8683}"/>
    <cellStyle name="Comma 9 3 3 2 2 3" xfId="30698" xr:uid="{2E9FAEFF-C368-45EE-82B3-42B3AA7D97F4}"/>
    <cellStyle name="Comma 9 3 3 2 3" xfId="18312" xr:uid="{CF79C078-1E69-426F-B793-33F43E8B3F2D}"/>
    <cellStyle name="Comma 9 3 3 2 3 2" xfId="38974" xr:uid="{52E4C2F6-FFC5-4718-A114-AA066C7D394B}"/>
    <cellStyle name="Comma 9 3 3 2 4" xfId="14576" xr:uid="{EAE0468E-F82D-4AC6-8AF0-F8CB572BD3FA}"/>
    <cellStyle name="Comma 9 3 3 2 4 2" xfId="35238" xr:uid="{4A0868E1-2F8D-4A36-AA4A-633E76D7B3B4}"/>
    <cellStyle name="Comma 9 3 3 2 5" xfId="26090" xr:uid="{BC059E30-D64F-4F8D-8E84-E3ACF12F0A27}"/>
    <cellStyle name="Comma 9 3 3 3" xfId="10034" xr:uid="{AE61FF46-99D2-46DA-B2B9-2586E6312E99}"/>
    <cellStyle name="Comma 9 3 3 3 2" xfId="21941" xr:uid="{DEC41FDC-D84A-4CEA-8EAC-6AC8978DAC45}"/>
    <cellStyle name="Comma 9 3 3 3 2 2" xfId="42603" xr:uid="{EC34F2C1-4B87-4934-A27E-4FED0FA7A055}"/>
    <cellStyle name="Comma 9 3 3 3 3" xfId="30697" xr:uid="{0310F6D3-3D92-4FBB-A855-FA890CA4B8CC}"/>
    <cellStyle name="Comma 9 3 3 4" xfId="18311" xr:uid="{0F49414B-D594-4933-B189-FA0BF3B838C9}"/>
    <cellStyle name="Comma 9 3 3 4 2" xfId="38973" xr:uid="{C7873D9F-1CDA-45EA-871A-A7F5725DB671}"/>
    <cellStyle name="Comma 9 3 3 5" xfId="14575" xr:uid="{3220543F-1278-4FE8-A1BF-3C19AA5A9D71}"/>
    <cellStyle name="Comma 9 3 3 5 2" xfId="35237" xr:uid="{3EBE5325-48C8-4280-AD9E-064DE456DF89}"/>
    <cellStyle name="Comma 9 3 3 6" xfId="26089" xr:uid="{B3670C6D-F398-4F1C-B728-0428192978CE}"/>
    <cellStyle name="Comma 9 3 4" xfId="3160" xr:uid="{7C698219-EE76-4248-AB23-96B0D66B7F36}"/>
    <cellStyle name="Comma 9 3 4 2" xfId="10036" xr:uid="{17CA2B51-40A0-4F9D-AF54-0FDC96C6FED4}"/>
    <cellStyle name="Comma 9 3 4 2 2" xfId="21943" xr:uid="{FBA9D500-0A0C-437F-9BE2-57E141ADDDFA}"/>
    <cellStyle name="Comma 9 3 4 2 2 2" xfId="42605" xr:uid="{4FF49B92-1302-4EE3-94D0-B43754588DFD}"/>
    <cellStyle name="Comma 9 3 4 2 3" xfId="30699" xr:uid="{9B0C979B-565F-40CE-8A54-3627FD795079}"/>
    <cellStyle name="Comma 9 3 4 3" xfId="18313" xr:uid="{8E027D90-7418-4F7D-A057-A79C9F7456B8}"/>
    <cellStyle name="Comma 9 3 4 3 2" xfId="38975" xr:uid="{44E5B84C-F603-48A9-964D-607A481CA52C}"/>
    <cellStyle name="Comma 9 3 4 4" xfId="14577" xr:uid="{69158A59-ADB2-4591-98F8-78447099701C}"/>
    <cellStyle name="Comma 9 3 4 4 2" xfId="35239" xr:uid="{72805210-05FC-4FB2-AE6D-D8D586D3B2C2}"/>
    <cellStyle name="Comma 9 3 4 5" xfId="26091" xr:uid="{8395B8FF-8FF2-4D53-A69A-547244DE33EF}"/>
    <cellStyle name="Comma 9 3 5" xfId="10031" xr:uid="{3E8F4C36-2CCD-439C-A98C-95E364F776B3}"/>
    <cellStyle name="Comma 9 3 5 2" xfId="21938" xr:uid="{509C2B5E-FBA6-47EF-9E26-5BE8473911B7}"/>
    <cellStyle name="Comma 9 3 5 2 2" xfId="42600" xr:uid="{9D3ACEA3-52B6-4B5A-B837-D636712511B0}"/>
    <cellStyle name="Comma 9 3 5 3" xfId="30694" xr:uid="{1773DA0D-DA89-4818-B343-1C64CAC4F2A8}"/>
    <cellStyle name="Comma 9 3 6" xfId="18308" xr:uid="{9BFC65FE-4A5A-4CB9-9454-E1A69BAB1285}"/>
    <cellStyle name="Comma 9 3 6 2" xfId="38970" xr:uid="{1C5FF691-3130-4A1A-A69E-05969A9D2C17}"/>
    <cellStyle name="Comma 9 3 7" xfId="14572" xr:uid="{D0B9CB5A-62A9-4195-9BC9-318EF7807AE5}"/>
    <cellStyle name="Comma 9 3 7 2" xfId="35234" xr:uid="{5A85E379-BEC0-49FD-B728-4F855554FDF5}"/>
    <cellStyle name="Comma 9 3 8" xfId="26086" xr:uid="{27530D0D-04B0-4EBF-A1E5-7ED8C197E064}"/>
    <cellStyle name="Comma 9 4" xfId="3161" xr:uid="{0D0A2B75-1D10-46BB-8107-60D14B470CE8}"/>
    <cellStyle name="Comma 9 4 2" xfId="3162" xr:uid="{6207B477-8CAE-4697-86E3-E521E0FBD15F}"/>
    <cellStyle name="Comma 9 4 2 2" xfId="10037" xr:uid="{E8317522-A374-4803-B453-B886D51865B6}"/>
    <cellStyle name="Comma 9 4 2 2 2" xfId="21944" xr:uid="{BB1FC029-1AC4-471C-BBA6-1B221F9B74B0}"/>
    <cellStyle name="Comma 9 4 2 2 2 2" xfId="42606" xr:uid="{470F0C6A-CF5C-4422-8D5D-39D295ED2887}"/>
    <cellStyle name="Comma 9 4 2 2 3" xfId="30700" xr:uid="{1CCDCF0C-63A7-4F12-BC98-5F115AF2AFBE}"/>
    <cellStyle name="Comma 9 4 2 3" xfId="18314" xr:uid="{DE0EC1F2-C3FA-44B2-891E-97DD5D213311}"/>
    <cellStyle name="Comma 9 4 2 3 2" xfId="38976" xr:uid="{3F147063-227B-4D41-8341-469E0B6A723A}"/>
    <cellStyle name="Comma 9 4 2 4" xfId="14579" xr:uid="{68894ED8-17E9-43C0-AEA8-0FFCFA8D2D89}"/>
    <cellStyle name="Comma 9 4 2 4 2" xfId="35241" xr:uid="{3EFB8AF0-3C20-49F7-9938-B323E336F92B}"/>
    <cellStyle name="Comma 9 4 2 5" xfId="26093" xr:uid="{3B17E7A4-7C64-462B-BBAD-C1C4F50CA7D6}"/>
    <cellStyle name="Comma 9 4 3" xfId="14578" xr:uid="{700CA8B5-6F0E-47A4-BC46-EF913D163CA4}"/>
    <cellStyle name="Comma 9 4 3 2" xfId="35240" xr:uid="{2C5D20E9-38D0-4D16-8B47-5AF8DE1906B0}"/>
    <cellStyle name="Comma 9 4 4" xfId="26092" xr:uid="{583EC646-ECE7-4B8C-AEAF-BC8BBE22C698}"/>
    <cellStyle name="Comma 9 5" xfId="3163" xr:uid="{B9B414FC-72CE-4ECC-B2DD-2651F273246A}"/>
    <cellStyle name="Comma 9 5 2" xfId="3164" xr:uid="{32F57C8E-C7AB-4342-B19B-CE3855957809}"/>
    <cellStyle name="Comma 9 5 2 2" xfId="10039" xr:uid="{FBE78AEF-B8D4-4856-A329-7A927511C0A3}"/>
    <cellStyle name="Comma 9 5 2 2 2" xfId="21946" xr:uid="{AE9F9F14-37AF-420A-A9C9-EB72453283CD}"/>
    <cellStyle name="Comma 9 5 2 2 2 2" xfId="42608" xr:uid="{AD7C0A08-D742-45FD-B2BB-E4F209ED9E29}"/>
    <cellStyle name="Comma 9 5 2 2 3" xfId="30702" xr:uid="{80D451D8-D8F6-49D8-83F8-E9838E674413}"/>
    <cellStyle name="Comma 9 5 2 3" xfId="18316" xr:uid="{2A151A89-BC95-4DDF-815E-C6513DC4E750}"/>
    <cellStyle name="Comma 9 5 2 3 2" xfId="38978" xr:uid="{B597EBC1-1C8A-429E-9C1A-E816B826862D}"/>
    <cellStyle name="Comma 9 5 2 4" xfId="14581" xr:uid="{CF670454-C2EE-43C9-9674-680C35535D78}"/>
    <cellStyle name="Comma 9 5 2 4 2" xfId="35243" xr:uid="{38C70AF7-10BF-48EC-B8D3-ADDAD37014F2}"/>
    <cellStyle name="Comma 9 5 2 5" xfId="26095" xr:uid="{86F42B94-8B63-4A60-AC83-75961D9B5D8D}"/>
    <cellStyle name="Comma 9 5 3" xfId="10038" xr:uid="{92308D66-097B-4600-84D5-4F0CDD9E6230}"/>
    <cellStyle name="Comma 9 5 3 2" xfId="21945" xr:uid="{F04A64F4-62E5-4888-BE00-ABB1A1892B5D}"/>
    <cellStyle name="Comma 9 5 3 2 2" xfId="42607" xr:uid="{B76608E5-9F73-4032-A509-1FC977EBCEDE}"/>
    <cellStyle name="Comma 9 5 3 3" xfId="30701" xr:uid="{AFF7629A-6030-491A-9E80-49142818FA44}"/>
    <cellStyle name="Comma 9 5 4" xfId="18315" xr:uid="{FAE71E5D-3863-4C17-9DD8-E509CBEFD3EF}"/>
    <cellStyle name="Comma 9 5 4 2" xfId="38977" xr:uid="{3D626A26-D780-471F-A3F0-D38B7C634BA9}"/>
    <cellStyle name="Comma 9 5 5" xfId="14580" xr:uid="{C7D28C3F-59DE-4F77-9FA8-B8BEC0FAE4A2}"/>
    <cellStyle name="Comma 9 5 5 2" xfId="35242" xr:uid="{E3A00878-4BC8-4EC5-9A33-420DA410C7CD}"/>
    <cellStyle name="Comma 9 5 6" xfId="26094" xr:uid="{C5731B4A-687D-4638-87F8-E41AF3C1DC95}"/>
    <cellStyle name="Comma 9 6" xfId="3165" xr:uid="{A85BA637-5E51-4CAA-A815-7DAB270F2962}"/>
    <cellStyle name="Comma 9 6 2" xfId="10040" xr:uid="{4B7C32D5-510F-425C-9241-1C0150E32E0E}"/>
    <cellStyle name="Comma 9 6 2 2" xfId="21947" xr:uid="{7080BA21-4186-430C-9D34-938C421A510E}"/>
    <cellStyle name="Comma 9 6 2 2 2" xfId="42609" xr:uid="{4B5D2427-787C-4754-903F-B5553E20995A}"/>
    <cellStyle name="Comma 9 6 2 3" xfId="30703" xr:uid="{11AA983A-7A46-4BE5-B01D-2BC8BF3AD5E7}"/>
    <cellStyle name="Comma 9 6 3" xfId="18317" xr:uid="{032BAC1B-FE50-4BF2-8BAD-515AB4E09E96}"/>
    <cellStyle name="Comma 9 6 3 2" xfId="38979" xr:uid="{FFA88206-C0F1-4238-8AEA-1E1501B494D1}"/>
    <cellStyle name="Comma 9 6 4" xfId="14582" xr:uid="{6D53C89C-C794-48FB-AAE2-171C25DDF802}"/>
    <cellStyle name="Comma 9 6 4 2" xfId="35244" xr:uid="{337B0384-05AA-4229-91F1-9F8ED16F2B5C}"/>
    <cellStyle name="Comma 9 6 5" xfId="26096" xr:uid="{894F266D-1A31-4351-AA7D-161B32E8EFCC}"/>
    <cellStyle name="Comma 9 7" xfId="3166" xr:uid="{ADA5A546-5395-40FA-8065-114CC360F914}"/>
    <cellStyle name="Comma 9 7 2" xfId="10041" xr:uid="{3ACB7943-E97B-4F1E-B758-E3F17CF4698B}"/>
    <cellStyle name="Comma 9 7 2 2" xfId="21948" xr:uid="{A6D3469D-4D34-498D-A5AD-43FBFF73B6C4}"/>
    <cellStyle name="Comma 9 7 2 2 2" xfId="42610" xr:uid="{D6ED35AF-FD23-45D5-813D-B05BE12E2D77}"/>
    <cellStyle name="Comma 9 7 2 3" xfId="30704" xr:uid="{E6DBC652-A7A6-479E-A117-82B183A760E2}"/>
    <cellStyle name="Comma 9 7 3" xfId="18318" xr:uid="{BC105EEB-1985-4A65-991E-5A8E6552B50F}"/>
    <cellStyle name="Comma 9 7 3 2" xfId="38980" xr:uid="{C18BFC41-4AD3-43DD-A154-41E63C2E215F}"/>
    <cellStyle name="Comma 9 7 4" xfId="14583" xr:uid="{4BE57F00-5131-4A6B-813C-47A24D8F774C}"/>
    <cellStyle name="Comma 9 7 4 2" xfId="35245" xr:uid="{D63A5659-7E06-4E7B-8381-C39EB9B1B242}"/>
    <cellStyle name="Comma 9 7 5" xfId="26097" xr:uid="{4505D27C-92A8-4F15-A281-E7671E1BC7F5}"/>
    <cellStyle name="Comma 9 8" xfId="3167" xr:uid="{65C17C19-E760-4ABF-ACCE-EC6E7F9DB8BA}"/>
    <cellStyle name="Comma 9 8 2" xfId="14584" xr:uid="{3727E379-05AF-41B9-ADEE-249801A58C02}"/>
    <cellStyle name="Comma 9 8 2 2" xfId="35246" xr:uid="{3A51CBE1-9D46-4B68-B4CD-5C45E888A95D}"/>
    <cellStyle name="Comma 9 8 3" xfId="26098" xr:uid="{61C980F2-81C6-4A05-8757-2F97E3132736}"/>
    <cellStyle name="Comma 9 9" xfId="3168" xr:uid="{2B6287F5-4835-4F64-A79F-33297AD3B1E4}"/>
    <cellStyle name="Comma 9 9 2" xfId="10042" xr:uid="{0AEE9D5C-F537-4C7F-B8DA-FF90B9419C95}"/>
    <cellStyle name="Comma 9 9 2 2" xfId="21949" xr:uid="{1B831391-548E-4DFF-AB80-97A5312DEA65}"/>
    <cellStyle name="Comma 9 9 2 2 2" xfId="42611" xr:uid="{AA93FD98-5B03-45A0-AE32-0A0F4705C2AE}"/>
    <cellStyle name="Comma 9 9 2 3" xfId="30705" xr:uid="{C4E2527C-EE72-4908-8723-7726D29C8276}"/>
    <cellStyle name="Comma 9 9 3" xfId="18319" xr:uid="{E31D8AA7-6A65-43D5-B3B2-F810E2A1A6B6}"/>
    <cellStyle name="Comma 9 9 3 2" xfId="38981" xr:uid="{98DEC08B-B93D-45F0-A697-7217F577612C}"/>
    <cellStyle name="Comma 9 9 4" xfId="14585" xr:uid="{60377242-08E8-4FF1-9A2E-5093FE806717}"/>
    <cellStyle name="Comma 9 9 4 2" xfId="35247" xr:uid="{CD492BB9-E5F5-4914-BA2D-10B19FEBC86B}"/>
    <cellStyle name="Comma 9 9 5" xfId="26099" xr:uid="{E84AA33A-E4AE-4D95-9F95-42C53D6F3BA3}"/>
    <cellStyle name="Comma0" xfId="3169" xr:uid="{5C0C1913-DE26-4DD7-B64C-C6FA2A218011}"/>
    <cellStyle name="COUNT" xfId="7" xr:uid="{EB1A77CE-F1E9-447B-BB1C-9CE01F3748BA}"/>
    <cellStyle name="COUNT 2" xfId="3170" xr:uid="{9F0E4486-E5B8-4DAA-9EA8-90E668665217}"/>
    <cellStyle name="COUNT 2 2" xfId="3171" xr:uid="{23932585-999B-4B1F-B284-B4A53D57A260}"/>
    <cellStyle name="COUNT 2 2 2" xfId="3172" xr:uid="{8EA87A6D-BBD3-435F-B34F-1128D92ACFB7}"/>
    <cellStyle name="COUNT 2 2 2 2" xfId="3173" xr:uid="{4C90E3B7-8C07-47CE-A677-97CF6F79BEDF}"/>
    <cellStyle name="COUNT 2 2 2 2 2" xfId="3174" xr:uid="{8A1E2587-AA4C-4B3D-BA9D-01452BAC6C1A}"/>
    <cellStyle name="COUNT 2 2 2 2 2 2" xfId="12513" xr:uid="{EBF4CD56-2C28-401E-8708-9EADE8AA99C6}"/>
    <cellStyle name="COUNT 2 2 2 2 2 2 2" xfId="33176" xr:uid="{0BC03A4D-47B8-45A7-AAFA-90FBF5D44404}"/>
    <cellStyle name="COUNT 2 2 2 2 2 3" xfId="26104" xr:uid="{BA97A11A-E933-44FA-A982-D9153BB8318E}"/>
    <cellStyle name="COUNT 2 2 2 2 3" xfId="12514" xr:uid="{A051C778-BE95-48CB-A0EE-8FCF7A67B599}"/>
    <cellStyle name="COUNT 2 2 2 2 3 2" xfId="33177" xr:uid="{95E90369-348F-45DE-90E7-AC821A73199E}"/>
    <cellStyle name="COUNT 2 2 2 2 4" xfId="26103" xr:uid="{35A8DF01-105E-41A9-8577-4B78182A81A2}"/>
    <cellStyle name="COUNT 2 2 2 3" xfId="3175" xr:uid="{BB97BA40-7F2D-4B2F-8336-A91BDB962593}"/>
    <cellStyle name="COUNT 2 2 2 3 2" xfId="12512" xr:uid="{F806B63A-566B-4EC3-B8E4-CB6DF7C94260}"/>
    <cellStyle name="COUNT 2 2 2 3 2 2" xfId="33175" xr:uid="{9838F992-7D95-4901-A842-8A5194D23C72}"/>
    <cellStyle name="COUNT 2 2 2 3 3" xfId="26105" xr:uid="{815B8704-8163-4D86-A233-52E6C1CAAE5C}"/>
    <cellStyle name="COUNT 2 2 2 4" xfId="12515" xr:uid="{06167EFD-2B53-4FCC-8A98-65B30D5C2E3D}"/>
    <cellStyle name="COUNT 2 2 2 4 2" xfId="33178" xr:uid="{C68BE979-ACC1-465A-B390-7C67B5771DB5}"/>
    <cellStyle name="COUNT 2 2 2 5" xfId="26102" xr:uid="{0F058C8B-905E-4ABD-B0BD-F49876E1C7CA}"/>
    <cellStyle name="COUNT 2 2 3" xfId="3176" xr:uid="{46E8E333-4033-4E6F-8676-282B4BBB2615}"/>
    <cellStyle name="COUNT 2 2 3 2" xfId="3177" xr:uid="{FA8933D7-5C10-4EE1-9A53-7CDFF3C5051C}"/>
    <cellStyle name="COUNT 2 2 3 2 2" xfId="12510" xr:uid="{E0D572E3-247F-4C88-A8A0-37674F470B9F}"/>
    <cellStyle name="COUNT 2 2 3 2 2 2" xfId="33173" xr:uid="{6347CAC2-8364-414F-B558-9AC2BAC343EB}"/>
    <cellStyle name="COUNT 2 2 3 2 3" xfId="26107" xr:uid="{79FEA50C-D4C2-44E7-A25D-96D3965918B5}"/>
    <cellStyle name="COUNT 2 2 3 3" xfId="12511" xr:uid="{5D54949A-81C7-49A9-A390-235DBA9E81AF}"/>
    <cellStyle name="COUNT 2 2 3 3 2" xfId="33174" xr:uid="{0986EFDF-31DA-45DA-B926-647139A00A36}"/>
    <cellStyle name="COUNT 2 2 3 4" xfId="26106" xr:uid="{D3908848-654E-4338-BFCA-5A2642240C49}"/>
    <cellStyle name="COUNT 2 2 4" xfId="3178" xr:uid="{56302ED3-0F66-42BA-8734-AA2EB25D92BC}"/>
    <cellStyle name="COUNT 2 2 4 2" xfId="12509" xr:uid="{BE1B1555-E3D3-4F27-9D02-1DF694E7F4DD}"/>
    <cellStyle name="COUNT 2 2 4 2 2" xfId="33172" xr:uid="{E598E160-A9BC-4CF8-96C2-D79C3F33C51D}"/>
    <cellStyle name="COUNT 2 2 4 3" xfId="26108" xr:uid="{B0C82A60-D97E-47AC-B052-9C209154697D}"/>
    <cellStyle name="COUNT 2 2 5" xfId="12516" xr:uid="{9FE10237-3878-49C1-BA8F-2C29FB95A922}"/>
    <cellStyle name="COUNT 2 2 5 2" xfId="33179" xr:uid="{A638765F-CCD0-49C0-A09C-72C6CEF019DA}"/>
    <cellStyle name="COUNT 2 2 6" xfId="26101" xr:uid="{34B71445-7271-44A3-947B-3C88598FF009}"/>
    <cellStyle name="COUNT 2 3" xfId="3179" xr:uid="{A9A80D93-EF0F-4FF2-9AEF-1B5C76BAC466}"/>
    <cellStyle name="COUNT 2 3 2" xfId="3180" xr:uid="{7EDB7157-E29C-475B-9009-47488E24225D}"/>
    <cellStyle name="COUNT 2 3 2 2" xfId="3181" xr:uid="{2D0D5634-CF2F-498F-AABB-A3C4887A12EE}"/>
    <cellStyle name="COUNT 2 3 2 2 2" xfId="12506" xr:uid="{96895AA0-65F0-4271-999B-FFBE65ADC23F}"/>
    <cellStyle name="COUNT 2 3 2 2 2 2" xfId="33169" xr:uid="{06BEAD7D-9287-42C6-80F0-405F6BA5BC44}"/>
    <cellStyle name="COUNT 2 3 2 2 3" xfId="26111" xr:uid="{D56658E5-40FC-4388-90FA-70FF81142E54}"/>
    <cellStyle name="COUNT 2 3 2 3" xfId="12507" xr:uid="{D91DF84F-E9B2-4750-B5DE-34C5A6F8774D}"/>
    <cellStyle name="COUNT 2 3 2 3 2" xfId="33170" xr:uid="{61B8BD20-4A73-4DDA-8257-038EC1DA36DE}"/>
    <cellStyle name="COUNT 2 3 2 4" xfId="26110" xr:uid="{E68B8D56-5636-4DF4-AD0B-C7AAF9729A11}"/>
    <cellStyle name="COUNT 2 3 3" xfId="3182" xr:uid="{CAF8F3B7-63D9-4A98-8AC6-654FF66FDE35}"/>
    <cellStyle name="COUNT 2 3 3 2" xfId="12505" xr:uid="{73D4398E-71F3-45D4-A031-9B5C487471FF}"/>
    <cellStyle name="COUNT 2 3 3 2 2" xfId="33168" xr:uid="{C3857FF8-C85C-4B8A-9FC5-AE1C8D68AA03}"/>
    <cellStyle name="COUNT 2 3 3 3" xfId="26112" xr:uid="{ADC474FD-7679-4946-B37B-B7A7B0BEA188}"/>
    <cellStyle name="COUNT 2 3 4" xfId="12508" xr:uid="{340482F6-5D0C-4053-8A71-5D3EC6223BA9}"/>
    <cellStyle name="COUNT 2 3 4 2" xfId="33171" xr:uid="{B9298371-BE13-4B7B-A6D3-2D5BC89A1FBB}"/>
    <cellStyle name="COUNT 2 3 5" xfId="26109" xr:uid="{F1A6015B-EC71-40C4-B5E0-6A12EE80CFDC}"/>
    <cellStyle name="COUNT 2 4" xfId="3183" xr:uid="{1D03C366-4416-492B-A3CD-C103653741B6}"/>
    <cellStyle name="COUNT 2 4 2" xfId="3184" xr:uid="{A14D25E2-5C56-49A5-A841-33FAB2CE0B20}"/>
    <cellStyle name="COUNT 2 4 2 2" xfId="12503" xr:uid="{A3AD8F63-FE3B-44DB-91AD-34E1DE081616}"/>
    <cellStyle name="COUNT 2 4 2 2 2" xfId="33166" xr:uid="{129EA9C8-B476-4A84-BC99-B3380C4EBD0D}"/>
    <cellStyle name="COUNT 2 4 2 3" xfId="26114" xr:uid="{2078EF57-2E10-423D-985D-BCBE0814F8B2}"/>
    <cellStyle name="COUNT 2 4 3" xfId="12504" xr:uid="{EA4707C3-463C-40A7-A86E-13BFBD2BF927}"/>
    <cellStyle name="COUNT 2 4 3 2" xfId="33167" xr:uid="{71371AF2-2AE3-4167-A098-E5DE3BBE3D6D}"/>
    <cellStyle name="COUNT 2 4 4" xfId="26113" xr:uid="{846DEF97-2B88-4D36-B3FB-F52C395F80F5}"/>
    <cellStyle name="COUNT 2 5" xfId="3185" xr:uid="{D87E9932-FA80-4B6C-8247-13A44BB187F8}"/>
    <cellStyle name="COUNT 2 5 2" xfId="12502" xr:uid="{A4A6C346-5E87-4C00-8A8B-44BEDE2CD985}"/>
    <cellStyle name="COUNT 2 5 2 2" xfId="33165" xr:uid="{8B61D9B8-F23E-464D-9EF5-813D611F8AF3}"/>
    <cellStyle name="COUNT 2 5 3" xfId="26115" xr:uid="{49F23881-89D6-4AA6-8D57-D74FFB479799}"/>
    <cellStyle name="COUNT 2 6" xfId="12517" xr:uid="{2F9FD69D-DA35-42D6-B1E1-0159D2C7F2B0}"/>
    <cellStyle name="COUNT 2 6 2" xfId="33180" xr:uid="{3CB912E7-A386-45C3-BBA2-016419AE7FAD}"/>
    <cellStyle name="COUNT 2 7" xfId="26100" xr:uid="{FC8251EC-046D-4BCA-A5F0-CB8E94CCD2DA}"/>
    <cellStyle name="COUNT 3" xfId="3186" xr:uid="{61EAF58F-ED1C-4EB6-BB7F-DEE4FD6B3B15}"/>
    <cellStyle name="COUNT 3 2" xfId="3187" xr:uid="{85A94B5C-DD29-40B5-B79F-D50CE2B5A95D}"/>
    <cellStyle name="COUNT 3 2 2" xfId="3188" xr:uid="{52DE98E6-02C5-4505-9DD6-4EF036908A34}"/>
    <cellStyle name="COUNT 3 2 2 2" xfId="3189" xr:uid="{9DAFA251-3312-452D-A38B-2B896F1A7A23}"/>
    <cellStyle name="COUNT 3 2 2 2 2" xfId="12498" xr:uid="{6A70CA6C-4F8C-48D4-A4BC-E5CDAC6F4AB6}"/>
    <cellStyle name="COUNT 3 2 2 2 2 2" xfId="33161" xr:uid="{FEC51881-BD94-4B17-94B4-CB76FFA67B1A}"/>
    <cellStyle name="COUNT 3 2 2 2 3" xfId="26119" xr:uid="{C2A95A0C-EF3A-4786-A5A2-0A2D390091C4}"/>
    <cellStyle name="COUNT 3 2 2 3" xfId="12499" xr:uid="{2987870F-1FBF-44EE-BEDA-7478426729FD}"/>
    <cellStyle name="COUNT 3 2 2 3 2" xfId="33162" xr:uid="{A278153A-1234-4C5E-A553-2B30FCB57F1D}"/>
    <cellStyle name="COUNT 3 2 2 4" xfId="26118" xr:uid="{6693716E-6318-44FC-BD36-EDAAD3171943}"/>
    <cellStyle name="COUNT 3 2 3" xfId="3190" xr:uid="{6C8C247D-B5E9-4276-9884-2A6015045649}"/>
    <cellStyle name="COUNT 3 2 3 2" xfId="12497" xr:uid="{84BC9562-2EDB-44A6-89C0-88C981B61339}"/>
    <cellStyle name="COUNT 3 2 3 2 2" xfId="33160" xr:uid="{76BC1F5D-B25B-4B3F-9A84-E116A4A66E32}"/>
    <cellStyle name="COUNT 3 2 3 3" xfId="26120" xr:uid="{67D52986-0D34-4E6D-83AD-19750F83FBB3}"/>
    <cellStyle name="COUNT 3 2 4" xfId="12500" xr:uid="{4BD10D2D-827D-452C-A07B-9917F6B37719}"/>
    <cellStyle name="COUNT 3 2 4 2" xfId="33163" xr:uid="{6830E629-50E0-4F5B-84F2-76A9A0512CEE}"/>
    <cellStyle name="COUNT 3 2 5" xfId="26117" xr:uid="{4F8BB158-ECAF-4DBA-848A-97E0400B0803}"/>
    <cellStyle name="COUNT 3 3" xfId="3191" xr:uid="{79073CA1-09B2-4F2A-B04E-FFFA3CC0929B}"/>
    <cellStyle name="COUNT 3 3 2" xfId="3192" xr:uid="{C8EA2B6A-8B1D-4B0B-93D2-01E991B37D63}"/>
    <cellStyle name="COUNT 3 3 2 2" xfId="12495" xr:uid="{B0AD12A5-47A1-4FA4-AD3B-209346F63E3A}"/>
    <cellStyle name="COUNT 3 3 2 2 2" xfId="33158" xr:uid="{4A9A1075-4DDF-40B0-AAA5-FF42A4F8C9A6}"/>
    <cellStyle name="COUNT 3 3 2 3" xfId="26122" xr:uid="{E7451498-2F8A-4444-A842-5B84A6997F59}"/>
    <cellStyle name="COUNT 3 3 3" xfId="12496" xr:uid="{5DE73FA3-F907-4C69-9DEE-5BB438D94193}"/>
    <cellStyle name="COUNT 3 3 3 2" xfId="33159" xr:uid="{6BAC36BF-6E85-46D1-9393-11BE60CAE753}"/>
    <cellStyle name="COUNT 3 3 4" xfId="26121" xr:uid="{67FB47F5-C140-4D18-A268-9A4E67AF6545}"/>
    <cellStyle name="COUNT 3 4" xfId="3193" xr:uid="{33068DE7-2A43-4C84-A1C8-E0BFA4D7B725}"/>
    <cellStyle name="COUNT 3 4 2" xfId="12494" xr:uid="{2BDD2EEB-0F75-4832-BDA3-2BEE9ABF56A8}"/>
    <cellStyle name="COUNT 3 4 2 2" xfId="33157" xr:uid="{A35D136E-C9F7-4C6C-ABC7-2DB9F8978516}"/>
    <cellStyle name="COUNT 3 4 3" xfId="26123" xr:uid="{C2907BE0-5F9E-4E5C-8FD7-17BD8DC8A2CF}"/>
    <cellStyle name="COUNT 3 5" xfId="12501" xr:uid="{BB0647E0-1F1E-4509-BB05-F74478128C70}"/>
    <cellStyle name="COUNT 3 5 2" xfId="33164" xr:uid="{075ECB98-AAF2-48EC-A425-E4882F6E9041}"/>
    <cellStyle name="COUNT 3 6" xfId="26116" xr:uid="{56266EDF-40E1-40B2-9C5D-BDE9C049336B}"/>
    <cellStyle name="COUNT 4" xfId="3194" xr:uid="{1D661982-5DC5-4364-8403-4BF3AF87F789}"/>
    <cellStyle name="COUNT 4 2" xfId="3195" xr:uid="{D607992F-9A50-440B-9675-557C2DD5FC2B}"/>
    <cellStyle name="COUNT 4 2 2" xfId="3196" xr:uid="{AB2764CA-029D-4471-9565-8FF1A760AD41}"/>
    <cellStyle name="COUNT 4 2 2 2" xfId="12491" xr:uid="{1BB15B2E-94B0-4BB3-8C50-A0B726034E3A}"/>
    <cellStyle name="COUNT 4 2 2 2 2" xfId="33154" xr:uid="{D467731B-7CD0-48F6-BCF0-7574DC10ACBA}"/>
    <cellStyle name="COUNT 4 2 2 3" xfId="26126" xr:uid="{3885E3F6-9458-461C-AE8D-05AAD4ED58A2}"/>
    <cellStyle name="COUNT 4 2 3" xfId="12492" xr:uid="{395110D9-7BB5-4CBF-BD36-5459820932E2}"/>
    <cellStyle name="COUNT 4 2 3 2" xfId="33155" xr:uid="{4949A251-4A29-48BC-BE85-293F17E5F2B1}"/>
    <cellStyle name="COUNT 4 2 4" xfId="26125" xr:uid="{39A06A63-F4DC-4A71-A093-47DD9DDD46C3}"/>
    <cellStyle name="COUNT 4 3" xfId="3197" xr:uid="{C99E7539-1580-49F2-8DF0-A6CB10A6C6B2}"/>
    <cellStyle name="COUNT 4 3 2" xfId="12490" xr:uid="{DCBEF83E-AB01-41C1-8519-99CCBD757B31}"/>
    <cellStyle name="COUNT 4 3 2 2" xfId="33153" xr:uid="{B09345B3-C869-4225-BCA2-0BCB38A2E265}"/>
    <cellStyle name="COUNT 4 3 3" xfId="26127" xr:uid="{E548ABB3-3C47-499F-BB85-75FCD3304E17}"/>
    <cellStyle name="COUNT 4 4" xfId="12493" xr:uid="{3A472355-804D-4E6F-92F4-24C97F6843D6}"/>
    <cellStyle name="COUNT 4 4 2" xfId="33156" xr:uid="{0623293B-2F45-4639-AF69-2138305F0649}"/>
    <cellStyle name="COUNT 4 5" xfId="26124" xr:uid="{6909144C-69D4-4761-99C8-586161466B4C}"/>
    <cellStyle name="COUNT 5" xfId="3198" xr:uid="{3BB684F8-C6AB-4263-A07B-4383DB33CDB7}"/>
    <cellStyle name="COUNT 5 2" xfId="3199" xr:uid="{90C582E7-799A-4FB2-831C-3E237780C6E8}"/>
    <cellStyle name="COUNT 5 2 2" xfId="12488" xr:uid="{7A773235-C741-401A-8A7F-5949CE5E5D30}"/>
    <cellStyle name="COUNT 5 2 2 2" xfId="33151" xr:uid="{FBD0CEC7-60F3-42D1-981C-70E89566B3A8}"/>
    <cellStyle name="COUNT 5 2 3" xfId="26129" xr:uid="{F3773829-AD95-41F5-8142-149B99BE9BEA}"/>
    <cellStyle name="COUNT 5 3" xfId="12489" xr:uid="{ADD13F96-26C0-4A79-8506-40DD67FAD93F}"/>
    <cellStyle name="COUNT 5 3 2" xfId="33152" xr:uid="{271B6705-DF9A-476F-B9E9-5A5FA0823756}"/>
    <cellStyle name="COUNT 5 4" xfId="26128" xr:uid="{0A420292-A030-4559-AC51-206EA2EBD76B}"/>
    <cellStyle name="COUNT 6" xfId="3200" xr:uid="{2F3919F8-CFBA-42CF-94F9-C9D4CABB8917}"/>
    <cellStyle name="COUNT 6 2" xfId="12487" xr:uid="{182F767C-20F9-4A4B-906A-4E27D567E8B9}"/>
    <cellStyle name="COUNT 6 2 2" xfId="33150" xr:uid="{EC976A8C-68B0-4EA4-A95A-A54D9BE1CE6C}"/>
    <cellStyle name="COUNT 6 3" xfId="26130" xr:uid="{ABD68241-909B-4C94-82FE-A8CAA5346211}"/>
    <cellStyle name="COUNTA" xfId="8" xr:uid="{F3164F34-3B9C-4894-9D9A-B8535FE50EDE}"/>
    <cellStyle name="COUNTA 2" xfId="3201" xr:uid="{67F8229D-DB5B-4ED5-9C77-60FD87253167}"/>
    <cellStyle name="COUNTA 2 2" xfId="3202" xr:uid="{8D99D89B-DC16-4BB2-8903-914D3BA69B58}"/>
    <cellStyle name="COUNTA 2 2 2" xfId="3203" xr:uid="{0DB211C7-1280-4AA2-8B97-7D400F5779EF}"/>
    <cellStyle name="COUNTA 2 2 2 2" xfId="3204" xr:uid="{A5373783-D10B-43E3-91DF-59212B831D6B}"/>
    <cellStyle name="COUNTA 2 2 2 2 2" xfId="3205" xr:uid="{B78246AF-82A3-4169-BF16-2886188DD5B7}"/>
    <cellStyle name="COUNTA 2 2 2 2 2 2" xfId="12482" xr:uid="{401E6A2E-D370-486C-9828-E63AD9D1B308}"/>
    <cellStyle name="COUNTA 2 2 2 2 2 2 2" xfId="33145" xr:uid="{D585380D-65B5-44CA-AEBD-03F0273B2891}"/>
    <cellStyle name="COUNTA 2 2 2 2 2 3" xfId="26135" xr:uid="{D186D929-166B-45EA-8263-F412F5B31E2B}"/>
    <cellStyle name="COUNTA 2 2 2 2 3" xfId="12483" xr:uid="{5C3E051C-1C27-4EA0-B4B4-213E9E0A8D55}"/>
    <cellStyle name="COUNTA 2 2 2 2 3 2" xfId="33146" xr:uid="{A52E9078-5429-4466-975D-36F60D6F1F10}"/>
    <cellStyle name="COUNTA 2 2 2 2 4" xfId="26134" xr:uid="{099648CE-C564-4965-B0CD-7B47F8C03ECB}"/>
    <cellStyle name="COUNTA 2 2 2 3" xfId="3206" xr:uid="{8C4EC947-4727-42B2-A418-7B9F94B3B473}"/>
    <cellStyle name="COUNTA 2 2 2 3 2" xfId="12481" xr:uid="{A3D099F0-00EC-4425-839C-74063E21C21E}"/>
    <cellStyle name="COUNTA 2 2 2 3 2 2" xfId="33144" xr:uid="{7E81473A-EB78-4A72-A37E-3B2870090049}"/>
    <cellStyle name="COUNTA 2 2 2 3 3" xfId="26136" xr:uid="{2FE932B8-2713-475F-826C-EC4CC85AEF8A}"/>
    <cellStyle name="COUNTA 2 2 2 4" xfId="12484" xr:uid="{14862E3A-F605-4BB6-AA6A-81347A7050A2}"/>
    <cellStyle name="COUNTA 2 2 2 4 2" xfId="33147" xr:uid="{AAF5129E-5A30-45D1-A771-4670C3123FD7}"/>
    <cellStyle name="COUNTA 2 2 2 5" xfId="26133" xr:uid="{87A87C83-23F5-437C-A055-5254CFE07FFA}"/>
    <cellStyle name="COUNTA 2 2 3" xfId="3207" xr:uid="{0881DF5D-51CA-4EB9-AA77-3DE6EEFBCA5D}"/>
    <cellStyle name="COUNTA 2 2 3 2" xfId="3208" xr:uid="{00A23E3A-F17A-4C3E-9A1D-638A84F55DC1}"/>
    <cellStyle name="COUNTA 2 2 3 2 2" xfId="12479" xr:uid="{0DB89F95-0901-4F89-B013-82278E8E1886}"/>
    <cellStyle name="COUNTA 2 2 3 2 2 2" xfId="33142" xr:uid="{EE1EFA84-EA0E-4693-8EEB-E009475881D7}"/>
    <cellStyle name="COUNTA 2 2 3 2 3" xfId="26138" xr:uid="{76E675E8-1EC7-453A-9594-8950AA02D201}"/>
    <cellStyle name="COUNTA 2 2 3 3" xfId="12480" xr:uid="{10C7469B-7C8F-4820-881B-3E95EE3E0698}"/>
    <cellStyle name="COUNTA 2 2 3 3 2" xfId="33143" xr:uid="{67F02D24-5299-4AD2-91C0-7A3EF5F0CE40}"/>
    <cellStyle name="COUNTA 2 2 3 4" xfId="26137" xr:uid="{B1092BA0-9A38-42AD-A6A8-84BC6E846357}"/>
    <cellStyle name="COUNTA 2 2 4" xfId="3209" xr:uid="{7B1C5A4C-DD81-43EC-89D9-481CF8EDEFD8}"/>
    <cellStyle name="COUNTA 2 2 4 2" xfId="12478" xr:uid="{F9F2A5DC-7686-4E7D-953F-FA9FA6005242}"/>
    <cellStyle name="COUNTA 2 2 4 2 2" xfId="33141" xr:uid="{BAF40A5D-65D0-42C6-B6D9-1859C2A95B9F}"/>
    <cellStyle name="COUNTA 2 2 4 3" xfId="26139" xr:uid="{38214510-B740-4F95-A29B-679059547E13}"/>
    <cellStyle name="COUNTA 2 2 5" xfId="12485" xr:uid="{0051F745-2107-4E53-9C7A-5919F4CB093A}"/>
    <cellStyle name="COUNTA 2 2 5 2" xfId="33148" xr:uid="{63AD6B19-325A-47F5-8E8B-0711BC774A6E}"/>
    <cellStyle name="COUNTA 2 2 6" xfId="26132" xr:uid="{236E33FF-AE8B-43CB-809B-1F6AE58ED703}"/>
    <cellStyle name="COUNTA 2 3" xfId="3210" xr:uid="{D61CB0BD-D584-41EB-B34B-6040D3D68E77}"/>
    <cellStyle name="COUNTA 2 3 2" xfId="3211" xr:uid="{656A4A01-6C29-4700-8BF4-619BF5AA7CF6}"/>
    <cellStyle name="COUNTA 2 3 2 2" xfId="3212" xr:uid="{BDC18BA9-135C-454C-A3EC-455C00212C70}"/>
    <cellStyle name="COUNTA 2 3 2 2 2" xfId="12475" xr:uid="{181724C5-52D1-41A7-874F-B54634A8642F}"/>
    <cellStyle name="COUNTA 2 3 2 2 2 2" xfId="33138" xr:uid="{6A4CF07F-FFB2-47A0-B62A-301D8BB3AD86}"/>
    <cellStyle name="COUNTA 2 3 2 2 3" xfId="26142" xr:uid="{E4E429AD-97C8-45C1-81E8-07639B59CC59}"/>
    <cellStyle name="COUNTA 2 3 2 3" xfId="12476" xr:uid="{EFECFD4F-3554-4068-AA17-8043AB272891}"/>
    <cellStyle name="COUNTA 2 3 2 3 2" xfId="33139" xr:uid="{3A400603-160F-450B-A16F-6A253607F49E}"/>
    <cellStyle name="COUNTA 2 3 2 4" xfId="26141" xr:uid="{E3F8DC2B-9FCF-49C7-97FB-357720288A4E}"/>
    <cellStyle name="COUNTA 2 3 3" xfId="3213" xr:uid="{58761D47-5C6F-470E-B28C-1945FE7E354B}"/>
    <cellStyle name="COUNTA 2 3 3 2" xfId="12474" xr:uid="{A11A8B52-A305-4D46-9636-84B2C6E92FDE}"/>
    <cellStyle name="COUNTA 2 3 3 2 2" xfId="33137" xr:uid="{95E409F2-969C-4908-B8A8-115E22559E7F}"/>
    <cellStyle name="COUNTA 2 3 3 3" xfId="26143" xr:uid="{52B5FAFE-428B-4018-88C6-B73B1313CA4C}"/>
    <cellStyle name="COUNTA 2 3 4" xfId="12477" xr:uid="{6C4FA758-7467-4859-B940-91C05FC1F3BA}"/>
    <cellStyle name="COUNTA 2 3 4 2" xfId="33140" xr:uid="{22F9CE54-DC12-4D49-9112-41B11AD70A23}"/>
    <cellStyle name="COUNTA 2 3 5" xfId="26140" xr:uid="{B883FC5B-E302-43CE-B41C-FBD65C6E74DF}"/>
    <cellStyle name="COUNTA 2 4" xfId="3214" xr:uid="{69DED084-E081-4270-A70B-DE25E9855A5B}"/>
    <cellStyle name="COUNTA 2 4 2" xfId="3215" xr:uid="{A147AC80-1D86-41FF-A915-EFFCB82D419D}"/>
    <cellStyle name="COUNTA 2 4 2 2" xfId="12472" xr:uid="{F8E7965C-18F3-4254-AE31-2313BA53E289}"/>
    <cellStyle name="COUNTA 2 4 2 2 2" xfId="33135" xr:uid="{027FBB0B-B622-4194-9C6A-4D7534B0A45E}"/>
    <cellStyle name="COUNTA 2 4 2 3" xfId="26145" xr:uid="{45FC9EAA-8407-4EE2-8AE2-1EDFE4BCDE8E}"/>
    <cellStyle name="COUNTA 2 4 3" xfId="12473" xr:uid="{7BF80755-CB27-4A30-8577-1B4A5BCBAE51}"/>
    <cellStyle name="COUNTA 2 4 3 2" xfId="33136" xr:uid="{A96568AB-6F33-47CC-8290-C5E26E03ECCE}"/>
    <cellStyle name="COUNTA 2 4 4" xfId="26144" xr:uid="{9949918C-0BF3-4E44-8BA1-08ED7CDE0399}"/>
    <cellStyle name="COUNTA 2 5" xfId="3216" xr:uid="{8D1CCA9C-9BD6-4D03-8026-F0DA5A148EBE}"/>
    <cellStyle name="COUNTA 2 5 2" xfId="12471" xr:uid="{CC66985D-D422-4E29-86B1-5AE9F5C5E9F2}"/>
    <cellStyle name="COUNTA 2 5 2 2" xfId="33134" xr:uid="{3B9518C9-D0B6-4A88-A289-9996F2C07009}"/>
    <cellStyle name="COUNTA 2 5 3" xfId="26146" xr:uid="{E8A8B69F-4D2C-4418-8C33-A6540FCEA07C}"/>
    <cellStyle name="COUNTA 2 6" xfId="12486" xr:uid="{AD172F70-16F9-4C00-B491-2E5A6F8A95AE}"/>
    <cellStyle name="COUNTA 2 6 2" xfId="33149" xr:uid="{5C047D2B-7FEF-4BF8-BE96-02AC7984BC57}"/>
    <cellStyle name="COUNTA 2 7" xfId="26131" xr:uid="{B51F302B-9EAE-4325-99FF-EA9B5A3519E9}"/>
    <cellStyle name="COUNTA 3" xfId="3217" xr:uid="{5596B865-0744-4670-A80A-EA90677C2DAF}"/>
    <cellStyle name="COUNTA 3 2" xfId="3218" xr:uid="{5A640A02-E084-4E06-A8B3-86FEABD91F31}"/>
    <cellStyle name="COUNTA 3 2 2" xfId="3219" xr:uid="{7A4B3267-5105-4DD3-82C4-1517DDC5D47F}"/>
    <cellStyle name="COUNTA 3 2 2 2" xfId="3220" xr:uid="{127C4BB7-E2F7-4829-9739-60629A79EBD5}"/>
    <cellStyle name="COUNTA 3 2 2 2 2" xfId="12467" xr:uid="{09844B1E-54DA-4BD9-8B30-6F47E36C402B}"/>
    <cellStyle name="COUNTA 3 2 2 2 2 2" xfId="33130" xr:uid="{96D7A3E3-11F0-4431-929C-24DD625202D8}"/>
    <cellStyle name="COUNTA 3 2 2 2 3" xfId="26150" xr:uid="{4A6AC2A5-41D1-4194-BBDB-1C1DA36F7C4E}"/>
    <cellStyle name="COUNTA 3 2 2 3" xfId="12468" xr:uid="{880EB265-7BF7-483B-84D9-C807364C8E97}"/>
    <cellStyle name="COUNTA 3 2 2 3 2" xfId="33131" xr:uid="{89A5FFC5-4389-4BEC-B910-E00FCA5526A4}"/>
    <cellStyle name="COUNTA 3 2 2 4" xfId="26149" xr:uid="{735258FD-24EF-4A5D-9139-4C13E8990D35}"/>
    <cellStyle name="COUNTA 3 2 3" xfId="3221" xr:uid="{6C752BFA-EBB0-4125-A9D7-22A06F5153FE}"/>
    <cellStyle name="COUNTA 3 2 3 2" xfId="12466" xr:uid="{BDF5F59F-1C09-4878-B73C-9E554E30A02A}"/>
    <cellStyle name="COUNTA 3 2 3 2 2" xfId="33129" xr:uid="{FE23571D-92DA-4340-8195-4C8D75960ED3}"/>
    <cellStyle name="COUNTA 3 2 3 3" xfId="26151" xr:uid="{FC8BDAE9-8013-4B34-BA33-985C1CF93B1B}"/>
    <cellStyle name="COUNTA 3 2 4" xfId="12469" xr:uid="{ED0553D7-71B2-4111-A45A-076E2F18EC59}"/>
    <cellStyle name="COUNTA 3 2 4 2" xfId="33132" xr:uid="{9695E11F-8011-4286-A821-91903FE2C759}"/>
    <cellStyle name="COUNTA 3 2 5" xfId="26148" xr:uid="{6CB2559B-7854-455F-8C44-754D4DFE9D1F}"/>
    <cellStyle name="COUNTA 3 3" xfId="3222" xr:uid="{C7EEFC34-299B-477B-B370-74394B49D525}"/>
    <cellStyle name="COUNTA 3 3 2" xfId="3223" xr:uid="{28B2CAB7-0B0E-4875-9514-D1089863B8D5}"/>
    <cellStyle name="COUNTA 3 3 2 2" xfId="12464" xr:uid="{F3D11213-C04A-481E-94B7-9A81710A0AAC}"/>
    <cellStyle name="COUNTA 3 3 2 2 2" xfId="33127" xr:uid="{51487256-6673-48B8-9A33-BE8E06FE501E}"/>
    <cellStyle name="COUNTA 3 3 2 3" xfId="26153" xr:uid="{8D64EEC2-7313-479E-AC19-6E7548E4EC9B}"/>
    <cellStyle name="COUNTA 3 3 3" xfId="12465" xr:uid="{98B99013-C34C-46F0-8FD4-CC267D388426}"/>
    <cellStyle name="COUNTA 3 3 3 2" xfId="33128" xr:uid="{26A6DEA9-591B-449B-A721-265454BA3593}"/>
    <cellStyle name="COUNTA 3 3 4" xfId="26152" xr:uid="{90849C6B-2163-4A7C-A8C9-F217BD31F861}"/>
    <cellStyle name="COUNTA 3 4" xfId="3224" xr:uid="{7DD62695-2C3A-4847-972C-0E191AC5CB91}"/>
    <cellStyle name="COUNTA 3 4 2" xfId="12463" xr:uid="{279FB134-6033-4FB1-A2EA-4F480D15F623}"/>
    <cellStyle name="COUNTA 3 4 2 2" xfId="33126" xr:uid="{C2E32F21-234F-48DB-A0CB-2A44D75A2A31}"/>
    <cellStyle name="COUNTA 3 4 3" xfId="26154" xr:uid="{141EB2C5-1382-4E38-AFE9-32D08CA862CF}"/>
    <cellStyle name="COUNTA 3 5" xfId="12470" xr:uid="{991B1CEC-22C5-4AFD-8DED-8CC13BC74441}"/>
    <cellStyle name="COUNTA 3 5 2" xfId="33133" xr:uid="{1F892B19-3A34-4884-8A7A-BB38F6BEB82B}"/>
    <cellStyle name="COUNTA 3 6" xfId="26147" xr:uid="{303333AB-27B6-465B-9415-33C7F7A4B387}"/>
    <cellStyle name="COUNTA 4" xfId="3225" xr:uid="{21D32020-47C9-49A0-B858-218475F03E20}"/>
    <cellStyle name="COUNTA 4 2" xfId="3226" xr:uid="{EB96AE18-CF94-4211-8A4C-B6704F4ED3FE}"/>
    <cellStyle name="COUNTA 4 2 2" xfId="3227" xr:uid="{29D337C2-4813-410C-B733-764184CD1B6C}"/>
    <cellStyle name="COUNTA 4 2 2 2" xfId="12460" xr:uid="{6B875DAC-A29D-4412-99DD-6373B2A06AB8}"/>
    <cellStyle name="COUNTA 4 2 2 2 2" xfId="33123" xr:uid="{447DC681-F578-4160-9DFE-5BDB729BA9F6}"/>
    <cellStyle name="COUNTA 4 2 2 3" xfId="26157" xr:uid="{3F76533D-894C-4668-A8C4-092C2A884ECB}"/>
    <cellStyle name="COUNTA 4 2 3" xfId="12461" xr:uid="{8C7D860F-6DFE-4C46-8C56-8C18A01A288A}"/>
    <cellStyle name="COUNTA 4 2 3 2" xfId="33124" xr:uid="{C32ADDCA-2DE1-4C10-A29A-C85AED6A26A6}"/>
    <cellStyle name="COUNTA 4 2 4" xfId="26156" xr:uid="{2813BC7E-DBCF-43AA-BA17-4F6C016616ED}"/>
    <cellStyle name="COUNTA 4 3" xfId="3228" xr:uid="{3D15CFC3-7608-4CDA-9CCD-33FD8FCBED5F}"/>
    <cellStyle name="COUNTA 4 3 2" xfId="12459" xr:uid="{4B386B18-5D40-441D-B303-0C8B884012BA}"/>
    <cellStyle name="COUNTA 4 3 2 2" xfId="33122" xr:uid="{64A5A4CC-9EE0-4946-9205-071EF7A92BFC}"/>
    <cellStyle name="COUNTA 4 3 3" xfId="26158" xr:uid="{6C277E70-DBA5-4B15-BA97-578E7099F07E}"/>
    <cellStyle name="COUNTA 4 4" xfId="12462" xr:uid="{15A5E157-C0AA-4E61-AB6B-385DE1EC24BD}"/>
    <cellStyle name="COUNTA 4 4 2" xfId="33125" xr:uid="{D8388334-AC53-4C2A-9DF2-BCEF1379FF97}"/>
    <cellStyle name="COUNTA 4 5" xfId="26155" xr:uid="{2D8C2790-3806-41F1-8AB2-1CDB2460E00C}"/>
    <cellStyle name="COUNTA 5" xfId="3229" xr:uid="{278065B7-CB47-42F0-BA5D-39AAC860F5E6}"/>
    <cellStyle name="COUNTA 5 2" xfId="3230" xr:uid="{33E665F7-0508-48C7-8C65-78B0245DC23D}"/>
    <cellStyle name="COUNTA 5 2 2" xfId="12457" xr:uid="{9402F956-D737-4C87-A061-622A07066A41}"/>
    <cellStyle name="COUNTA 5 2 2 2" xfId="33120" xr:uid="{D2258CDC-639A-4792-B847-883CB7936879}"/>
    <cellStyle name="COUNTA 5 2 3" xfId="26160" xr:uid="{69297DC7-ACC0-4B3C-BF49-88D1AC456CB3}"/>
    <cellStyle name="COUNTA 5 3" xfId="12458" xr:uid="{0A3A5924-45D0-4178-BE8B-448C677B8CA2}"/>
    <cellStyle name="COUNTA 5 3 2" xfId="33121" xr:uid="{58D6063F-706F-4618-84A4-336F8C70D97C}"/>
    <cellStyle name="COUNTA 5 4" xfId="26159" xr:uid="{0AFB4D68-9F5E-4466-B209-A9D913A9C217}"/>
    <cellStyle name="COUNTA 6" xfId="3231" xr:uid="{A40E1540-8A5C-4F37-B075-DD9B92B736C4}"/>
    <cellStyle name="COUNTA 6 2" xfId="12456" xr:uid="{234DEC1B-8767-4A85-8F86-EBECA19B014F}"/>
    <cellStyle name="COUNTA 6 2 2" xfId="33119" xr:uid="{E4A42786-D176-4E7C-A8B5-F14F7FF3F644}"/>
    <cellStyle name="COUNTA 6 3" xfId="26161" xr:uid="{39050BFE-E963-46D1-BB7E-CB2CC7B532B3}"/>
    <cellStyle name="Cover Link Note" xfId="3232" xr:uid="{F1186BE4-FE73-4252-8AD5-0B5F9B150096}"/>
    <cellStyle name="Cover Link Note 2" xfId="3233" xr:uid="{C1E178DC-6DA2-4C0D-87F4-42BA58C736D9}"/>
    <cellStyle name="Cover Link Note 2 2" xfId="3234" xr:uid="{89A28CC0-21C8-4100-9302-7ABC2B9C0307}"/>
    <cellStyle name="Currency 10" xfId="3235" xr:uid="{E7FBBF40-EBCB-4AF4-B80B-1BE8A239D930}"/>
    <cellStyle name="Currency 10 2" xfId="3236" xr:uid="{A50C6079-ECC4-4F8E-93D4-0CE8DB899429}"/>
    <cellStyle name="Currency 10 2 2" xfId="10044" xr:uid="{88F3D17D-1EC3-4C69-9B53-EB286B0AAD4E}"/>
    <cellStyle name="Currency 10 2 2 2" xfId="21951" xr:uid="{E5B1404D-EE34-4146-89A4-69EE95E3DE10}"/>
    <cellStyle name="Currency 10 2 2 2 2" xfId="42613" xr:uid="{42D57501-4AD4-4FD2-BD02-D021F47E70E2}"/>
    <cellStyle name="Currency 10 2 2 3" xfId="30707" xr:uid="{534D7A34-D194-4959-A057-9B16293E948B}"/>
    <cellStyle name="Currency 10 2 3" xfId="18321" xr:uid="{F680E399-7130-4BC7-9B9B-3B05218CC564}"/>
    <cellStyle name="Currency 10 2 3 2" xfId="38983" xr:uid="{B87DB415-300E-473C-9DEA-313A0BA750BB}"/>
    <cellStyle name="Currency 10 2 4" xfId="14587" xr:uid="{C1641138-574B-49B0-A090-63577B726489}"/>
    <cellStyle name="Currency 10 2 4 2" xfId="35249" xr:uid="{8C784198-63C3-4163-87F5-B1E156638E9A}"/>
    <cellStyle name="Currency 10 2 5" xfId="26163" xr:uid="{59D0337C-1C8E-46F5-B4A2-B71EAF77600F}"/>
    <cellStyle name="Currency 10 3" xfId="10043" xr:uid="{63CF973F-BFA0-465C-A8CA-185672CB96AE}"/>
    <cellStyle name="Currency 10 3 2" xfId="21950" xr:uid="{E94C246A-5AA9-46F1-8300-DF3DCCEE8F00}"/>
    <cellStyle name="Currency 10 3 2 2" xfId="42612" xr:uid="{A1B19FC8-44F8-4074-B268-489C9D371C26}"/>
    <cellStyle name="Currency 10 3 3" xfId="30706" xr:uid="{425E33C2-9743-4B0E-8662-C00F69F16AB2}"/>
    <cellStyle name="Currency 10 4" xfId="18320" xr:uid="{8FFE40EC-3456-431B-AB01-381A0EA6695C}"/>
    <cellStyle name="Currency 10 4 2" xfId="38982" xr:uid="{136BAB81-C036-4276-800E-F898ED25A8ED}"/>
    <cellStyle name="Currency 10 5" xfId="14586" xr:uid="{23B36C84-9F15-4A59-897A-1905529F2B55}"/>
    <cellStyle name="Currency 10 5 2" xfId="35248" xr:uid="{488FBE3D-26FF-414B-8B84-C1086889691B}"/>
    <cellStyle name="Currency 10 6" xfId="26162" xr:uid="{7E25FB11-58CA-4092-BBBC-C167F52101B5}"/>
    <cellStyle name="Currency 11" xfId="3237" xr:uid="{5C74C141-4FA9-4260-B981-7BC266AB1A6E}"/>
    <cellStyle name="Currency 11 2" xfId="3238" xr:uid="{1E2B7CFD-576A-4FD2-9023-9E2C95ABAA53}"/>
    <cellStyle name="Currency 11 2 2" xfId="10045" xr:uid="{599B0C85-54D7-431D-820E-18845A22CC24}"/>
    <cellStyle name="Currency 11 2 2 2" xfId="21952" xr:uid="{5B4CD472-0CD9-4248-AE15-E22A5FB038B5}"/>
    <cellStyle name="Currency 11 2 2 2 2" xfId="42614" xr:uid="{442622C7-1F07-40B9-BE62-F29F5F32CA12}"/>
    <cellStyle name="Currency 11 2 2 3" xfId="30708" xr:uid="{4644FC31-A8F1-4468-9C9C-BA4961261DEB}"/>
    <cellStyle name="Currency 11 2 3" xfId="18322" xr:uid="{32D24E83-9709-4869-BCE5-082AE0FE5FFE}"/>
    <cellStyle name="Currency 11 2 3 2" xfId="38984" xr:uid="{690A6641-C960-4967-9352-64E255D227DA}"/>
    <cellStyle name="Currency 11 2 4" xfId="14589" xr:uid="{573852D8-2E12-48DF-921A-562FADB50DC9}"/>
    <cellStyle name="Currency 11 2 4 2" xfId="35251" xr:uid="{D50A8301-7CC0-4184-9CF7-88B93A4B8B45}"/>
    <cellStyle name="Currency 11 2 5" xfId="26165" xr:uid="{2059FB0D-E33E-481D-9C91-EC294314422A}"/>
    <cellStyle name="Currency 11 3" xfId="14588" xr:uid="{92EF1D03-952C-4196-9C6B-166A9F15A27A}"/>
    <cellStyle name="Currency 11 3 2" xfId="35250" xr:uid="{314CF659-5BFD-4C13-9CF4-D6B0D60F302B}"/>
    <cellStyle name="Currency 11 4" xfId="26164" xr:uid="{ED679C91-3B47-4746-BEE8-5C7E98A2C3AF}"/>
    <cellStyle name="Currency 12" xfId="3239" xr:uid="{72DE121D-CAC9-4A02-90CA-6D0FCE17E34B}"/>
    <cellStyle name="Currency 12 2" xfId="14590" xr:uid="{4AB9B436-B935-4A04-A647-20E8FDCDAD7A}"/>
    <cellStyle name="Currency 12 2 2" xfId="35252" xr:uid="{0D3926CD-2607-4E95-AAA4-3A45AD2A91C7}"/>
    <cellStyle name="Currency 12 3" xfId="26166" xr:uid="{CAF48BB6-E232-4327-B092-BC4CCDAF21B5}"/>
    <cellStyle name="Currency 13" xfId="3240" xr:uid="{151196BC-FCBD-47BB-AF11-7D31C12D00F4}"/>
    <cellStyle name="Currency 13 2" xfId="3241" xr:uid="{1A905455-5AD4-44D0-985E-FCE7FDA71F96}"/>
    <cellStyle name="Currency 13 2 2" xfId="14591" xr:uid="{412BA7A7-1BE7-408E-8543-B3D31C551BD5}"/>
    <cellStyle name="Currency 13 2 2 2" xfId="35253" xr:uid="{82A34267-4AA6-40C1-A576-5A9B98CDE137}"/>
    <cellStyle name="Currency 13 2 3" xfId="26167" xr:uid="{35D23B09-F615-42C6-ABA6-7DA6505CB4F9}"/>
    <cellStyle name="Currency 13 3" xfId="3242" xr:uid="{10C741A9-7CC5-4A5C-BF77-DC6F262FCD8D}"/>
    <cellStyle name="Currency 13 3 2" xfId="14592" xr:uid="{FCC199A7-32FE-4DB1-847F-736194E9E5D2}"/>
    <cellStyle name="Currency 13 3 2 2" xfId="35254" xr:uid="{9BC5A6A4-5D08-4FF7-9F85-AB53EB75D002}"/>
    <cellStyle name="Currency 13 3 3" xfId="26168" xr:uid="{AFD9FA69-A6FE-4BD0-87F7-8B1385C04938}"/>
    <cellStyle name="Currency 14" xfId="3243" xr:uid="{B4085ABE-511F-4C8B-ACF2-0993709BCE54}"/>
    <cellStyle name="Currency 14 2" xfId="14593" xr:uid="{AFFF87F1-53B4-4EDA-BC9E-60A555933566}"/>
    <cellStyle name="Currency 14 2 2" xfId="35255" xr:uid="{1FE28FEC-25F9-4547-8D13-741F092EE264}"/>
    <cellStyle name="Currency 14 3" xfId="26169" xr:uid="{7A497573-5905-4F07-9571-3669869A642C}"/>
    <cellStyle name="Currency 15" xfId="3244" xr:uid="{E2918448-F5C5-442A-B3D2-89BA30834B5F}"/>
    <cellStyle name="Currency 15 2" xfId="14594" xr:uid="{2E4733B1-C460-4E1A-8133-A903863749F6}"/>
    <cellStyle name="Currency 15 2 2" xfId="35256" xr:uid="{3CC7C710-679F-4CBD-A999-41C4B932A120}"/>
    <cellStyle name="Currency 15 3" xfId="26170" xr:uid="{B89732AE-2288-4594-9E16-9AEB7B88225A}"/>
    <cellStyle name="Currency 16" xfId="3245" xr:uid="{BD733265-E6CC-4FF9-8A28-DFD3AE7E82EE}"/>
    <cellStyle name="Currency 16 2" xfId="14595" xr:uid="{A2053FBE-7388-468B-A567-9852978B33E1}"/>
    <cellStyle name="Currency 16 2 2" xfId="35257" xr:uid="{A3D957B5-3643-439E-85DC-1C867FC2A9CB}"/>
    <cellStyle name="Currency 16 3" xfId="26171" xr:uid="{F9E7FBBE-4EF6-4806-B7FC-8BC47ABF7B4E}"/>
    <cellStyle name="Currency 17" xfId="3246" xr:uid="{091D3448-CF1B-41C5-B364-1EE48751F5AC}"/>
    <cellStyle name="Currency 17 2" xfId="14596" xr:uid="{EB4FA6AA-3601-4C61-8700-B5EA7753B1CA}"/>
    <cellStyle name="Currency 17 2 2" xfId="35258" xr:uid="{0297929A-AD7E-4A66-906B-77D4EABE3B6C}"/>
    <cellStyle name="Currency 17 3" xfId="26172" xr:uid="{049043AD-11C9-4EA2-86DE-85605D69B7A5}"/>
    <cellStyle name="Currency 18" xfId="24030" xr:uid="{1FE328F1-32A0-400B-B0F3-3D7B078391A6}"/>
    <cellStyle name="Currency 18 2" xfId="44691" xr:uid="{28490A18-F1C1-4B2A-B5A9-08FB1E94AA48}"/>
    <cellStyle name="Currency 19" xfId="44777" xr:uid="{C41D195A-D46B-47BB-B0E5-C4B19A8ED66E}"/>
    <cellStyle name="Currency 2" xfId="9" xr:uid="{FE863599-1AA6-4EE0-A93A-46116D064592}"/>
    <cellStyle name="Currency 2 10" xfId="3247" xr:uid="{36A2BB1F-F845-4ECB-B0BB-57D63E5E99A8}"/>
    <cellStyle name="Currency 2 10 2" xfId="3248" xr:uid="{CF26D911-2D10-46A3-87CF-1707F0245560}"/>
    <cellStyle name="Currency 2 10 2 2" xfId="14599" xr:uid="{FEB3A699-6A0C-4225-B22D-B586ED75464A}"/>
    <cellStyle name="Currency 2 10 2 2 2" xfId="35261" xr:uid="{C6C455D9-5974-41AD-AB9D-844C3C743D39}"/>
    <cellStyle name="Currency 2 10 2 3" xfId="26174" xr:uid="{428D4127-7E0A-4263-A1E0-7DF2AFBA9D52}"/>
    <cellStyle name="Currency 2 10 3" xfId="3249" xr:uid="{4BCDFD6A-387F-4F03-B426-03DD1DC3A550}"/>
    <cellStyle name="Currency 2 10 3 2" xfId="14600" xr:uid="{F16412A8-E019-4846-B0BB-1B3991EC08EA}"/>
    <cellStyle name="Currency 2 10 3 2 2" xfId="35262" xr:uid="{FB0D7515-E5A6-4B2B-83AD-DF59F1B10FFB}"/>
    <cellStyle name="Currency 2 10 3 3" xfId="26175" xr:uid="{F7F3835A-2DF0-4BAD-9682-DC295B2F791A}"/>
    <cellStyle name="Currency 2 10 4" xfId="14598" xr:uid="{CB905092-60F1-4542-91FE-25786A820D18}"/>
    <cellStyle name="Currency 2 10 4 2" xfId="35260" xr:uid="{22F475E2-5325-4882-B4EA-A91AE4E3DE39}"/>
    <cellStyle name="Currency 2 10 5" xfId="26173" xr:uid="{56757A1B-273D-4362-9234-B72731B0DCA9}"/>
    <cellStyle name="Currency 2 11" xfId="3250" xr:uid="{6C56E023-A5B8-41A4-8DEB-486257B315B1}"/>
    <cellStyle name="Currency 2 11 2" xfId="3251" xr:uid="{9F5C3347-CE29-4C0C-B4A7-C89FE4D9C6A4}"/>
    <cellStyle name="Currency 2 11 2 2" xfId="14602" xr:uid="{C5D7AE28-8606-4854-B267-D4C8A8CA6E44}"/>
    <cellStyle name="Currency 2 11 2 2 2" xfId="35264" xr:uid="{FB5B500D-67B4-4DA9-B148-D4384CCDBF50}"/>
    <cellStyle name="Currency 2 11 2 3" xfId="26177" xr:uid="{52659DA6-9898-4DD4-B24B-3E30914B3B97}"/>
    <cellStyle name="Currency 2 11 3" xfId="3252" xr:uid="{4462CDA8-56C3-4868-9EC2-E0FC1B76520A}"/>
    <cellStyle name="Currency 2 11 3 2" xfId="14603" xr:uid="{AC60C059-2022-4A16-8BDB-792C26E4970E}"/>
    <cellStyle name="Currency 2 11 3 2 2" xfId="35265" xr:uid="{611E7A3B-D278-459F-870C-F1B7AE8B8182}"/>
    <cellStyle name="Currency 2 11 3 3" xfId="26178" xr:uid="{87EE6C49-B43D-465C-AFF4-724010ED2367}"/>
    <cellStyle name="Currency 2 11 4" xfId="14601" xr:uid="{D80645FC-F511-4751-A264-F7B0FEA6B4E7}"/>
    <cellStyle name="Currency 2 11 4 2" xfId="35263" xr:uid="{D4F00815-8C8F-4353-B44E-8993DEC90150}"/>
    <cellStyle name="Currency 2 11 5" xfId="26176" xr:uid="{F30E9D96-D5CB-4B7B-8B8F-BFE48D3C9654}"/>
    <cellStyle name="Currency 2 12" xfId="3253" xr:uid="{0FD979E2-CDF6-494D-B800-158F4FF45633}"/>
    <cellStyle name="Currency 2 12 2" xfId="3254" xr:uid="{4C589A22-6C19-4589-A67E-B46E981AE253}"/>
    <cellStyle name="Currency 2 12 2 2" xfId="14605" xr:uid="{BF543B4D-6E19-4EFC-8860-AEA14C6015C8}"/>
    <cellStyle name="Currency 2 12 2 2 2" xfId="35267" xr:uid="{9AEA617F-2752-41DD-B898-A167A335C873}"/>
    <cellStyle name="Currency 2 12 2 3" xfId="26180" xr:uid="{22CE76D5-8A8B-47AD-BE81-B0C6912B19E3}"/>
    <cellStyle name="Currency 2 12 3" xfId="3255" xr:uid="{87AD394C-F2AE-4D40-9E24-5D71AB92C515}"/>
    <cellStyle name="Currency 2 12 3 2" xfId="14606" xr:uid="{0BBC5569-8690-466F-BDDA-9D8351DA6A67}"/>
    <cellStyle name="Currency 2 12 3 2 2" xfId="35268" xr:uid="{2CFF6952-4785-4DF0-AAFD-00C118C35632}"/>
    <cellStyle name="Currency 2 12 3 3" xfId="26181" xr:uid="{F50BA698-BA07-4846-B6E5-18060D41DFD5}"/>
    <cellStyle name="Currency 2 12 4" xfId="14604" xr:uid="{757984F9-A924-481A-BE1E-6C220D6146D8}"/>
    <cellStyle name="Currency 2 12 4 2" xfId="35266" xr:uid="{9EB06C12-DBA9-46D7-BB73-DF0409F3268F}"/>
    <cellStyle name="Currency 2 12 5" xfId="26179" xr:uid="{58D3FDAE-BA2C-4554-8CB8-3033AFEEBED7}"/>
    <cellStyle name="Currency 2 13" xfId="3256" xr:uid="{1009DD66-31FE-40B7-A23A-F7A53CDA20AC}"/>
    <cellStyle name="Currency 2 13 2" xfId="3257" xr:uid="{C1CA3783-0855-4BFF-ACAD-68B3B8343AB6}"/>
    <cellStyle name="Currency 2 13 2 2" xfId="14608" xr:uid="{5B2DECE8-128D-45E1-9D27-B4D9239B52AF}"/>
    <cellStyle name="Currency 2 13 2 2 2" xfId="35270" xr:uid="{2F05B83E-64FC-4877-9DE0-A8C80EBBF18A}"/>
    <cellStyle name="Currency 2 13 2 3" xfId="26183" xr:uid="{02B461DD-FB6F-44C8-BBF9-9BCBED6ED203}"/>
    <cellStyle name="Currency 2 13 3" xfId="3258" xr:uid="{F5396F45-14D2-4D1E-B5CD-5ADFBEDB93B3}"/>
    <cellStyle name="Currency 2 13 3 2" xfId="14609" xr:uid="{72F0F7CD-3A73-4655-8665-03AC78A50DD8}"/>
    <cellStyle name="Currency 2 13 3 2 2" xfId="35271" xr:uid="{23ACD8B1-EC97-4563-B909-4BC659CC3F3E}"/>
    <cellStyle name="Currency 2 13 3 3" xfId="26184" xr:uid="{824718CE-4DBA-402F-95CD-16D4D4895FCA}"/>
    <cellStyle name="Currency 2 13 4" xfId="14607" xr:uid="{34B1C2CC-D897-43CF-A7FF-F95FA6ED8E7F}"/>
    <cellStyle name="Currency 2 13 4 2" xfId="35269" xr:uid="{7659D9DE-B2CC-485C-B799-2ABA8371A942}"/>
    <cellStyle name="Currency 2 13 5" xfId="26182" xr:uid="{D186BDA0-0CBA-449B-B92D-8AE4F234B298}"/>
    <cellStyle name="Currency 2 14" xfId="3259" xr:uid="{696F0FEF-6B05-4D98-B46C-CE87FA6CBDD4}"/>
    <cellStyle name="Currency 2 14 2" xfId="3260" xr:uid="{609D6A02-7C54-4960-81FC-D11D907D95B3}"/>
    <cellStyle name="Currency 2 14 2 2" xfId="14611" xr:uid="{4F540DB8-AC7D-405F-89AF-E10CBEC9A717}"/>
    <cellStyle name="Currency 2 14 2 2 2" xfId="35273" xr:uid="{EB31346F-3DDD-4165-A8EA-86EFE41A14A0}"/>
    <cellStyle name="Currency 2 14 2 3" xfId="26186" xr:uid="{71589E94-65F3-4FF6-AB1E-8CFBF2C51994}"/>
    <cellStyle name="Currency 2 14 3" xfId="3261" xr:uid="{C71E93C5-593E-4FB6-B336-DC8362350E54}"/>
    <cellStyle name="Currency 2 14 3 2" xfId="14612" xr:uid="{B1E508CC-2E21-426D-BDA5-F16247728866}"/>
    <cellStyle name="Currency 2 14 3 2 2" xfId="35274" xr:uid="{E5242793-510A-462D-8C07-12422244D699}"/>
    <cellStyle name="Currency 2 14 3 3" xfId="26187" xr:uid="{B1EFBF68-059C-4C9C-BE5F-4CB00B385C57}"/>
    <cellStyle name="Currency 2 14 4" xfId="14610" xr:uid="{2272B8CF-80F3-4A2D-8D73-55717BC0215A}"/>
    <cellStyle name="Currency 2 14 4 2" xfId="35272" xr:uid="{ED3537A1-C7A7-4A92-ACED-C0E13FFC35F8}"/>
    <cellStyle name="Currency 2 14 5" xfId="26185" xr:uid="{17EA5211-E701-4FDB-91FB-3A1B97E3B9C3}"/>
    <cellStyle name="Currency 2 15" xfId="3262" xr:uid="{0AB2D150-AED3-4DC9-A578-1A58F7F21D3E}"/>
    <cellStyle name="Currency 2 15 2" xfId="3263" xr:uid="{586ED86C-E69B-46E8-9264-E508C0CAAD07}"/>
    <cellStyle name="Currency 2 15 2 2" xfId="14614" xr:uid="{7A1AF811-B1BA-4B1B-989C-286D05BD2EF7}"/>
    <cellStyle name="Currency 2 15 2 2 2" xfId="35276" xr:uid="{FBEC25D5-8186-42B7-BB44-A20449C6B483}"/>
    <cellStyle name="Currency 2 15 2 3" xfId="26189" xr:uid="{91028839-5488-4DF0-9BFF-A2D7AD585F41}"/>
    <cellStyle name="Currency 2 15 3" xfId="14613" xr:uid="{632EAB3F-F752-4B22-AAB0-D5F3FD42FC24}"/>
    <cellStyle name="Currency 2 15 3 2" xfId="35275" xr:uid="{730361D1-6DFD-4417-A2DF-FF33E07B540E}"/>
    <cellStyle name="Currency 2 15 4" xfId="26188" xr:uid="{FBB79E3D-2360-4855-A32E-73C374B468A1}"/>
    <cellStyle name="Currency 2 16" xfId="3264" xr:uid="{D0E4E797-DB03-4118-ADCB-C87225A725CD}"/>
    <cellStyle name="Currency 2 16 2" xfId="3265" xr:uid="{25EA510B-C767-405D-BDF1-CCADB0AADE96}"/>
    <cellStyle name="Currency 2 16 2 2" xfId="14616" xr:uid="{C8E93763-7AF6-401D-B8E9-8826B2C3B99F}"/>
    <cellStyle name="Currency 2 16 2 2 2" xfId="35278" xr:uid="{40D7864E-B62C-482D-A464-08127747C6E5}"/>
    <cellStyle name="Currency 2 16 2 3" xfId="26191" xr:uid="{E4848688-D7B6-44EE-9A58-631C790EF49D}"/>
    <cellStyle name="Currency 2 16 3" xfId="14615" xr:uid="{90AF3393-AA87-4216-96AD-14B77DA915CA}"/>
    <cellStyle name="Currency 2 16 3 2" xfId="35277" xr:uid="{0D37EFE8-15DB-497B-A794-C21696FE9EDD}"/>
    <cellStyle name="Currency 2 16 4" xfId="26190" xr:uid="{5E47E51A-798D-4CC6-9D70-384D2189E320}"/>
    <cellStyle name="Currency 2 17" xfId="3266" xr:uid="{E948F8BE-05FB-4359-831F-589CABEBB9A9}"/>
    <cellStyle name="Currency 2 17 2" xfId="3267" xr:uid="{904D5101-7F1B-4B99-BB34-313485BBFA1C}"/>
    <cellStyle name="Currency 2 18" xfId="3268" xr:uid="{AE44FA21-0C4D-4D30-A9E1-630E761AD9A3}"/>
    <cellStyle name="Currency 2 18 2" xfId="3269" xr:uid="{BB766E36-B3CA-4FFC-AA16-1253D4DB266A}"/>
    <cellStyle name="Currency 2 18 2 2" xfId="14618" xr:uid="{DDA6B681-943A-4E34-8475-03C859E838E0}"/>
    <cellStyle name="Currency 2 18 2 2 2" xfId="35280" xr:uid="{798A097F-1B51-433C-803D-8FDABF97376B}"/>
    <cellStyle name="Currency 2 18 2 3" xfId="26193" xr:uid="{E02B5A20-5355-4B61-96D2-8550D8FD334B}"/>
    <cellStyle name="Currency 2 18 3" xfId="14617" xr:uid="{10A665A9-02D9-446D-AAE5-18131D5C421B}"/>
    <cellStyle name="Currency 2 18 3 2" xfId="35279" xr:uid="{7AE5F89D-AA75-4621-AACC-F2651DC19961}"/>
    <cellStyle name="Currency 2 18 4" xfId="26192" xr:uid="{46D25E16-B5B0-4726-8726-E3C3D1E3C179}"/>
    <cellStyle name="Currency 2 19" xfId="3270" xr:uid="{0440B08F-D880-4233-8D65-57A653CB250F}"/>
    <cellStyle name="Currency 2 2" xfId="3271" xr:uid="{AFFCEF9A-E1FC-412E-B56A-772816023633}"/>
    <cellStyle name="Currency 2 2 10" xfId="26194" xr:uid="{76237FE6-B44C-40EF-B008-09953F80B823}"/>
    <cellStyle name="Currency 2 2 2" xfId="3272" xr:uid="{5E718589-0368-47DC-BDE3-3004C14FD7E0}"/>
    <cellStyle name="Currency 2 2 2 2" xfId="14620" xr:uid="{6FEAEF6E-4196-46A4-82BC-F6BC9ED1B574}"/>
    <cellStyle name="Currency 2 2 2 2 2" xfId="35282" xr:uid="{D7290158-6132-4DA2-ABE0-4CC9FD7767A2}"/>
    <cellStyle name="Currency 2 2 2 3" xfId="26195" xr:uid="{26C92DF3-9FD7-4236-B53B-5176B588DB07}"/>
    <cellStyle name="Currency 2 2 3" xfId="3273" xr:uid="{48F762AE-EF58-4E26-B9E4-4F5F4F8B82BB}"/>
    <cellStyle name="Currency 2 2 3 2" xfId="3274" xr:uid="{F8FDF66D-1AFA-4A61-95B5-30EF4522C673}"/>
    <cellStyle name="Currency 2 2 3 2 2" xfId="14622" xr:uid="{6D8B3120-5884-4FBB-A987-3EF2F03CFF55}"/>
    <cellStyle name="Currency 2 2 3 2 2 2" xfId="35284" xr:uid="{03ED5512-FAB0-4E8F-B311-A49EB6ED903B}"/>
    <cellStyle name="Currency 2 2 3 2 3" xfId="26197" xr:uid="{291D0AD1-92AC-4C47-B103-5966F6A0C70E}"/>
    <cellStyle name="Currency 2 2 3 3" xfId="14621" xr:uid="{082C9DFC-B4EE-4BA9-9982-8093D4C9278E}"/>
    <cellStyle name="Currency 2 2 3 3 2" xfId="35283" xr:uid="{A1DDD2EC-2D6B-46FB-8FC2-310A81217728}"/>
    <cellStyle name="Currency 2 2 3 4" xfId="26196" xr:uid="{39D02869-3DF6-477B-849E-741E3BF15046}"/>
    <cellStyle name="Currency 2 2 4" xfId="3275" xr:uid="{F471FFA9-EFBB-4904-A1CB-0E95BD62BBA2}"/>
    <cellStyle name="Currency 2 2 4 2" xfId="14623" xr:uid="{D4498DDB-930A-4E99-B70A-E23C3ED5056E}"/>
    <cellStyle name="Currency 2 2 4 2 2" xfId="35285" xr:uid="{D3ABFFF5-AE4B-4069-B0A1-45FB536257D0}"/>
    <cellStyle name="Currency 2 2 4 3" xfId="26198" xr:uid="{58A4709A-1663-4767-8B5E-D8B3BC1C4C37}"/>
    <cellStyle name="Currency 2 2 5" xfId="3276" xr:uid="{503AE9B3-151F-4030-9684-DE30903A0553}"/>
    <cellStyle name="Currency 2 2 5 2" xfId="14624" xr:uid="{78BB1D18-F5FC-4F02-AD5A-0679D6CFEB27}"/>
    <cellStyle name="Currency 2 2 5 2 2" xfId="35286" xr:uid="{0DB0C431-49A8-4208-966F-E7BC53AC0970}"/>
    <cellStyle name="Currency 2 2 5 3" xfId="26199" xr:uid="{7CA96E8F-2C8F-4ABC-BB91-8A9DB0647D8A}"/>
    <cellStyle name="Currency 2 2 6" xfId="3277" xr:uid="{CF6E23C2-21AC-458B-8EBE-CA75AE56007C}"/>
    <cellStyle name="Currency 2 2 6 2" xfId="14625" xr:uid="{C8936C7C-7EDE-4E14-AD81-8CAE26F820FC}"/>
    <cellStyle name="Currency 2 2 6 2 2" xfId="35287" xr:uid="{84750787-E87F-4AC3-97E3-BE36DD9C04FB}"/>
    <cellStyle name="Currency 2 2 6 3" xfId="26200" xr:uid="{EA694BCA-D61E-4015-9CFC-27F35E9CF8FA}"/>
    <cellStyle name="Currency 2 2 7" xfId="3278" xr:uid="{B0E28A8A-772B-4626-A4CE-C37F765423D7}"/>
    <cellStyle name="Currency 2 2 7 2" xfId="14626" xr:uid="{AA1C3521-1B38-4DD3-8C5E-6F1DA6D62724}"/>
    <cellStyle name="Currency 2 2 7 2 2" xfId="35288" xr:uid="{1ADC0BA7-D098-4114-A305-AA6F71799119}"/>
    <cellStyle name="Currency 2 2 7 3" xfId="26201" xr:uid="{A4BE5E25-EDF2-493E-8531-F373E71803F9}"/>
    <cellStyle name="Currency 2 2 8" xfId="3279" xr:uid="{F40549D4-3557-4846-BA1A-4923A5F9896F}"/>
    <cellStyle name="Currency 2 2 8 2" xfId="14627" xr:uid="{72CD311B-EB41-42E7-A1BC-5AEE11ACE15A}"/>
    <cellStyle name="Currency 2 2 8 2 2" xfId="35289" xr:uid="{2552A0BD-DBB0-45B5-A2A9-BE4D98CB18AC}"/>
    <cellStyle name="Currency 2 2 8 3" xfId="26202" xr:uid="{9585B31E-BB59-4D0A-A955-B4B9D9E3B8BA}"/>
    <cellStyle name="Currency 2 2 9" xfId="14619" xr:uid="{06C632D5-446A-4E70-9DD0-A6B809DC6144}"/>
    <cellStyle name="Currency 2 2 9 2" xfId="35281" xr:uid="{D1BB57EF-BB9A-49A7-9189-0BDEFCC4B37B}"/>
    <cellStyle name="Currency 2 20" xfId="3280" xr:uid="{1C794C6D-C7A3-4F1E-81D8-FC49CF5CFCFF}"/>
    <cellStyle name="Currency 2 20 2" xfId="14628" xr:uid="{554AB961-711A-4588-91BE-B2024251A8C2}"/>
    <cellStyle name="Currency 2 20 2 2" xfId="35290" xr:uid="{7574A4DA-96ED-4415-AF2D-0C6ADCA8928A}"/>
    <cellStyle name="Currency 2 20 3" xfId="26203" xr:uid="{2C7EF187-5611-438B-A038-0C5FD4C07188}"/>
    <cellStyle name="Currency 2 21" xfId="3281" xr:uid="{C5659A38-1E05-4BC2-B97E-C81AB052A7CF}"/>
    <cellStyle name="Currency 2 21 2" xfId="3282" xr:uid="{20412506-946A-465E-B02F-8FE8C14892A1}"/>
    <cellStyle name="Currency 2 21 2 2" xfId="14630" xr:uid="{68B1DF20-B68A-4DF5-9C44-87201219218B}"/>
    <cellStyle name="Currency 2 21 2 2 2" xfId="35292" xr:uid="{81682AED-1694-492A-8E06-BE3367901EA8}"/>
    <cellStyle name="Currency 2 21 2 3" xfId="26205" xr:uid="{66113F34-5E8E-4CDC-B160-E715E520F778}"/>
    <cellStyle name="Currency 2 21 3" xfId="14629" xr:uid="{F796FF9D-46BE-4411-8740-2368E6CA462E}"/>
    <cellStyle name="Currency 2 21 3 2" xfId="35291" xr:uid="{5D975FBD-DDC4-4ABF-BC7E-5DD4FBAE65DE}"/>
    <cellStyle name="Currency 2 21 4" xfId="26204" xr:uid="{257E7880-9EBE-4F7E-A7D5-3B7907387393}"/>
    <cellStyle name="Currency 2 22" xfId="3283" xr:uid="{C5903585-B9A6-402D-9ECB-37067E9BA0B1}"/>
    <cellStyle name="Currency 2 23" xfId="3284" xr:uid="{210A5B8F-EC84-415A-B9FC-D9923FC07F57}"/>
    <cellStyle name="Currency 2 23 2" xfId="14631" xr:uid="{6BAD1E5F-5032-496E-868A-0BDEB151BC31}"/>
    <cellStyle name="Currency 2 23 2 2" xfId="35293" xr:uid="{149E6F50-AF40-44FA-A8FD-F443C0BA516E}"/>
    <cellStyle name="Currency 2 23 3" xfId="26206" xr:uid="{45035514-1C93-48D6-841D-7B2EAB870B4C}"/>
    <cellStyle name="Currency 2 24" xfId="3285" xr:uid="{2C15B5A5-BCC5-4D46-9CB8-911EE6BC47E6}"/>
    <cellStyle name="Currency 2 24 2" xfId="10046" xr:uid="{FCFD3E74-02D6-41A1-81F1-70993D41CE21}"/>
    <cellStyle name="Currency 2 24 2 2" xfId="21953" xr:uid="{8006E08B-FCA2-4FE1-822C-485E0820FE1C}"/>
    <cellStyle name="Currency 2 24 2 2 2" xfId="42615" xr:uid="{AA6B41D9-D04E-4EDF-943C-9888AF5D8ACF}"/>
    <cellStyle name="Currency 2 24 2 3" xfId="30709" xr:uid="{CF6EC723-8817-4E3D-A3FA-3E8F0A2346A7}"/>
    <cellStyle name="Currency 2 24 3" xfId="18323" xr:uid="{220168F5-67C8-4012-B1BB-360CCA908E7C}"/>
    <cellStyle name="Currency 2 24 3 2" xfId="38985" xr:uid="{11E30A29-FB0C-4C61-BF88-BD21ECEB6854}"/>
    <cellStyle name="Currency 2 24 4" xfId="14632" xr:uid="{22677434-5F67-428E-9F38-E560C9848146}"/>
    <cellStyle name="Currency 2 24 4 2" xfId="35294" xr:uid="{30722B0A-0B1B-490C-97FD-C56FB5CFB0B7}"/>
    <cellStyle name="Currency 2 24 5" xfId="26207" xr:uid="{D9331190-8A85-44EE-B666-6FBB2FBDF3CF}"/>
    <cellStyle name="Currency 2 25" xfId="14597" xr:uid="{9BCFEDE9-0E4B-41D4-BCAC-D06813C828BA}"/>
    <cellStyle name="Currency 2 25 2" xfId="35259" xr:uid="{B47AA9B6-D2F5-4A37-880D-F5BD84360DFD}"/>
    <cellStyle name="Currency 2 26" xfId="24056" xr:uid="{D0608F9C-14C2-4762-AA86-1390DEB50966}"/>
    <cellStyle name="Currency 2 27" xfId="44720" xr:uid="{9F8AD301-20A9-4304-BE22-2586963560F0}"/>
    <cellStyle name="Currency 2 3" xfId="3286" xr:uid="{E96D6622-A6B3-4A12-B5D2-6E8C6DF81B61}"/>
    <cellStyle name="Currency 2 3 2" xfId="3287" xr:uid="{0D8273DE-9289-4A44-9EE3-B7DDB300ACA5}"/>
    <cellStyle name="Currency 2 3 2 2" xfId="14634" xr:uid="{E1A7B438-1EA1-41A9-A0A8-73F535468336}"/>
    <cellStyle name="Currency 2 3 2 2 2" xfId="35296" xr:uid="{AD9D8DB2-6B30-4F7F-AEAD-8A2C2AF5D567}"/>
    <cellStyle name="Currency 2 3 2 3" xfId="26209" xr:uid="{B3001E43-0753-4880-9ED7-26E0D6AAEAC4}"/>
    <cellStyle name="Currency 2 3 3" xfId="3288" xr:uid="{40C2DDE7-1A16-4743-9AEB-081ECE5A6E9E}"/>
    <cellStyle name="Currency 2 3 3 2" xfId="14635" xr:uid="{B9421B28-0E40-458B-987D-271BCFE1487E}"/>
    <cellStyle name="Currency 2 3 3 2 2" xfId="35297" xr:uid="{B2445B8F-945B-4551-874D-D364F4155F8D}"/>
    <cellStyle name="Currency 2 3 3 3" xfId="26210" xr:uid="{BE552A14-0A72-4DB1-A2BB-858FA92133CB}"/>
    <cellStyle name="Currency 2 3 4" xfId="3289" xr:uid="{A4E3D020-0869-4B57-9E13-B482B632A267}"/>
    <cellStyle name="Currency 2 3 4 2" xfId="14636" xr:uid="{ABC81FCE-A333-4200-A018-B4153945840C}"/>
    <cellStyle name="Currency 2 3 4 2 2" xfId="35298" xr:uid="{AB82DD14-700D-440C-A0BF-1D1163F99C9C}"/>
    <cellStyle name="Currency 2 3 4 3" xfId="26211" xr:uid="{062E79DD-B727-4672-80BC-C6858B53501B}"/>
    <cellStyle name="Currency 2 3 5" xfId="14633" xr:uid="{74EFA6D6-FFC8-4694-B51A-2DFBB7FEFDA1}"/>
    <cellStyle name="Currency 2 3 5 2" xfId="35295" xr:uid="{383AC9CF-8D08-42F8-B5C4-D7E924F2CF1D}"/>
    <cellStyle name="Currency 2 3 6" xfId="26208" xr:uid="{FDDF9775-DA52-4B51-8A65-AAE46FFDF474}"/>
    <cellStyle name="Currency 2 4" xfId="3290" xr:uid="{C6BB8B87-CFB5-475F-B884-7CFE75F05DB6}"/>
    <cellStyle name="Currency 2 4 2" xfId="3291" xr:uid="{342D0286-45C0-4262-AA2F-22C2C56C2C00}"/>
    <cellStyle name="Currency 2 4 2 2" xfId="14638" xr:uid="{541A6ED6-7F14-4644-8204-0E88FE9CD97E}"/>
    <cellStyle name="Currency 2 4 2 2 2" xfId="35300" xr:uid="{0A3FDD3C-5986-410C-82BF-D6874E7DD2CD}"/>
    <cellStyle name="Currency 2 4 2 3" xfId="26213" xr:uid="{8D504E16-157D-445F-A904-CE333A99F1AF}"/>
    <cellStyle name="Currency 2 4 3" xfId="3292" xr:uid="{677444E3-4507-40DA-B825-3E41E89AC6DE}"/>
    <cellStyle name="Currency 2 4 3 2" xfId="14639" xr:uid="{566C8575-4281-41C8-92AF-7C44E2C2A027}"/>
    <cellStyle name="Currency 2 4 3 2 2" xfId="35301" xr:uid="{5AA879DB-805B-4C83-A3B6-4969C0300776}"/>
    <cellStyle name="Currency 2 4 3 3" xfId="26214" xr:uid="{E912A73C-6BC6-46A3-A663-3F0D196CC8FD}"/>
    <cellStyle name="Currency 2 4 4" xfId="14637" xr:uid="{C34669F9-D2CF-4BA6-87A5-D6F590F43A5B}"/>
    <cellStyle name="Currency 2 4 4 2" xfId="35299" xr:uid="{A9E05702-2995-4AEF-B0F0-6F4C2CF2AF82}"/>
    <cellStyle name="Currency 2 4 5" xfId="26212" xr:uid="{6ACD3BC4-C458-4C89-95C5-52846453F447}"/>
    <cellStyle name="Currency 2 5" xfId="3293" xr:uid="{4092F1F2-870D-4F7E-A971-DFCD3910A928}"/>
    <cellStyle name="Currency 2 5 2" xfId="3294" xr:uid="{8BF0E51B-7A1E-473F-A8B5-C91008625C92}"/>
    <cellStyle name="Currency 2 5 2 2" xfId="14641" xr:uid="{C28AD833-4744-4DFE-9ED4-51D1A98B19F9}"/>
    <cellStyle name="Currency 2 5 2 2 2" xfId="35303" xr:uid="{0B75E64B-38D5-4261-8B63-E95DE3CE25EC}"/>
    <cellStyle name="Currency 2 5 2 3" xfId="26216" xr:uid="{E23AE2EF-BA93-4FF7-B181-764B16AF573A}"/>
    <cellStyle name="Currency 2 5 3" xfId="3295" xr:uid="{EA405F89-3976-4F24-9BC8-89EBF4735374}"/>
    <cellStyle name="Currency 2 5 3 2" xfId="14642" xr:uid="{F168398B-86A4-43AD-B8B9-6FCB53BF77EF}"/>
    <cellStyle name="Currency 2 5 3 2 2" xfId="35304" xr:uid="{37234EB6-E780-4901-9E57-3496F35ECC93}"/>
    <cellStyle name="Currency 2 5 3 3" xfId="26217" xr:uid="{E89945BE-336C-42F8-8E15-A5CEFC7106E3}"/>
    <cellStyle name="Currency 2 5 4" xfId="14640" xr:uid="{16317332-3F70-46FE-AFAA-4BD175D64B74}"/>
    <cellStyle name="Currency 2 5 4 2" xfId="35302" xr:uid="{F75F07EA-6329-4F74-BE25-8CE3B348A6F4}"/>
    <cellStyle name="Currency 2 5 5" xfId="26215" xr:uid="{C5386254-5487-4011-88D4-51D6D49512B1}"/>
    <cellStyle name="Currency 2 6" xfId="3296" xr:uid="{E56743F1-5515-4956-9A06-F2D4FA88767E}"/>
    <cellStyle name="Currency 2 6 2" xfId="3297" xr:uid="{69476EFA-3AE3-4CBB-B8B5-6B3AEA7BA21A}"/>
    <cellStyle name="Currency 2 6 2 2" xfId="14644" xr:uid="{0D8314FA-B192-46F1-A079-8CE2819089F9}"/>
    <cellStyle name="Currency 2 6 2 2 2" xfId="35306" xr:uid="{E38B4136-6489-493C-88AC-22D94E4DE2BF}"/>
    <cellStyle name="Currency 2 6 2 3" xfId="26219" xr:uid="{3F25CBC8-99A8-4073-B943-A05BBECC4EDF}"/>
    <cellStyle name="Currency 2 6 3" xfId="3298" xr:uid="{1C83E565-4492-43B2-8577-65E5099A7822}"/>
    <cellStyle name="Currency 2 6 3 2" xfId="14645" xr:uid="{BF3E8648-9620-49F5-B2B9-B45E5FBFE3EB}"/>
    <cellStyle name="Currency 2 6 3 2 2" xfId="35307" xr:uid="{14229E78-2DAB-4AA1-A5BD-D9A2C2F150A5}"/>
    <cellStyle name="Currency 2 6 3 3" xfId="26220" xr:uid="{B9CC4DE5-08F5-481C-9A7D-2C4D6D2524AF}"/>
    <cellStyle name="Currency 2 6 4" xfId="14643" xr:uid="{A174C1C4-46D2-458B-88C7-793EEDEF8553}"/>
    <cellStyle name="Currency 2 6 4 2" xfId="35305" xr:uid="{43211628-1F22-437F-BC6E-20C9CAF95928}"/>
    <cellStyle name="Currency 2 6 5" xfId="26218" xr:uid="{8B52059E-01D9-4B6B-A199-3137605BB6EC}"/>
    <cellStyle name="Currency 2 7" xfId="3299" xr:uid="{264C091A-EB71-4FC5-B12D-C519F6F49D72}"/>
    <cellStyle name="Currency 2 7 2" xfId="3300" xr:uid="{31E2300D-3CB7-4BFE-925C-DB76AF61279E}"/>
    <cellStyle name="Currency 2 7 2 2" xfId="14647" xr:uid="{8ABF7E9D-29E5-4273-831D-6793BEC344E8}"/>
    <cellStyle name="Currency 2 7 2 2 2" xfId="35309" xr:uid="{A81FA95C-7790-486D-88AA-F7B17A8123A9}"/>
    <cellStyle name="Currency 2 7 2 3" xfId="26222" xr:uid="{59D4EDAE-4F1B-4908-8DF7-654169C8FCE0}"/>
    <cellStyle name="Currency 2 7 3" xfId="3301" xr:uid="{EE15AE95-6182-438C-A0B8-59B6A6EF5434}"/>
    <cellStyle name="Currency 2 7 3 2" xfId="14648" xr:uid="{643E0B8C-EC2A-414A-A204-1AA97992CC47}"/>
    <cellStyle name="Currency 2 7 3 2 2" xfId="35310" xr:uid="{E970A07E-8213-4CC8-9BDC-193EEE88989C}"/>
    <cellStyle name="Currency 2 7 3 3" xfId="26223" xr:uid="{980499E8-95C8-42EC-BBD1-216BCDD9FF07}"/>
    <cellStyle name="Currency 2 7 4" xfId="14646" xr:uid="{FFC45588-0144-4238-AA50-3DEA52EC5A79}"/>
    <cellStyle name="Currency 2 7 4 2" xfId="35308" xr:uid="{47DA3698-6AE0-4980-85C2-1796D7DBF0E2}"/>
    <cellStyle name="Currency 2 7 5" xfId="26221" xr:uid="{D3810F53-7F49-4722-8C12-A4263606C523}"/>
    <cellStyle name="Currency 2 8" xfId="3302" xr:uid="{28B35AB9-1D68-4778-8008-96C8B9F659AA}"/>
    <cellStyle name="Currency 2 8 2" xfId="3303" xr:uid="{FAE1C34A-2A79-4CAD-81BB-6CF2EB926E98}"/>
    <cellStyle name="Currency 2 8 2 2" xfId="14650" xr:uid="{3F8A6FEA-3D7C-4188-B786-E49DB1F7DC94}"/>
    <cellStyle name="Currency 2 8 2 2 2" xfId="35312" xr:uid="{587257F2-EC26-406B-8B3D-A92EB2A658EF}"/>
    <cellStyle name="Currency 2 8 2 3" xfId="26225" xr:uid="{0008AC34-2FCF-4A9C-B3CD-110315C7AC3A}"/>
    <cellStyle name="Currency 2 8 3" xfId="3304" xr:uid="{691A78C0-1B3E-4E47-91AB-D8984AF6789C}"/>
    <cellStyle name="Currency 2 8 3 2" xfId="14651" xr:uid="{CED0AADA-A218-41BC-BF60-C6951397D1EE}"/>
    <cellStyle name="Currency 2 8 3 2 2" xfId="35313" xr:uid="{373F2653-E9C0-4AD9-8D82-B586C171C1B3}"/>
    <cellStyle name="Currency 2 8 3 3" xfId="26226" xr:uid="{7F06EC8D-6EEE-4633-A9FE-FA607CD434DC}"/>
    <cellStyle name="Currency 2 8 4" xfId="14649" xr:uid="{CF671376-983C-4E4C-981A-0C8D48ABAB82}"/>
    <cellStyle name="Currency 2 8 4 2" xfId="35311" xr:uid="{C2872CF5-F7B9-4223-8271-E1ABEEC7DE00}"/>
    <cellStyle name="Currency 2 8 5" xfId="26224" xr:uid="{6ACBF07D-1720-41D7-843A-2A3DB505470A}"/>
    <cellStyle name="Currency 2 9" xfId="3305" xr:uid="{CC796D6F-8FDA-477E-801F-C51116616FEC}"/>
    <cellStyle name="Currency 2 9 2" xfId="3306" xr:uid="{813A7254-BCD9-411F-A0DF-061BC4C8B054}"/>
    <cellStyle name="Currency 2 9 2 2" xfId="14653" xr:uid="{031C6E99-B06E-4A0B-B87B-FB5AFA9ED7C5}"/>
    <cellStyle name="Currency 2 9 2 2 2" xfId="35315" xr:uid="{B1151244-3C7B-47F5-8509-CECB8415F59E}"/>
    <cellStyle name="Currency 2 9 2 3" xfId="26228" xr:uid="{53EB4ED1-B23A-42AA-B9D8-30CBD598B1F5}"/>
    <cellStyle name="Currency 2 9 3" xfId="3307" xr:uid="{DC28BEE6-1E35-4301-BB16-DFF5F7AAC01E}"/>
    <cellStyle name="Currency 2 9 3 2" xfId="14654" xr:uid="{6083D53F-F0BE-4725-A4EC-B4DFA737B2DD}"/>
    <cellStyle name="Currency 2 9 3 2 2" xfId="35316" xr:uid="{A8733EFD-1525-4464-90FE-C240A93530B5}"/>
    <cellStyle name="Currency 2 9 3 3" xfId="26229" xr:uid="{3BE7F102-8380-4917-A054-661647031273}"/>
    <cellStyle name="Currency 2 9 4" xfId="14652" xr:uid="{F2ECDE62-4F74-40CA-B797-84284339A73E}"/>
    <cellStyle name="Currency 2 9 4 2" xfId="35314" xr:uid="{4630CA93-40BF-4381-938E-E693F51CA39D}"/>
    <cellStyle name="Currency 2 9 5" xfId="26227" xr:uid="{B1373D5B-CB82-4B86-9072-F7D6F6708A6B}"/>
    <cellStyle name="Currency 3" xfId="28" xr:uid="{5D468726-55CA-4F39-828F-C02F4D52BF8E}"/>
    <cellStyle name="Currency 3 10" xfId="3308" xr:uid="{FFC66236-B044-4151-ACA3-36405CC7C1C0}"/>
    <cellStyle name="Currency 3 10 2" xfId="3309" xr:uid="{F9E8A4E3-9DBA-4BBC-A56D-12824C964EAC}"/>
    <cellStyle name="Currency 3 10 2 2" xfId="3310" xr:uid="{FD13A27E-C370-4293-8B72-F44889F9A87A}"/>
    <cellStyle name="Currency 3 10 2 2 2" xfId="10049" xr:uid="{A1AE732A-EE36-4E3D-946E-0C1E9FB38CBC}"/>
    <cellStyle name="Currency 3 10 2 2 2 2" xfId="21956" xr:uid="{EA73E9E3-1F68-49E5-8E60-E3A1F4212285}"/>
    <cellStyle name="Currency 3 10 2 2 2 2 2" xfId="42618" xr:uid="{2FEF9CC1-0901-4F3B-ABF9-D8D3CC5DF0BB}"/>
    <cellStyle name="Currency 3 10 2 2 2 3" xfId="30712" xr:uid="{309AC106-DFF7-4654-98D3-B677521EB2CE}"/>
    <cellStyle name="Currency 3 10 2 2 3" xfId="18326" xr:uid="{1D5A3B33-1B56-44D3-8D28-36352C0A98CB}"/>
    <cellStyle name="Currency 3 10 2 2 3 2" xfId="38988" xr:uid="{1708F22D-24A5-4D92-ACBA-7EB5D7F9BC52}"/>
    <cellStyle name="Currency 3 10 2 2 4" xfId="14658" xr:uid="{8B8572FF-BEF7-4008-B862-07FBE98A62D7}"/>
    <cellStyle name="Currency 3 10 2 2 4 2" xfId="35320" xr:uid="{FDD61B35-B3EC-4725-8CA6-8E392E0979B9}"/>
    <cellStyle name="Currency 3 10 2 2 5" xfId="26232" xr:uid="{E28AA54F-1360-48BC-83B0-D8840A8A3805}"/>
    <cellStyle name="Currency 3 10 2 3" xfId="10048" xr:uid="{F4383FBE-0930-4340-AC1F-5A5548CE4FE0}"/>
    <cellStyle name="Currency 3 10 2 3 2" xfId="21955" xr:uid="{35401930-ECB2-44D4-BE2D-BA72196E7882}"/>
    <cellStyle name="Currency 3 10 2 3 2 2" xfId="42617" xr:uid="{FD63B4CB-436C-42B3-9ED5-673C4F0DCC78}"/>
    <cellStyle name="Currency 3 10 2 3 3" xfId="30711" xr:uid="{BEC4D65C-6133-49E0-A5AD-7FC60DF08E19}"/>
    <cellStyle name="Currency 3 10 2 4" xfId="18325" xr:uid="{83849C0F-96E5-4BEC-AA1D-6C1495B7699B}"/>
    <cellStyle name="Currency 3 10 2 4 2" xfId="38987" xr:uid="{A1E25D94-90D3-4CA4-91BE-83045D857601}"/>
    <cellStyle name="Currency 3 10 2 5" xfId="14657" xr:uid="{E74B1540-503F-453C-990F-32EFF7327CAD}"/>
    <cellStyle name="Currency 3 10 2 5 2" xfId="35319" xr:uid="{A8414205-06C6-4374-B856-CCFE71347F29}"/>
    <cellStyle name="Currency 3 10 2 6" xfId="26231" xr:uid="{60F07A1E-2272-4889-BC99-F5EC61CB257E}"/>
    <cellStyle name="Currency 3 10 3" xfId="3311" xr:uid="{15B07899-4DF1-4293-9308-88967E31FEC5}"/>
    <cellStyle name="Currency 3 10 3 2" xfId="3312" xr:uid="{F4452F35-4E9C-46C6-8E96-2BE6540D8034}"/>
    <cellStyle name="Currency 3 10 3 2 2" xfId="10051" xr:uid="{F536418B-8BCD-4052-B4E7-063EBB2576D9}"/>
    <cellStyle name="Currency 3 10 3 2 2 2" xfId="21958" xr:uid="{E9A70290-D2A9-4ADB-8E9C-0C65F31A622C}"/>
    <cellStyle name="Currency 3 10 3 2 2 2 2" xfId="42620" xr:uid="{F37A15E3-003D-444E-BFAF-7239B1C4D951}"/>
    <cellStyle name="Currency 3 10 3 2 2 3" xfId="30714" xr:uid="{BA0B2CA4-282B-4BA4-90E6-DF94D1E3AAEA}"/>
    <cellStyle name="Currency 3 10 3 2 3" xfId="18328" xr:uid="{CA13640E-98C2-46D9-96D4-8B76DC222531}"/>
    <cellStyle name="Currency 3 10 3 2 3 2" xfId="38990" xr:uid="{74C5C775-9901-4C76-A4D0-74E0D521AC38}"/>
    <cellStyle name="Currency 3 10 3 2 4" xfId="14660" xr:uid="{09A399F2-CF12-45FE-94A8-4AC5FE2DD400}"/>
    <cellStyle name="Currency 3 10 3 2 4 2" xfId="35322" xr:uid="{C3B1413D-EEAB-4630-90A3-BF8357A33890}"/>
    <cellStyle name="Currency 3 10 3 2 5" xfId="26234" xr:uid="{B3C0251B-72EB-407D-82EA-8784AC280722}"/>
    <cellStyle name="Currency 3 10 3 3" xfId="10050" xr:uid="{07A573C9-1385-496F-BD4F-791A49922BB6}"/>
    <cellStyle name="Currency 3 10 3 3 2" xfId="21957" xr:uid="{42732D58-7CA7-4735-ACCC-BA7FECB06450}"/>
    <cellStyle name="Currency 3 10 3 3 2 2" xfId="42619" xr:uid="{2E841F9B-CF0B-47A8-A922-E467B352873F}"/>
    <cellStyle name="Currency 3 10 3 3 3" xfId="30713" xr:uid="{0F10C37B-EB66-47B3-8353-34FDA3EC74AE}"/>
    <cellStyle name="Currency 3 10 3 4" xfId="18327" xr:uid="{2454BD0C-B353-4CB4-9E80-0602A8032181}"/>
    <cellStyle name="Currency 3 10 3 4 2" xfId="38989" xr:uid="{0C1D838E-D48C-46F5-A636-D69F323A5C73}"/>
    <cellStyle name="Currency 3 10 3 5" xfId="14659" xr:uid="{E80A76A7-5DA4-43F9-9A68-F2436EE33FB4}"/>
    <cellStyle name="Currency 3 10 3 5 2" xfId="35321" xr:uid="{386BCEEC-F67B-4B96-AD54-BE1F0C756B5D}"/>
    <cellStyle name="Currency 3 10 3 6" xfId="26233" xr:uid="{BF59E24F-2069-4D80-9A15-81CFECFDCAE0}"/>
    <cellStyle name="Currency 3 10 4" xfId="3313" xr:uid="{6F8274EE-405A-44A4-8428-93DDE50822A6}"/>
    <cellStyle name="Currency 3 10 4 2" xfId="10052" xr:uid="{25899B1D-022A-4FF2-9C30-F3B2A338274C}"/>
    <cellStyle name="Currency 3 10 4 2 2" xfId="21959" xr:uid="{FBC709D1-CE79-492D-B130-395AD37EA748}"/>
    <cellStyle name="Currency 3 10 4 2 2 2" xfId="42621" xr:uid="{38CF4733-5463-44EC-9F82-A1C5927AC790}"/>
    <cellStyle name="Currency 3 10 4 2 3" xfId="30715" xr:uid="{4A3443D7-4799-4030-8979-9DE773D23BB5}"/>
    <cellStyle name="Currency 3 10 4 3" xfId="18329" xr:uid="{A4147C89-6C63-4D0B-ADE6-E8B7CB1F328C}"/>
    <cellStyle name="Currency 3 10 4 3 2" xfId="38991" xr:uid="{F6FC4B97-02D4-4B21-9395-DB12E42CF994}"/>
    <cellStyle name="Currency 3 10 4 4" xfId="14661" xr:uid="{BDB4037D-B45E-4705-9A62-077941CEFFFF}"/>
    <cellStyle name="Currency 3 10 4 4 2" xfId="35323" xr:uid="{3879CA15-5166-4C86-B99F-23C665D73AF2}"/>
    <cellStyle name="Currency 3 10 4 5" xfId="26235" xr:uid="{A7591DA7-9E84-4EAD-9FE0-5B3B635B0A87}"/>
    <cellStyle name="Currency 3 10 5" xfId="10047" xr:uid="{2D3E6AA4-B702-457A-8F04-76A6711D6214}"/>
    <cellStyle name="Currency 3 10 5 2" xfId="21954" xr:uid="{A6A4B522-FCE5-41F5-8FFC-B357AD8B3E8F}"/>
    <cellStyle name="Currency 3 10 5 2 2" xfId="42616" xr:uid="{D0D6E3DA-C176-452A-9565-87D5E0A3C98E}"/>
    <cellStyle name="Currency 3 10 5 3" xfId="30710" xr:uid="{B11D5AE6-7182-4A67-BD86-F8780F9AB9C9}"/>
    <cellStyle name="Currency 3 10 6" xfId="18324" xr:uid="{1E4B1D89-6B67-4C8F-B50C-6DC5821D49B0}"/>
    <cellStyle name="Currency 3 10 6 2" xfId="38986" xr:uid="{31163F0B-BF2F-4A03-8A4C-D91D20CA2CDC}"/>
    <cellStyle name="Currency 3 10 7" xfId="14656" xr:uid="{8DDCF0FA-EFF4-43DE-B1D2-C1DC666F7085}"/>
    <cellStyle name="Currency 3 10 7 2" xfId="35318" xr:uid="{DC90C6A8-DFB6-4A81-9249-ED30AE2909B3}"/>
    <cellStyle name="Currency 3 10 8" xfId="26230" xr:uid="{38A03613-ED00-4A8E-B433-044B2982347B}"/>
    <cellStyle name="Currency 3 11" xfId="3314" xr:uid="{6D63E31B-303B-44E5-BDE1-F70AE46AD842}"/>
    <cellStyle name="Currency 3 11 2" xfId="3315" xr:uid="{ABEC8920-C6D8-4C11-AFD7-CC8012FA664F}"/>
    <cellStyle name="Currency 3 11 2 2" xfId="3316" xr:uid="{159AF67E-CAE9-4C38-9766-B7210FC1B528}"/>
    <cellStyle name="Currency 3 11 2 2 2" xfId="10055" xr:uid="{6B4BCDE3-FB98-4231-B2E2-CD63530D65BE}"/>
    <cellStyle name="Currency 3 11 2 2 2 2" xfId="21962" xr:uid="{2C93ECFC-C596-4D44-8217-EF7F92ECD092}"/>
    <cellStyle name="Currency 3 11 2 2 2 2 2" xfId="42624" xr:uid="{325C93FA-AE25-4787-9985-F7086E3D7263}"/>
    <cellStyle name="Currency 3 11 2 2 2 3" xfId="30718" xr:uid="{CFF4D6BE-328D-4A70-AC04-158562DCF3D9}"/>
    <cellStyle name="Currency 3 11 2 2 3" xfId="18332" xr:uid="{BB145F47-04D7-4B4C-8E96-A4D377702DB2}"/>
    <cellStyle name="Currency 3 11 2 2 3 2" xfId="38994" xr:uid="{31B4334A-1AA1-4E47-B206-726A8653AAA5}"/>
    <cellStyle name="Currency 3 11 2 2 4" xfId="14664" xr:uid="{B1792FF3-9858-43FB-A65E-1B33EF5017AB}"/>
    <cellStyle name="Currency 3 11 2 2 4 2" xfId="35326" xr:uid="{04B04ABB-666F-4B37-A603-1D644862C6C9}"/>
    <cellStyle name="Currency 3 11 2 2 5" xfId="26238" xr:uid="{4F292759-99D8-4468-9F02-58FC0A4C0F1E}"/>
    <cellStyle name="Currency 3 11 2 3" xfId="10054" xr:uid="{AF794618-070F-4678-A93D-9ACA02E0CAF1}"/>
    <cellStyle name="Currency 3 11 2 3 2" xfId="21961" xr:uid="{EED8E271-9521-4D3E-8C73-A98A59431638}"/>
    <cellStyle name="Currency 3 11 2 3 2 2" xfId="42623" xr:uid="{584F2FCC-E4AC-43C0-97BD-9B3D784BCFDB}"/>
    <cellStyle name="Currency 3 11 2 3 3" xfId="30717" xr:uid="{0F8B8211-A167-40BD-AF24-76466193A4A1}"/>
    <cellStyle name="Currency 3 11 2 4" xfId="18331" xr:uid="{423DD726-094C-4BBD-9FA4-668DE5CDF3AB}"/>
    <cellStyle name="Currency 3 11 2 4 2" xfId="38993" xr:uid="{1FF4F773-FCDD-4893-A08F-566467628A87}"/>
    <cellStyle name="Currency 3 11 2 5" xfId="14663" xr:uid="{D38BE987-736B-4EB8-98D1-FA37AD2EA9E0}"/>
    <cellStyle name="Currency 3 11 2 5 2" xfId="35325" xr:uid="{E4C8412C-11B3-4384-B7C7-67B0B026AAAC}"/>
    <cellStyle name="Currency 3 11 2 6" xfId="26237" xr:uid="{9D02893E-4313-40B3-B2D0-88EEF0597EA9}"/>
    <cellStyle name="Currency 3 11 3" xfId="3317" xr:uid="{E6EE8AD1-1CFC-478A-A0FC-77BAF54CC07E}"/>
    <cellStyle name="Currency 3 11 3 2" xfId="3318" xr:uid="{CDE330AA-B92C-407F-9A33-319A1DDE4F4B}"/>
    <cellStyle name="Currency 3 11 3 2 2" xfId="10057" xr:uid="{FDA78671-EDBF-40AD-BE67-B91F81D786D7}"/>
    <cellStyle name="Currency 3 11 3 2 2 2" xfId="21964" xr:uid="{5F322170-D4A6-4213-939B-E14465936AC9}"/>
    <cellStyle name="Currency 3 11 3 2 2 2 2" xfId="42626" xr:uid="{8C1A23D6-2620-4A3E-90AD-A8B57DBEA0F0}"/>
    <cellStyle name="Currency 3 11 3 2 2 3" xfId="30720" xr:uid="{CCDED136-71E0-4F42-9366-2D8AA7ADE268}"/>
    <cellStyle name="Currency 3 11 3 2 3" xfId="18334" xr:uid="{6819FB6D-4A4E-433A-BB65-F963D9BA380B}"/>
    <cellStyle name="Currency 3 11 3 2 3 2" xfId="38996" xr:uid="{B540F935-C8EF-4B26-952C-77E16669712B}"/>
    <cellStyle name="Currency 3 11 3 2 4" xfId="14666" xr:uid="{75A1537D-186D-40A7-934A-212537CA59FB}"/>
    <cellStyle name="Currency 3 11 3 2 4 2" xfId="35328" xr:uid="{DDAD89BF-21A5-424D-B71A-B992202EABB0}"/>
    <cellStyle name="Currency 3 11 3 2 5" xfId="26240" xr:uid="{D30F4CDA-237D-460D-BE50-31F8B805A5AD}"/>
    <cellStyle name="Currency 3 11 3 3" xfId="10056" xr:uid="{4FEBEEB2-DCDA-4279-BAD4-22E930193534}"/>
    <cellStyle name="Currency 3 11 3 3 2" xfId="21963" xr:uid="{663669E2-073F-4A8D-85C6-CDA2405EC2EA}"/>
    <cellStyle name="Currency 3 11 3 3 2 2" xfId="42625" xr:uid="{87CCA580-373D-4CA1-BBD1-926359D1E23B}"/>
    <cellStyle name="Currency 3 11 3 3 3" xfId="30719" xr:uid="{3995BDFD-9F28-4716-8EAE-7075DFB62725}"/>
    <cellStyle name="Currency 3 11 3 4" xfId="18333" xr:uid="{2CC4EAFD-6731-41D3-97EE-E44FDB02EA57}"/>
    <cellStyle name="Currency 3 11 3 4 2" xfId="38995" xr:uid="{BEC68768-D41D-420A-B96F-047C922A2804}"/>
    <cellStyle name="Currency 3 11 3 5" xfId="14665" xr:uid="{67AD5976-0A1F-4AD8-84C9-956EC696BA1F}"/>
    <cellStyle name="Currency 3 11 3 5 2" xfId="35327" xr:uid="{57477EBC-4BE2-4E9F-AA32-EF6F226D19A9}"/>
    <cellStyle name="Currency 3 11 3 6" xfId="26239" xr:uid="{F69D10D2-9260-401E-948F-E5001C6E148D}"/>
    <cellStyle name="Currency 3 11 4" xfId="3319" xr:uid="{1CE9A6FF-9297-42A7-A035-E38D0E067B13}"/>
    <cellStyle name="Currency 3 11 4 2" xfId="10058" xr:uid="{4EE3E496-2F25-40D3-B257-16C5166BFE8F}"/>
    <cellStyle name="Currency 3 11 4 2 2" xfId="21965" xr:uid="{39B9B29D-A5C3-4637-931F-79DE3A376279}"/>
    <cellStyle name="Currency 3 11 4 2 2 2" xfId="42627" xr:uid="{B63EFFAE-A1F5-4D3C-8552-0A93B1ACB08F}"/>
    <cellStyle name="Currency 3 11 4 2 3" xfId="30721" xr:uid="{736149F1-BDBD-4C06-9052-046715EF5846}"/>
    <cellStyle name="Currency 3 11 4 3" xfId="18335" xr:uid="{F34ED90B-35DE-4F69-92AB-6C7E7862DCA5}"/>
    <cellStyle name="Currency 3 11 4 3 2" xfId="38997" xr:uid="{A1ACD75F-4124-49DE-8E5A-50D8244044C0}"/>
    <cellStyle name="Currency 3 11 4 4" xfId="14667" xr:uid="{7E6D9753-0820-403D-804F-279F04114EF1}"/>
    <cellStyle name="Currency 3 11 4 4 2" xfId="35329" xr:uid="{36E81E89-4659-437D-8FDA-067AE6AC296D}"/>
    <cellStyle name="Currency 3 11 4 5" xfId="26241" xr:uid="{37DDD8DB-4AE2-4E66-8857-8208C4016964}"/>
    <cellStyle name="Currency 3 11 5" xfId="10053" xr:uid="{FF41F7C7-9265-43A4-8AB1-6F6F788B1A61}"/>
    <cellStyle name="Currency 3 11 5 2" xfId="21960" xr:uid="{81DA6F45-8069-4216-96E6-C5CCB0E4870D}"/>
    <cellStyle name="Currency 3 11 5 2 2" xfId="42622" xr:uid="{3F0D559E-742F-400B-89F6-64AC43473B3B}"/>
    <cellStyle name="Currency 3 11 5 3" xfId="30716" xr:uid="{348AA57B-284C-4CB8-8614-FD8CD410E4DB}"/>
    <cellStyle name="Currency 3 11 6" xfId="18330" xr:uid="{C80312A3-F6CC-469D-90A7-0A9D89F112C2}"/>
    <cellStyle name="Currency 3 11 6 2" xfId="38992" xr:uid="{4AA82BF4-14E2-4D7A-81AD-0A4086DD257E}"/>
    <cellStyle name="Currency 3 11 7" xfId="14662" xr:uid="{53F9898F-FCF1-4F41-A3B9-2F9ACFF7D32D}"/>
    <cellStyle name="Currency 3 11 7 2" xfId="35324" xr:uid="{DE4CEC2D-AFFC-4774-AD78-EBD3FD0C4524}"/>
    <cellStyle name="Currency 3 11 8" xfId="26236" xr:uid="{CEB32041-953E-435D-8D45-66394078EE9D}"/>
    <cellStyle name="Currency 3 12" xfId="3320" xr:uid="{4C4BD8FB-37A6-4606-BBC5-5CA8689526D3}"/>
    <cellStyle name="Currency 3 12 2" xfId="3321" xr:uid="{40F5EFE3-8DBD-4E8B-A5E9-6E6E1FB040C0}"/>
    <cellStyle name="Currency 3 12 2 2" xfId="10060" xr:uid="{72CD33ED-1C58-4A68-AA40-381DFAC82E11}"/>
    <cellStyle name="Currency 3 12 2 2 2" xfId="21967" xr:uid="{CED070DB-6F96-4180-8547-DEE40885D629}"/>
    <cellStyle name="Currency 3 12 2 2 2 2" xfId="42629" xr:uid="{9CF56495-25FC-4295-8C0B-C6F3A7A3DCFB}"/>
    <cellStyle name="Currency 3 12 2 2 3" xfId="30723" xr:uid="{AD6F14AA-3308-41FF-83C3-43B9C59D028F}"/>
    <cellStyle name="Currency 3 12 2 3" xfId="18337" xr:uid="{F79AE110-2758-4E48-B30A-6D51FD21AB95}"/>
    <cellStyle name="Currency 3 12 2 3 2" xfId="38999" xr:uid="{7F52656B-D59E-44E4-8708-79BA853BE6B4}"/>
    <cellStyle name="Currency 3 12 2 4" xfId="14669" xr:uid="{CF12DE2C-FEC7-409B-A2CD-93F0CC133A04}"/>
    <cellStyle name="Currency 3 12 2 4 2" xfId="35331" xr:uid="{F4815E6E-9EE8-4DD5-9302-065A487AE6AE}"/>
    <cellStyle name="Currency 3 12 2 5" xfId="26243" xr:uid="{89B6083E-A5D4-49A5-86EE-7183C02C30E3}"/>
    <cellStyle name="Currency 3 12 3" xfId="10059" xr:uid="{365F82B4-6E14-415E-9F5A-7D25FB9AAD48}"/>
    <cellStyle name="Currency 3 12 3 2" xfId="21966" xr:uid="{18D3ACEF-A023-41E2-B6CF-C938046C08BE}"/>
    <cellStyle name="Currency 3 12 3 2 2" xfId="42628" xr:uid="{C35B0789-0179-4BE0-82EE-779EC8BC561D}"/>
    <cellStyle name="Currency 3 12 3 3" xfId="30722" xr:uid="{A65A63CC-9011-4F7A-8455-45EA6B3EB2CA}"/>
    <cellStyle name="Currency 3 12 4" xfId="18336" xr:uid="{7C30599F-8471-4D84-9EB2-48D6FE31ABB5}"/>
    <cellStyle name="Currency 3 12 4 2" xfId="38998" xr:uid="{CF11C1A1-C668-4A08-92E9-AD7699AF0A19}"/>
    <cellStyle name="Currency 3 12 5" xfId="14668" xr:uid="{300A6D5F-93C4-46B1-A838-6193A25D8D32}"/>
    <cellStyle name="Currency 3 12 5 2" xfId="35330" xr:uid="{123AD172-0A6C-4DAF-AE86-435A26F9E923}"/>
    <cellStyle name="Currency 3 12 6" xfId="26242" xr:uid="{1A2EC3D8-4DBA-4B88-BA57-F71C4BB9BCCC}"/>
    <cellStyle name="Currency 3 13" xfId="3322" xr:uid="{5484ED57-3B02-425F-A10C-35EDFB403E85}"/>
    <cellStyle name="Currency 3 13 2" xfId="3323" xr:uid="{836F43BA-E513-4B1B-8E1D-0E53C934DA82}"/>
    <cellStyle name="Currency 3 13 2 2" xfId="10062" xr:uid="{D85CA73E-9FE7-4139-8F46-B4BDDA33EAB5}"/>
    <cellStyle name="Currency 3 13 2 2 2" xfId="21969" xr:uid="{7ED06AFD-C125-4C57-9B01-98BF9E8EBABB}"/>
    <cellStyle name="Currency 3 13 2 2 2 2" xfId="42631" xr:uid="{21F481AA-967C-4759-AD57-3AED05171421}"/>
    <cellStyle name="Currency 3 13 2 2 3" xfId="30725" xr:uid="{3657F7F7-6123-462F-9676-74B1F8E52068}"/>
    <cellStyle name="Currency 3 13 2 3" xfId="18339" xr:uid="{D32B022A-F1B4-4AAC-A3C2-942FC29059B1}"/>
    <cellStyle name="Currency 3 13 2 3 2" xfId="39001" xr:uid="{D4759E7C-C24D-4175-904B-61CAF29FCDC6}"/>
    <cellStyle name="Currency 3 13 2 4" xfId="14671" xr:uid="{444AADF5-646F-42DF-9B21-73E61D201BA0}"/>
    <cellStyle name="Currency 3 13 2 4 2" xfId="35333" xr:uid="{E8810071-1959-4DFC-80C2-C5E2C39841E5}"/>
    <cellStyle name="Currency 3 13 2 5" xfId="26245" xr:uid="{A8F6DB62-D8E6-4729-908F-034255FA6E23}"/>
    <cellStyle name="Currency 3 13 3" xfId="10061" xr:uid="{4FD74DDC-A5B2-4D9D-B697-4A8C567D504C}"/>
    <cellStyle name="Currency 3 13 3 2" xfId="21968" xr:uid="{23C70B12-06CC-4C3D-B78F-1B0CA94BAECB}"/>
    <cellStyle name="Currency 3 13 3 2 2" xfId="42630" xr:uid="{16C1CD56-F880-425F-9DC4-15C769008C45}"/>
    <cellStyle name="Currency 3 13 3 3" xfId="30724" xr:uid="{3C06FF0E-EA48-47D5-A95E-E2BE24CDDCD6}"/>
    <cellStyle name="Currency 3 13 4" xfId="18338" xr:uid="{E2E81515-DD35-4B40-AB53-18CB736B611B}"/>
    <cellStyle name="Currency 3 13 4 2" xfId="39000" xr:uid="{086BB82E-C0F0-40F5-9867-574B0FC65F96}"/>
    <cellStyle name="Currency 3 13 5" xfId="14670" xr:uid="{6F8BFCC5-EE98-4876-8BAB-BA5A7B7356DE}"/>
    <cellStyle name="Currency 3 13 5 2" xfId="35332" xr:uid="{D075B6ED-823F-46B8-82F2-7D25805709DF}"/>
    <cellStyle name="Currency 3 13 6" xfId="26244" xr:uid="{C80A151C-2817-4A27-A702-ED12E194C935}"/>
    <cellStyle name="Currency 3 14" xfId="3324" xr:uid="{145A0C16-0207-41F3-BAA6-7E7FAE0D04FD}"/>
    <cellStyle name="Currency 3 14 2" xfId="10063" xr:uid="{25E75A97-189B-4309-9956-50D65FC6B4AC}"/>
    <cellStyle name="Currency 3 14 2 2" xfId="21970" xr:uid="{AFCEBB94-A687-4AD4-9CD6-0A2ED7A4266D}"/>
    <cellStyle name="Currency 3 14 2 2 2" xfId="42632" xr:uid="{E8365A9B-6890-4A91-A2AA-3FFBD6AF3D62}"/>
    <cellStyle name="Currency 3 14 2 3" xfId="30726" xr:uid="{52675101-63B2-456F-8FA9-75303BE5D282}"/>
    <cellStyle name="Currency 3 14 3" xfId="18340" xr:uid="{BC41794E-E4A9-439E-97BB-7C90603362AB}"/>
    <cellStyle name="Currency 3 14 3 2" xfId="39002" xr:uid="{7E00A075-9F00-4848-84FC-2DAFEAC2BC7C}"/>
    <cellStyle name="Currency 3 14 4" xfId="14672" xr:uid="{0AB07F3F-7504-4A1B-A8AD-3BC83106C608}"/>
    <cellStyle name="Currency 3 14 4 2" xfId="35334" xr:uid="{D1B4488B-44A4-494D-BDDE-56E35DACFA91}"/>
    <cellStyle name="Currency 3 14 5" xfId="26246" xr:uid="{4C712A2F-B401-4907-818E-A8806FB9B647}"/>
    <cellStyle name="Currency 3 15" xfId="3325" xr:uid="{9693CFF7-216E-45E4-9A69-545699D8EC3E}"/>
    <cellStyle name="Currency 3 15 2" xfId="14673" xr:uid="{D62E0128-BD4F-4B21-AE83-3F3F8C278430}"/>
    <cellStyle name="Currency 3 15 2 2" xfId="35335" xr:uid="{1D33800E-4171-481B-9FFC-1B2449B7474D}"/>
    <cellStyle name="Currency 3 15 3" xfId="26247" xr:uid="{5486849A-F438-497C-8D07-0BFDFFAD1E86}"/>
    <cellStyle name="Currency 3 16" xfId="8250" xr:uid="{3DD7E40A-1218-4EF6-9914-07BAA3413483}"/>
    <cellStyle name="Currency 3 16 2" xfId="20373" xr:uid="{125F8577-EF6B-45C0-A44A-6B5BBF2F2F1D}"/>
    <cellStyle name="Currency 3 16 2 2" xfId="41035" xr:uid="{0345D916-4B51-48DB-A8C5-D33630898DFC}"/>
    <cellStyle name="Currency 3 16 3" xfId="28913" xr:uid="{BCE49B21-16F8-4CF7-962B-893876097EFE}"/>
    <cellStyle name="Currency 3 17" xfId="16758" xr:uid="{6D85E67F-4EAB-4B77-BAAE-248B72345940}"/>
    <cellStyle name="Currency 3 17 2" xfId="37420" xr:uid="{581ACE3B-E58F-44DB-93C3-D9B3989193B3}"/>
    <cellStyle name="Currency 3 18" xfId="14655" xr:uid="{8F2010BF-A11F-42CE-8497-AD6A2C748734}"/>
    <cellStyle name="Currency 3 18 2" xfId="35317" xr:uid="{38329EF3-ADD3-45E8-805C-78BAB8B1C2D8}"/>
    <cellStyle name="Currency 3 19" xfId="24060" xr:uid="{ED3BCF10-58BF-47B2-8493-C913344D1076}"/>
    <cellStyle name="Currency 3 2" xfId="3326" xr:uid="{8E6FE3D9-AA32-42CD-8B07-526EBB12E61B}"/>
    <cellStyle name="Currency 3 2 10" xfId="3327" xr:uid="{C82D5AFB-96A6-4137-BAB8-D09113B1D3E4}"/>
    <cellStyle name="Currency 3 2 10 2" xfId="14675" xr:uid="{EEE2AE45-26B5-4863-95B0-694093249997}"/>
    <cellStyle name="Currency 3 2 10 2 2" xfId="35337" xr:uid="{7692AF13-5D1C-4A69-92DD-A89E8B3ABD3A}"/>
    <cellStyle name="Currency 3 2 10 3" xfId="26249" xr:uid="{3AD57D1D-9FB1-464C-9FC3-BBFE0C8640D5}"/>
    <cellStyle name="Currency 3 2 11" xfId="3328" xr:uid="{79220C81-8B81-4455-8C7D-53E0F5871FB4}"/>
    <cellStyle name="Currency 3 2 11 2" xfId="10065" xr:uid="{04F490F6-575E-4EEB-84DA-BCAC97E7CBD9}"/>
    <cellStyle name="Currency 3 2 11 2 2" xfId="21972" xr:uid="{FF6D4CB7-8963-4979-A549-D56EE8D492AB}"/>
    <cellStyle name="Currency 3 2 11 2 2 2" xfId="42634" xr:uid="{8FFF603F-A705-44E8-A596-70E3D9B0614D}"/>
    <cellStyle name="Currency 3 2 11 2 3" xfId="30728" xr:uid="{AE0B1205-7C2C-422E-AF62-8666D136CE7F}"/>
    <cellStyle name="Currency 3 2 11 3" xfId="18342" xr:uid="{C435184B-E6D0-4794-A92D-F43F90E1B741}"/>
    <cellStyle name="Currency 3 2 11 3 2" xfId="39004" xr:uid="{52D8C316-82F8-4FEC-9C32-635DC8C6D955}"/>
    <cellStyle name="Currency 3 2 11 4" xfId="14676" xr:uid="{974B1170-76E8-41F2-8908-7DD44B7FB1EB}"/>
    <cellStyle name="Currency 3 2 11 4 2" xfId="35338" xr:uid="{5C2518E5-75E9-4591-9BE6-02DBB92BD364}"/>
    <cellStyle name="Currency 3 2 11 5" xfId="26250" xr:uid="{A7930DCC-A8C0-473B-91E1-5E5A611A70F4}"/>
    <cellStyle name="Currency 3 2 12" xfId="10064" xr:uid="{59ECB486-0083-42B0-B9A1-ED11C192D5AA}"/>
    <cellStyle name="Currency 3 2 12 2" xfId="21971" xr:uid="{51219F3C-BC62-47B5-B41F-A90626E4ECF2}"/>
    <cellStyle name="Currency 3 2 12 2 2" xfId="42633" xr:uid="{EA9677FB-543E-4374-9E53-61C156F91E74}"/>
    <cellStyle name="Currency 3 2 12 3" xfId="30727" xr:uid="{7FD30E77-EF21-4B0E-BC53-BCB3C499A46E}"/>
    <cellStyle name="Currency 3 2 13" xfId="18341" xr:uid="{1DE08B0E-8767-4DA4-BB79-F7DDAAA19787}"/>
    <cellStyle name="Currency 3 2 13 2" xfId="39003" xr:uid="{DEF5CCB4-9956-4B38-A275-5751FE2BA521}"/>
    <cellStyle name="Currency 3 2 14" xfId="14674" xr:uid="{AA7C53BE-430D-452F-B4A5-49E3588EEABE}"/>
    <cellStyle name="Currency 3 2 14 2" xfId="35336" xr:uid="{3A03A140-AD49-4EEB-9BB7-B45E3233FEDC}"/>
    <cellStyle name="Currency 3 2 15" xfId="26248" xr:uid="{96A4CE88-F179-4194-BAB7-DD88DCD2DD05}"/>
    <cellStyle name="Currency 3 2 2" xfId="3329" xr:uid="{4724A0AF-824C-4591-AC57-98502BA25589}"/>
    <cellStyle name="Currency 3 2 2 2" xfId="3330" xr:uid="{E5BE4BBC-1439-4B24-9AE6-864485DF1C88}"/>
    <cellStyle name="Currency 3 2 2 2 2" xfId="3331" xr:uid="{E09FCF39-8D32-47A5-96A1-6034B1513BC4}"/>
    <cellStyle name="Currency 3 2 2 2 2 2" xfId="3332" xr:uid="{C3332712-F759-45F4-8970-EE514C56BC44}"/>
    <cellStyle name="Currency 3 2 2 2 2 2 2" xfId="10068" xr:uid="{CDE9673C-2EB7-4B0D-8DBB-28C7655CBF08}"/>
    <cellStyle name="Currency 3 2 2 2 2 2 2 2" xfId="21975" xr:uid="{458F9A4E-8E6E-4A90-A3A2-BCB562710981}"/>
    <cellStyle name="Currency 3 2 2 2 2 2 2 2 2" xfId="42637" xr:uid="{85F97147-5638-4239-956A-F71BD9BABB27}"/>
    <cellStyle name="Currency 3 2 2 2 2 2 2 3" xfId="30731" xr:uid="{A855F3FD-CD0F-4055-96D8-07FC6AF96269}"/>
    <cellStyle name="Currency 3 2 2 2 2 2 3" xfId="18345" xr:uid="{C3572841-20B8-4431-BE87-2FDB78AFCFF5}"/>
    <cellStyle name="Currency 3 2 2 2 2 2 3 2" xfId="39007" xr:uid="{64CE7459-5E75-47E3-A2D8-F8ED54769903}"/>
    <cellStyle name="Currency 3 2 2 2 2 2 4" xfId="14680" xr:uid="{FB1CF169-BB2A-4F8C-85DF-FD73B04B9BFE}"/>
    <cellStyle name="Currency 3 2 2 2 2 2 4 2" xfId="35342" xr:uid="{25BF26C5-05F2-4800-BC77-C5F959D6C91B}"/>
    <cellStyle name="Currency 3 2 2 2 2 2 5" xfId="26254" xr:uid="{7BE1C177-8486-4578-9104-9DE13C270513}"/>
    <cellStyle name="Currency 3 2 2 2 2 3" xfId="10067" xr:uid="{2E95CCBA-9938-4370-813F-BBA025CF4441}"/>
    <cellStyle name="Currency 3 2 2 2 2 3 2" xfId="21974" xr:uid="{88C33536-F383-49A2-AEE5-3DCFBD65BEB2}"/>
    <cellStyle name="Currency 3 2 2 2 2 3 2 2" xfId="42636" xr:uid="{AE2A0E85-979C-44C7-B36C-96AF0A36C8CD}"/>
    <cellStyle name="Currency 3 2 2 2 2 3 3" xfId="30730" xr:uid="{8AFE6124-2750-451D-87CA-09F849804E75}"/>
    <cellStyle name="Currency 3 2 2 2 2 4" xfId="18344" xr:uid="{E0CC4B63-ABA9-4D8E-890F-F640458ACF48}"/>
    <cellStyle name="Currency 3 2 2 2 2 4 2" xfId="39006" xr:uid="{F07FED0B-B4E6-4E11-8C3B-BCF854A02B73}"/>
    <cellStyle name="Currency 3 2 2 2 2 5" xfId="14679" xr:uid="{42E0F4F4-038A-4724-875A-0148D18BDD4C}"/>
    <cellStyle name="Currency 3 2 2 2 2 5 2" xfId="35341" xr:uid="{8F780D70-E7A0-4508-9107-049D9582980A}"/>
    <cellStyle name="Currency 3 2 2 2 2 6" xfId="26253" xr:uid="{D164A934-9303-4923-ACAE-E737885042CE}"/>
    <cellStyle name="Currency 3 2 2 2 3" xfId="3333" xr:uid="{69710B82-46E9-414B-B2CE-1C0690117906}"/>
    <cellStyle name="Currency 3 2 2 2 3 2" xfId="3334" xr:uid="{67342FAF-AF39-447B-9997-90825DAD9A16}"/>
    <cellStyle name="Currency 3 2 2 2 3 2 2" xfId="10070" xr:uid="{CF3B1191-EB0E-4519-B11E-CAB2C305BC61}"/>
    <cellStyle name="Currency 3 2 2 2 3 2 2 2" xfId="21977" xr:uid="{0618EE20-C172-400F-82DD-9FB285EB4601}"/>
    <cellStyle name="Currency 3 2 2 2 3 2 2 2 2" xfId="42639" xr:uid="{4C725D3C-5CE8-4BBB-B161-FF99B79AB46D}"/>
    <cellStyle name="Currency 3 2 2 2 3 2 2 3" xfId="30733" xr:uid="{76259320-977B-4BD4-B74D-5EA490452016}"/>
    <cellStyle name="Currency 3 2 2 2 3 2 3" xfId="18347" xr:uid="{44075E05-DFD0-4D62-9D0C-C7BCF394C920}"/>
    <cellStyle name="Currency 3 2 2 2 3 2 3 2" xfId="39009" xr:uid="{06FCCF58-C2D5-426C-9A10-834E226DB261}"/>
    <cellStyle name="Currency 3 2 2 2 3 2 4" xfId="14682" xr:uid="{1AD6F958-C595-4B52-8E49-DA083CA8E0AD}"/>
    <cellStyle name="Currency 3 2 2 2 3 2 4 2" xfId="35344" xr:uid="{1246B2D9-D910-431F-949E-6B125392C3F5}"/>
    <cellStyle name="Currency 3 2 2 2 3 2 5" xfId="26256" xr:uid="{CB61ABC1-F194-4874-8E95-0179EBFF70A0}"/>
    <cellStyle name="Currency 3 2 2 2 3 3" xfId="10069" xr:uid="{B4989682-2877-4C80-8912-2BACF5907F0E}"/>
    <cellStyle name="Currency 3 2 2 2 3 3 2" xfId="21976" xr:uid="{D87ABFA7-9FE8-43E6-BA37-8015A26D4AF4}"/>
    <cellStyle name="Currency 3 2 2 2 3 3 2 2" xfId="42638" xr:uid="{ED29BFBA-60C5-43C3-AE65-E41C122D442E}"/>
    <cellStyle name="Currency 3 2 2 2 3 3 3" xfId="30732" xr:uid="{C4A282DF-D00F-44C6-A5CE-6A86B93E78D6}"/>
    <cellStyle name="Currency 3 2 2 2 3 4" xfId="18346" xr:uid="{0FCFFE6E-C9C9-4CA5-A4BD-87D6AA28FD54}"/>
    <cellStyle name="Currency 3 2 2 2 3 4 2" xfId="39008" xr:uid="{4E16D1B5-506A-4BC2-B2AE-B49E9FF76E3C}"/>
    <cellStyle name="Currency 3 2 2 2 3 5" xfId="14681" xr:uid="{B7F9B3EF-2804-4A76-A16F-EC33060963CF}"/>
    <cellStyle name="Currency 3 2 2 2 3 5 2" xfId="35343" xr:uid="{EF339CB7-A944-42AE-B35F-7C8AEC79B49B}"/>
    <cellStyle name="Currency 3 2 2 2 3 6" xfId="26255" xr:uid="{2680C46D-7FBC-47B5-9157-0630D1CE823C}"/>
    <cellStyle name="Currency 3 2 2 2 4" xfId="3335" xr:uid="{F852B976-6674-44F0-AFEE-7C9BBE1CF3D1}"/>
    <cellStyle name="Currency 3 2 2 2 4 2" xfId="10071" xr:uid="{5D78F23B-F165-46BD-91CB-BAD8ECA14CE0}"/>
    <cellStyle name="Currency 3 2 2 2 4 2 2" xfId="21978" xr:uid="{5FCE6337-8603-4105-9B9E-B428FCDA6F58}"/>
    <cellStyle name="Currency 3 2 2 2 4 2 2 2" xfId="42640" xr:uid="{9E36883F-4091-4EE1-81E4-9B64324A8E6C}"/>
    <cellStyle name="Currency 3 2 2 2 4 2 3" xfId="30734" xr:uid="{C5D1D111-F199-42B5-A663-32E409031568}"/>
    <cellStyle name="Currency 3 2 2 2 4 3" xfId="18348" xr:uid="{24810292-CBFE-41E4-ABF0-42ADEA3A917F}"/>
    <cellStyle name="Currency 3 2 2 2 4 3 2" xfId="39010" xr:uid="{F8B6D559-C5B0-4A1B-B3E8-3A7C227777A5}"/>
    <cellStyle name="Currency 3 2 2 2 4 4" xfId="14683" xr:uid="{36FDF484-43F5-4FE3-BC1A-4D09D8DB3FE4}"/>
    <cellStyle name="Currency 3 2 2 2 4 4 2" xfId="35345" xr:uid="{34BA9068-A05F-4B3E-926D-8D90E7582374}"/>
    <cellStyle name="Currency 3 2 2 2 4 5" xfId="26257" xr:uid="{BAF3E502-FBD0-4CE3-A43A-1D5ED9D6AA0D}"/>
    <cellStyle name="Currency 3 2 2 2 5" xfId="10066" xr:uid="{23BA83F2-D297-48DA-B22F-2B826FE9A6CD}"/>
    <cellStyle name="Currency 3 2 2 2 5 2" xfId="21973" xr:uid="{35DD0033-B5E7-41DA-9C02-278AC7B926C7}"/>
    <cellStyle name="Currency 3 2 2 2 5 2 2" xfId="42635" xr:uid="{CC637E43-89A6-4C95-8629-0B44D43369B1}"/>
    <cellStyle name="Currency 3 2 2 2 5 3" xfId="30729" xr:uid="{676EE071-CBF4-44DE-94C0-D4D58D610D16}"/>
    <cellStyle name="Currency 3 2 2 2 6" xfId="18343" xr:uid="{6F15DF62-CE6D-4EAE-ACF3-8EF8ECE1096E}"/>
    <cellStyle name="Currency 3 2 2 2 6 2" xfId="39005" xr:uid="{5E25AD65-77D2-41AF-8E6D-68E0D6C0800C}"/>
    <cellStyle name="Currency 3 2 2 2 7" xfId="14678" xr:uid="{8F8B733D-6B37-4EA0-965D-B051544E45D8}"/>
    <cellStyle name="Currency 3 2 2 2 7 2" xfId="35340" xr:uid="{A3FE6872-B7D6-4D10-B3DF-EC2348FDF18D}"/>
    <cellStyle name="Currency 3 2 2 2 8" xfId="26252" xr:uid="{0BC5381E-5826-4781-9A69-5FA5886939CA}"/>
    <cellStyle name="Currency 3 2 2 3" xfId="3336" xr:uid="{23E47F19-2F20-4308-BA61-E60A6936BA41}"/>
    <cellStyle name="Currency 3 2 2 3 2" xfId="3337" xr:uid="{6A6985F0-3029-4176-86EB-A18010AAC027}"/>
    <cellStyle name="Currency 3 2 2 3 2 2" xfId="10073" xr:uid="{98D8DB5F-9590-4F8C-8FAC-94AD419B41E1}"/>
    <cellStyle name="Currency 3 2 2 3 2 2 2" xfId="21980" xr:uid="{A765D9F4-94E1-452A-A73C-CB7F7449CDE1}"/>
    <cellStyle name="Currency 3 2 2 3 2 2 2 2" xfId="42642" xr:uid="{11222B49-0C65-42FC-83B9-A5B9CCA588A3}"/>
    <cellStyle name="Currency 3 2 2 3 2 2 3" xfId="30736" xr:uid="{85ED03F2-C1B9-4074-9071-DAF9658A8820}"/>
    <cellStyle name="Currency 3 2 2 3 2 3" xfId="18350" xr:uid="{678AE5EB-9451-4F3A-BB42-6FF93181CC59}"/>
    <cellStyle name="Currency 3 2 2 3 2 3 2" xfId="39012" xr:uid="{51D7CBEB-3FFA-4A44-A405-9121337BC027}"/>
    <cellStyle name="Currency 3 2 2 3 2 4" xfId="14685" xr:uid="{DCBA46A0-8B31-44A6-9FEB-B59C1782E1C7}"/>
    <cellStyle name="Currency 3 2 2 3 2 4 2" xfId="35347" xr:uid="{10EEEE9B-B9E5-43ED-8ED7-A8B1915DE5B5}"/>
    <cellStyle name="Currency 3 2 2 3 2 5" xfId="26259" xr:uid="{3EE0B9BB-087C-4A3C-A5BF-56C9D772A297}"/>
    <cellStyle name="Currency 3 2 2 3 3" xfId="10072" xr:uid="{86C7996D-AA91-4211-B8B5-1AB3DEEA559F}"/>
    <cellStyle name="Currency 3 2 2 3 3 2" xfId="21979" xr:uid="{D98F0A36-B0A1-4603-B441-9EC82748E7B4}"/>
    <cellStyle name="Currency 3 2 2 3 3 2 2" xfId="42641" xr:uid="{88D2702F-7AF3-4E67-91F1-8B2E5F638A48}"/>
    <cellStyle name="Currency 3 2 2 3 3 3" xfId="30735" xr:uid="{6B1F2B1F-529B-4C6A-93FD-9C67D1C5F604}"/>
    <cellStyle name="Currency 3 2 2 3 4" xfId="18349" xr:uid="{DD21D8AC-0881-4DDC-9FE9-B30CFC8EDFE2}"/>
    <cellStyle name="Currency 3 2 2 3 4 2" xfId="39011" xr:uid="{55EBB40F-BAF0-482B-B232-676C4D7C0DA4}"/>
    <cellStyle name="Currency 3 2 2 3 5" xfId="14684" xr:uid="{B9CF3AB6-FF60-4220-AB85-647687EF4F6B}"/>
    <cellStyle name="Currency 3 2 2 3 5 2" xfId="35346" xr:uid="{8E26B932-DAF5-4713-AB7C-1F455E618017}"/>
    <cellStyle name="Currency 3 2 2 3 6" xfId="26258" xr:uid="{590F9B48-47A0-4925-85AE-0ECA0736AB64}"/>
    <cellStyle name="Currency 3 2 2 4" xfId="3338" xr:uid="{2DA59F15-0847-4B9E-B77A-37971A3802F9}"/>
    <cellStyle name="Currency 3 2 2 4 2" xfId="3339" xr:uid="{6AE501C9-B7D1-4D39-AE0D-564E08ABFF97}"/>
    <cellStyle name="Currency 3 2 2 4 2 2" xfId="10075" xr:uid="{FF1A0585-DFEF-48BD-8186-70EC32AA444F}"/>
    <cellStyle name="Currency 3 2 2 4 2 2 2" xfId="21982" xr:uid="{53C3955C-3E4D-47EA-AF9B-0BCD1220511D}"/>
    <cellStyle name="Currency 3 2 2 4 2 2 2 2" xfId="42644" xr:uid="{A4CDED91-9C9E-45BA-A74D-134CC0713ECA}"/>
    <cellStyle name="Currency 3 2 2 4 2 2 3" xfId="30738" xr:uid="{1A8B0F0D-E3BD-4702-BC04-93977E93691F}"/>
    <cellStyle name="Currency 3 2 2 4 2 3" xfId="18352" xr:uid="{70E9E218-08FE-4940-99FB-9CC77EFE0587}"/>
    <cellStyle name="Currency 3 2 2 4 2 3 2" xfId="39014" xr:uid="{8CFE0BE9-FDDE-4BAA-A9D2-A4A24861FFA1}"/>
    <cellStyle name="Currency 3 2 2 4 2 4" xfId="14687" xr:uid="{D377790C-F490-419A-A626-0B5C04E0E467}"/>
    <cellStyle name="Currency 3 2 2 4 2 4 2" xfId="35349" xr:uid="{407E5CEC-496E-4BA8-AE47-4E8842D6BB79}"/>
    <cellStyle name="Currency 3 2 2 4 2 5" xfId="26261" xr:uid="{9B83461C-F4B0-46F2-948B-BFFC2A14206D}"/>
    <cellStyle name="Currency 3 2 2 4 3" xfId="10074" xr:uid="{B6DCEB93-B526-488E-8246-02DBCA4F2C29}"/>
    <cellStyle name="Currency 3 2 2 4 3 2" xfId="21981" xr:uid="{3273374D-610F-4111-B813-EC7088B05C27}"/>
    <cellStyle name="Currency 3 2 2 4 3 2 2" xfId="42643" xr:uid="{0684D75B-A364-490E-A826-33F438EC3E31}"/>
    <cellStyle name="Currency 3 2 2 4 3 3" xfId="30737" xr:uid="{F11421B9-9860-4758-91ED-F1405DA5F9C9}"/>
    <cellStyle name="Currency 3 2 2 4 4" xfId="18351" xr:uid="{07F88262-12EC-4755-B521-1E5A3DFC3159}"/>
    <cellStyle name="Currency 3 2 2 4 4 2" xfId="39013" xr:uid="{0A5B66E5-4EF0-4246-8E74-B0398864C971}"/>
    <cellStyle name="Currency 3 2 2 4 5" xfId="14686" xr:uid="{C5D305E2-1344-4717-A3E1-EC24FAA6DA16}"/>
    <cellStyle name="Currency 3 2 2 4 5 2" xfId="35348" xr:uid="{F16E5891-2CED-46EB-8420-5734E2C09231}"/>
    <cellStyle name="Currency 3 2 2 4 6" xfId="26260" xr:uid="{DB56D31C-FFFC-4AAD-BF34-92F74115276D}"/>
    <cellStyle name="Currency 3 2 2 5" xfId="3340" xr:uid="{1B14C193-7B21-4BC6-A29F-824F38544AE7}"/>
    <cellStyle name="Currency 3 2 2 5 2" xfId="10076" xr:uid="{4C78BFE0-C9B6-42B9-8F5A-0E3CD9386C2F}"/>
    <cellStyle name="Currency 3 2 2 5 2 2" xfId="21983" xr:uid="{8E59E782-C893-4371-B98B-B986731D2BEA}"/>
    <cellStyle name="Currency 3 2 2 5 2 2 2" xfId="42645" xr:uid="{418B3E9F-0CC9-4FF9-ABE2-1BBEF89C74CC}"/>
    <cellStyle name="Currency 3 2 2 5 2 3" xfId="30739" xr:uid="{A4B5FB60-8944-4728-8567-BA487EE418DC}"/>
    <cellStyle name="Currency 3 2 2 5 3" xfId="18353" xr:uid="{68FABDC8-0F5F-4AD0-98E3-B61D3D006D50}"/>
    <cellStyle name="Currency 3 2 2 5 3 2" xfId="39015" xr:uid="{4EAABE04-E0F1-49E9-B6C1-A793776B0686}"/>
    <cellStyle name="Currency 3 2 2 5 4" xfId="14688" xr:uid="{B4F01E3E-537F-4A82-9889-E3004919A334}"/>
    <cellStyle name="Currency 3 2 2 5 4 2" xfId="35350" xr:uid="{34A974BF-CFF2-4FA2-ABD4-20E3189EAA8D}"/>
    <cellStyle name="Currency 3 2 2 5 5" xfId="26262" xr:uid="{D8329C5E-A56D-4D86-B5CB-ACC550AC6196}"/>
    <cellStyle name="Currency 3 2 2 6" xfId="3341" xr:uid="{52CA560D-1CC1-4533-99AF-5D43B8218E70}"/>
    <cellStyle name="Currency 3 2 2 6 2" xfId="14689" xr:uid="{496868D7-291A-41BC-8DA4-F37FE2C99674}"/>
    <cellStyle name="Currency 3 2 2 6 2 2" xfId="35351" xr:uid="{87793F06-EE1E-4190-852F-B376ECF748B4}"/>
    <cellStyle name="Currency 3 2 2 6 3" xfId="26263" xr:uid="{5D3CC89A-B5D5-43B9-B97B-AA482504F1B5}"/>
    <cellStyle name="Currency 3 2 2 7" xfId="3342" xr:uid="{9E75CD6C-05C5-4037-87AC-0C7D0C731D2B}"/>
    <cellStyle name="Currency 3 2 2 7 2" xfId="10077" xr:uid="{F1993CA5-6FF9-4510-9EF4-FF4DEA1C8182}"/>
    <cellStyle name="Currency 3 2 2 7 2 2" xfId="21984" xr:uid="{BC96B58F-B7BD-4B30-BF43-7B5165361113}"/>
    <cellStyle name="Currency 3 2 2 7 2 2 2" xfId="42646" xr:uid="{78CDFC6D-E5EC-4787-97B1-5394A1AFE1E3}"/>
    <cellStyle name="Currency 3 2 2 7 2 3" xfId="30740" xr:uid="{17BE3931-6A13-4046-9067-B81924D27121}"/>
    <cellStyle name="Currency 3 2 2 7 3" xfId="18354" xr:uid="{F88035A8-9E16-4631-A9E4-B80461B18D34}"/>
    <cellStyle name="Currency 3 2 2 7 3 2" xfId="39016" xr:uid="{C2477446-1B18-48BC-8EFA-EA1933DA6448}"/>
    <cellStyle name="Currency 3 2 2 7 4" xfId="14690" xr:uid="{1C1758AE-F390-4642-9B34-C957E1358E5A}"/>
    <cellStyle name="Currency 3 2 2 7 4 2" xfId="35352" xr:uid="{A3DAAE7E-CB04-487B-9B33-63EBB661D184}"/>
    <cellStyle name="Currency 3 2 2 7 5" xfId="26264" xr:uid="{03F8C76A-515C-4DB2-BEB0-A6B3A592BDA2}"/>
    <cellStyle name="Currency 3 2 2 8" xfId="14677" xr:uid="{853666DF-526F-4B72-A608-CC006615F44C}"/>
    <cellStyle name="Currency 3 2 2 8 2" xfId="35339" xr:uid="{9A6C5BDB-D010-4883-AC95-AA371CA943A2}"/>
    <cellStyle name="Currency 3 2 2 9" xfId="26251" xr:uid="{5BDAB5EB-1775-4F37-AEA4-E47E5A58F7FD}"/>
    <cellStyle name="Currency 3 2 3" xfId="3343" xr:uid="{0312A779-AB8E-40B8-A681-5EFADC76B1B5}"/>
    <cellStyle name="Currency 3 2 3 2" xfId="3344" xr:uid="{CC201570-0934-4607-B352-897AEE0E64B9}"/>
    <cellStyle name="Currency 3 2 3 2 2" xfId="3345" xr:uid="{B2F408C5-2F8B-4106-BFEA-2F80D76C4C2C}"/>
    <cellStyle name="Currency 3 2 3 2 2 2" xfId="3346" xr:uid="{D0409DAC-E82B-49C0-8E59-8BACFD90FDC1}"/>
    <cellStyle name="Currency 3 2 3 2 2 2 2" xfId="10081" xr:uid="{051DFC77-0392-41B7-9220-7076E3B8806A}"/>
    <cellStyle name="Currency 3 2 3 2 2 2 2 2" xfId="21988" xr:uid="{CBCF4A1E-453B-4E77-B278-35B536DA6F6E}"/>
    <cellStyle name="Currency 3 2 3 2 2 2 2 2 2" xfId="42650" xr:uid="{5D8CDF30-1E56-4B73-ACEE-B316F8FBF3DA}"/>
    <cellStyle name="Currency 3 2 3 2 2 2 2 3" xfId="30744" xr:uid="{8C30A3FB-B4CF-4EE9-A722-0ED5F7C88592}"/>
    <cellStyle name="Currency 3 2 3 2 2 2 3" xfId="18358" xr:uid="{5E5CC818-2D60-4E36-A2AD-E00003E124EA}"/>
    <cellStyle name="Currency 3 2 3 2 2 2 3 2" xfId="39020" xr:uid="{6EEFE349-1EE1-4F27-B9FF-9B7D357BE8B5}"/>
    <cellStyle name="Currency 3 2 3 2 2 2 4" xfId="14694" xr:uid="{3AAD961C-B9FA-481D-B30A-4A09E7DAF17A}"/>
    <cellStyle name="Currency 3 2 3 2 2 2 4 2" xfId="35356" xr:uid="{508963AF-2E23-4E22-8869-900A87AC9B0B}"/>
    <cellStyle name="Currency 3 2 3 2 2 2 5" xfId="26268" xr:uid="{F3816329-85A8-4849-B779-D5B14F8CDCC8}"/>
    <cellStyle name="Currency 3 2 3 2 2 3" xfId="10080" xr:uid="{1D9C7E7D-993C-49FE-B8B5-5128B1D83A23}"/>
    <cellStyle name="Currency 3 2 3 2 2 3 2" xfId="21987" xr:uid="{6F8E0D6C-940D-471C-ABCD-5185D0A9769E}"/>
    <cellStyle name="Currency 3 2 3 2 2 3 2 2" xfId="42649" xr:uid="{84738013-E9E8-4D71-84C4-7F2C8432B5C6}"/>
    <cellStyle name="Currency 3 2 3 2 2 3 3" xfId="30743" xr:uid="{062A4F6E-5C31-469C-9C4B-7728893E018C}"/>
    <cellStyle name="Currency 3 2 3 2 2 4" xfId="18357" xr:uid="{FEE9FEAC-53C1-4179-9C08-D145DFB16982}"/>
    <cellStyle name="Currency 3 2 3 2 2 4 2" xfId="39019" xr:uid="{4E2BBDF7-292E-4D1C-8ADA-D88721D85651}"/>
    <cellStyle name="Currency 3 2 3 2 2 5" xfId="14693" xr:uid="{A65FCAF5-AC43-49AA-9549-4013CFEE88DF}"/>
    <cellStyle name="Currency 3 2 3 2 2 5 2" xfId="35355" xr:uid="{EDCFB3D6-8435-4765-A399-25AAACC637C7}"/>
    <cellStyle name="Currency 3 2 3 2 2 6" xfId="26267" xr:uid="{F6789223-51B2-43F6-A0EC-CE883ECB44B1}"/>
    <cellStyle name="Currency 3 2 3 2 3" xfId="3347" xr:uid="{8D52EAA7-58FB-4F82-8F15-7E6393F4C42D}"/>
    <cellStyle name="Currency 3 2 3 2 3 2" xfId="3348" xr:uid="{8B3B6D89-F846-45C5-9617-B2076B2225D6}"/>
    <cellStyle name="Currency 3 2 3 2 3 2 2" xfId="10083" xr:uid="{96C80DE9-47F1-44A0-9ECF-D36DEF3F4311}"/>
    <cellStyle name="Currency 3 2 3 2 3 2 2 2" xfId="21990" xr:uid="{0088E98F-09BF-41F4-97DA-2A209280E45F}"/>
    <cellStyle name="Currency 3 2 3 2 3 2 2 2 2" xfId="42652" xr:uid="{E0AB0C69-7563-42C1-B91F-0002EB14603C}"/>
    <cellStyle name="Currency 3 2 3 2 3 2 2 3" xfId="30746" xr:uid="{48D198FD-2274-4DD0-AABE-10ABED329891}"/>
    <cellStyle name="Currency 3 2 3 2 3 2 3" xfId="18360" xr:uid="{2CD3378A-6B16-4E1C-AD2C-71ADF45B0250}"/>
    <cellStyle name="Currency 3 2 3 2 3 2 3 2" xfId="39022" xr:uid="{79393097-6B5A-426B-A535-231F0C4DEC27}"/>
    <cellStyle name="Currency 3 2 3 2 3 2 4" xfId="14696" xr:uid="{16F1BBFF-3937-43F2-B669-49FBD90F95B6}"/>
    <cellStyle name="Currency 3 2 3 2 3 2 4 2" xfId="35358" xr:uid="{24367818-7C09-4D5F-BA61-E4E2CEC9C584}"/>
    <cellStyle name="Currency 3 2 3 2 3 2 5" xfId="26270" xr:uid="{D5DFE11A-29A2-4F4D-BFD5-13C454585CB7}"/>
    <cellStyle name="Currency 3 2 3 2 3 3" xfId="10082" xr:uid="{C63C2027-E741-4786-83C8-6A089BC349AE}"/>
    <cellStyle name="Currency 3 2 3 2 3 3 2" xfId="21989" xr:uid="{A2C0728C-909E-447D-B824-B0AC47A5CE34}"/>
    <cellStyle name="Currency 3 2 3 2 3 3 2 2" xfId="42651" xr:uid="{2A17E771-A985-4183-BEFF-7E125DD433A1}"/>
    <cellStyle name="Currency 3 2 3 2 3 3 3" xfId="30745" xr:uid="{B9B8473F-4C73-4EF3-B001-3D5EC0C440CC}"/>
    <cellStyle name="Currency 3 2 3 2 3 4" xfId="18359" xr:uid="{41BDD482-8033-42B3-BBE7-1DA2817C477C}"/>
    <cellStyle name="Currency 3 2 3 2 3 4 2" xfId="39021" xr:uid="{13695988-9D9E-4332-BB5C-B08AD7C55772}"/>
    <cellStyle name="Currency 3 2 3 2 3 5" xfId="14695" xr:uid="{D69C92D5-5475-4D9B-BDD2-A60334F673AC}"/>
    <cellStyle name="Currency 3 2 3 2 3 5 2" xfId="35357" xr:uid="{209D49C3-4B27-4D9C-9428-69DA319159E0}"/>
    <cellStyle name="Currency 3 2 3 2 3 6" xfId="26269" xr:uid="{E370D9E7-440D-4C18-AEF8-E76F5A6E970F}"/>
    <cellStyle name="Currency 3 2 3 2 4" xfId="3349" xr:uid="{A0C04096-154A-4E86-8862-455DC54BDC51}"/>
    <cellStyle name="Currency 3 2 3 2 4 2" xfId="10084" xr:uid="{047AB4E5-39D7-46F1-BC67-B3994FAE1A8B}"/>
    <cellStyle name="Currency 3 2 3 2 4 2 2" xfId="21991" xr:uid="{F74A0547-B0B2-4EE9-AE2B-F6231729EC5E}"/>
    <cellStyle name="Currency 3 2 3 2 4 2 2 2" xfId="42653" xr:uid="{63DCD9DE-FFD2-4137-A168-CC215BEC9E63}"/>
    <cellStyle name="Currency 3 2 3 2 4 2 3" xfId="30747" xr:uid="{3C948C7E-1858-4D81-A17C-0EFB1FB56D53}"/>
    <cellStyle name="Currency 3 2 3 2 4 3" xfId="18361" xr:uid="{692F754D-7AA7-4C0D-94F1-4142990ACB4C}"/>
    <cellStyle name="Currency 3 2 3 2 4 3 2" xfId="39023" xr:uid="{466935FC-CE84-4FB3-9FEE-009FC093A44E}"/>
    <cellStyle name="Currency 3 2 3 2 4 4" xfId="14697" xr:uid="{C417F763-C958-4DF6-8652-C33F6F57FD56}"/>
    <cellStyle name="Currency 3 2 3 2 4 4 2" xfId="35359" xr:uid="{F441B6DE-6618-41C1-9AF3-91096E794EC3}"/>
    <cellStyle name="Currency 3 2 3 2 4 5" xfId="26271" xr:uid="{BB07D894-566E-4B31-A413-CBB42CFE2258}"/>
    <cellStyle name="Currency 3 2 3 2 5" xfId="10079" xr:uid="{080625F4-677D-41CC-BD51-5FA468DE219C}"/>
    <cellStyle name="Currency 3 2 3 2 5 2" xfId="21986" xr:uid="{07D4A4EC-D64A-4154-A8D5-1BA876BABEB7}"/>
    <cellStyle name="Currency 3 2 3 2 5 2 2" xfId="42648" xr:uid="{24136845-F0F1-4818-BC14-3DBDE797EF4E}"/>
    <cellStyle name="Currency 3 2 3 2 5 3" xfId="30742" xr:uid="{902291F3-9DE6-4349-ACC6-32554BF7AD9A}"/>
    <cellStyle name="Currency 3 2 3 2 6" xfId="18356" xr:uid="{7EAADEAE-3209-4722-9545-F875F8A5273A}"/>
    <cellStyle name="Currency 3 2 3 2 6 2" xfId="39018" xr:uid="{621F7DFE-F17F-4421-BE9B-C7D8FD1C941B}"/>
    <cellStyle name="Currency 3 2 3 2 7" xfId="14692" xr:uid="{49F71A0C-8251-407E-AD95-585736F82B27}"/>
    <cellStyle name="Currency 3 2 3 2 7 2" xfId="35354" xr:uid="{E66EC141-49F5-4E7F-9F11-ECEE3105672B}"/>
    <cellStyle name="Currency 3 2 3 2 8" xfId="26266" xr:uid="{5EC1179B-FF7B-4E46-9E20-88E0B10FA538}"/>
    <cellStyle name="Currency 3 2 3 3" xfId="3350" xr:uid="{C09FAA65-04BC-472A-8345-944273B0DCE8}"/>
    <cellStyle name="Currency 3 2 3 3 2" xfId="3351" xr:uid="{BB46DE78-66E9-4E74-9006-AEF30C2A904D}"/>
    <cellStyle name="Currency 3 2 3 3 2 2" xfId="10086" xr:uid="{581B01CB-F13E-4508-86C4-91625AB8E85C}"/>
    <cellStyle name="Currency 3 2 3 3 2 2 2" xfId="21993" xr:uid="{8A9C84EE-1A17-4D9E-8B9E-64A5F00590F5}"/>
    <cellStyle name="Currency 3 2 3 3 2 2 2 2" xfId="42655" xr:uid="{17E715C8-BDAD-4831-A427-9E02FAAD7292}"/>
    <cellStyle name="Currency 3 2 3 3 2 2 3" xfId="30749" xr:uid="{BD0247EC-822E-477E-AB0C-03DDA264FB9F}"/>
    <cellStyle name="Currency 3 2 3 3 2 3" xfId="18363" xr:uid="{7B3A0A93-98BB-47D4-9B26-772ED335B27D}"/>
    <cellStyle name="Currency 3 2 3 3 2 3 2" xfId="39025" xr:uid="{68F98472-31A9-48AE-BCE0-A2973A00ED07}"/>
    <cellStyle name="Currency 3 2 3 3 2 4" xfId="14699" xr:uid="{144F5A66-7C7C-4C5E-A9F5-AE49D45EBD1F}"/>
    <cellStyle name="Currency 3 2 3 3 2 4 2" xfId="35361" xr:uid="{F1E36A8F-E08A-4875-B3E1-1F6A7E1CC685}"/>
    <cellStyle name="Currency 3 2 3 3 2 5" xfId="26273" xr:uid="{7ED05AC9-DA99-491E-8748-0024EB39B32E}"/>
    <cellStyle name="Currency 3 2 3 3 3" xfId="10085" xr:uid="{6A21CD74-5E33-43CF-8CA0-25EC15706C80}"/>
    <cellStyle name="Currency 3 2 3 3 3 2" xfId="21992" xr:uid="{72829E15-C17E-45FB-8973-C0E38BDC1310}"/>
    <cellStyle name="Currency 3 2 3 3 3 2 2" xfId="42654" xr:uid="{EAE76F31-BECB-48CC-9B7B-ABF48DD3E0BB}"/>
    <cellStyle name="Currency 3 2 3 3 3 3" xfId="30748" xr:uid="{B7103070-8E7F-4C49-B1E6-ED8CE9EB349F}"/>
    <cellStyle name="Currency 3 2 3 3 4" xfId="18362" xr:uid="{52F4D111-543B-4835-993D-5BC4E8FDC27E}"/>
    <cellStyle name="Currency 3 2 3 3 4 2" xfId="39024" xr:uid="{8CA48CF3-C58D-44DD-B53E-6262C1AE8C16}"/>
    <cellStyle name="Currency 3 2 3 3 5" xfId="14698" xr:uid="{C1E11E3A-511B-4BF8-ADE2-9179894A7D01}"/>
    <cellStyle name="Currency 3 2 3 3 5 2" xfId="35360" xr:uid="{4F74BB3E-F7EB-4273-94A1-B708D44A1C06}"/>
    <cellStyle name="Currency 3 2 3 3 6" xfId="26272" xr:uid="{5799AEC9-1FFE-4828-B318-9EDDD8326DCA}"/>
    <cellStyle name="Currency 3 2 3 4" xfId="3352" xr:uid="{A633089B-0038-4310-8741-345359E91B99}"/>
    <cellStyle name="Currency 3 2 3 4 2" xfId="3353" xr:uid="{D1D7D430-7A60-495F-8830-E2B29C59421A}"/>
    <cellStyle name="Currency 3 2 3 4 2 2" xfId="10088" xr:uid="{891F4011-D4A7-4279-82FD-28A3A3EB283B}"/>
    <cellStyle name="Currency 3 2 3 4 2 2 2" xfId="21995" xr:uid="{50A3E115-9405-4FB5-9E47-346DEBC054C7}"/>
    <cellStyle name="Currency 3 2 3 4 2 2 2 2" xfId="42657" xr:uid="{ED1DF44A-A34C-4A08-B1EB-CD0956AD052B}"/>
    <cellStyle name="Currency 3 2 3 4 2 2 3" xfId="30751" xr:uid="{E71F3A45-6924-4CC4-A588-9CE2EF7158A9}"/>
    <cellStyle name="Currency 3 2 3 4 2 3" xfId="18365" xr:uid="{033563D6-5A2B-4230-95BE-893B1A5A3B2F}"/>
    <cellStyle name="Currency 3 2 3 4 2 3 2" xfId="39027" xr:uid="{9FD40DCB-CA5A-416C-9279-F338C9B61565}"/>
    <cellStyle name="Currency 3 2 3 4 2 4" xfId="14701" xr:uid="{FD61A3A6-64A0-4178-A421-E2B2E012C8B6}"/>
    <cellStyle name="Currency 3 2 3 4 2 4 2" xfId="35363" xr:uid="{BC79EA41-2B3B-4514-BF6E-6743D8473BEA}"/>
    <cellStyle name="Currency 3 2 3 4 2 5" xfId="26275" xr:uid="{68835E48-F257-4881-AC63-67CC93A87C8E}"/>
    <cellStyle name="Currency 3 2 3 4 3" xfId="10087" xr:uid="{61A9FA24-8CB4-4669-B7C5-3F6747FADB9D}"/>
    <cellStyle name="Currency 3 2 3 4 3 2" xfId="21994" xr:uid="{9935E39A-F761-4DB6-B129-AFC8CBE60C93}"/>
    <cellStyle name="Currency 3 2 3 4 3 2 2" xfId="42656" xr:uid="{50A25D43-491C-43EE-98B7-089B729FEB19}"/>
    <cellStyle name="Currency 3 2 3 4 3 3" xfId="30750" xr:uid="{788D5644-FACA-449F-8B24-1207A822347F}"/>
    <cellStyle name="Currency 3 2 3 4 4" xfId="18364" xr:uid="{E58C1DF5-B224-480C-92F4-4ED3D2487E7A}"/>
    <cellStyle name="Currency 3 2 3 4 4 2" xfId="39026" xr:uid="{AA507DBB-6BE3-41D9-878E-3CCCA25D26E3}"/>
    <cellStyle name="Currency 3 2 3 4 5" xfId="14700" xr:uid="{591277DF-4320-410E-A5E4-0717B43BC744}"/>
    <cellStyle name="Currency 3 2 3 4 5 2" xfId="35362" xr:uid="{18F5A4BF-61BE-4D08-BD69-E2754F92F811}"/>
    <cellStyle name="Currency 3 2 3 4 6" xfId="26274" xr:uid="{1E5984BD-C74F-4155-A800-CC972BCE9038}"/>
    <cellStyle name="Currency 3 2 3 5" xfId="3354" xr:uid="{A4BDD905-74D1-4C7B-8F73-F5C42C5A32F2}"/>
    <cellStyle name="Currency 3 2 3 5 2" xfId="10089" xr:uid="{9104ABFD-EF9B-4475-B86D-D6E02BD3C17F}"/>
    <cellStyle name="Currency 3 2 3 5 2 2" xfId="21996" xr:uid="{D962FA2F-05C9-40AF-B6CB-413E32DB9BC9}"/>
    <cellStyle name="Currency 3 2 3 5 2 2 2" xfId="42658" xr:uid="{33393A93-71E3-4A5B-A8B2-2B93DC0DB098}"/>
    <cellStyle name="Currency 3 2 3 5 2 3" xfId="30752" xr:uid="{BDAFDABA-3C1C-441F-B25F-189334B681E2}"/>
    <cellStyle name="Currency 3 2 3 5 3" xfId="18366" xr:uid="{1CC11342-F0DD-4A39-97FD-7DF4223EB0DB}"/>
    <cellStyle name="Currency 3 2 3 5 3 2" xfId="39028" xr:uid="{65484ACE-35C7-4749-857C-29ACE40DA4D4}"/>
    <cellStyle name="Currency 3 2 3 5 4" xfId="14702" xr:uid="{7808312F-3C30-4C84-ADAA-8B0A3D0D0548}"/>
    <cellStyle name="Currency 3 2 3 5 4 2" xfId="35364" xr:uid="{11C93CEC-80A5-43C2-A8C6-B07B5C12BF7D}"/>
    <cellStyle name="Currency 3 2 3 5 5" xfId="26276" xr:uid="{C46032EB-35DC-45B7-8C9D-24C9DFB8C5C7}"/>
    <cellStyle name="Currency 3 2 3 6" xfId="10078" xr:uid="{9820DB79-8249-423D-9F31-D8F0D464FCB6}"/>
    <cellStyle name="Currency 3 2 3 6 2" xfId="21985" xr:uid="{567614BC-A6D7-4331-9654-F0570099B625}"/>
    <cellStyle name="Currency 3 2 3 6 2 2" xfId="42647" xr:uid="{8A7C0BF4-277D-43CE-848F-BDD8FE04761D}"/>
    <cellStyle name="Currency 3 2 3 6 3" xfId="30741" xr:uid="{EAC7FC33-69B3-4A11-9489-523F1402FC2F}"/>
    <cellStyle name="Currency 3 2 3 7" xfId="18355" xr:uid="{9FBC2063-5875-4983-8CF3-1F2FFEEEF9C6}"/>
    <cellStyle name="Currency 3 2 3 7 2" xfId="39017" xr:uid="{0F9ED724-5763-4D40-A3D2-72B251DF11AC}"/>
    <cellStyle name="Currency 3 2 3 8" xfId="14691" xr:uid="{EA9BD0A9-051A-47BA-B60E-0A2D71AC912A}"/>
    <cellStyle name="Currency 3 2 3 8 2" xfId="35353" xr:uid="{C0A678D8-33B4-4E14-839A-CBA78E4AFA43}"/>
    <cellStyle name="Currency 3 2 3 9" xfId="26265" xr:uid="{18D1728D-5D54-48F4-B187-93FDC3297149}"/>
    <cellStyle name="Currency 3 2 4" xfId="3355" xr:uid="{01E659F3-670A-4554-B8E8-420759A8DE79}"/>
    <cellStyle name="Currency 3 2 4 2" xfId="3356" xr:uid="{A63CF35E-7616-40C8-BF5F-0562954FDFC7}"/>
    <cellStyle name="Currency 3 2 4 2 2" xfId="3357" xr:uid="{2F3F5A4A-7A65-4766-B645-C5BC342E7C8F}"/>
    <cellStyle name="Currency 3 2 4 2 2 2" xfId="3358" xr:uid="{5A98A45C-5508-4265-800B-60BDA6108316}"/>
    <cellStyle name="Currency 3 2 4 2 2 2 2" xfId="10093" xr:uid="{4AB87453-E7B2-4CCA-8F8D-37F1C119526B}"/>
    <cellStyle name="Currency 3 2 4 2 2 2 2 2" xfId="22000" xr:uid="{B935475A-72CA-4390-B66C-7424D2F548B3}"/>
    <cellStyle name="Currency 3 2 4 2 2 2 2 2 2" xfId="42662" xr:uid="{DF44C8B1-41D1-45B2-AAA4-0EB7523CB010}"/>
    <cellStyle name="Currency 3 2 4 2 2 2 2 3" xfId="30756" xr:uid="{EAFF1895-6EAD-481B-AC40-79D267E34332}"/>
    <cellStyle name="Currency 3 2 4 2 2 2 3" xfId="18370" xr:uid="{820ED313-FC68-48F7-92A0-DECC588FE5BF}"/>
    <cellStyle name="Currency 3 2 4 2 2 2 3 2" xfId="39032" xr:uid="{97E503B0-0C22-4B19-BCE7-FAE5BDB979E1}"/>
    <cellStyle name="Currency 3 2 4 2 2 2 4" xfId="14706" xr:uid="{3F566EA7-44A0-4BF5-9EB7-3AF75D0AB0DC}"/>
    <cellStyle name="Currency 3 2 4 2 2 2 4 2" xfId="35368" xr:uid="{64AA811E-CF04-4A49-931F-679E6E06F5BC}"/>
    <cellStyle name="Currency 3 2 4 2 2 2 5" xfId="26280" xr:uid="{40DB569E-BB38-44A5-BA07-6679313E26F8}"/>
    <cellStyle name="Currency 3 2 4 2 2 3" xfId="10092" xr:uid="{E840AD16-6808-4E85-9D7E-2B3607CC1BB3}"/>
    <cellStyle name="Currency 3 2 4 2 2 3 2" xfId="21999" xr:uid="{30279C5B-3C0D-402D-AECA-986301D8EF22}"/>
    <cellStyle name="Currency 3 2 4 2 2 3 2 2" xfId="42661" xr:uid="{05C9D920-0155-4F06-8296-3998B81C2492}"/>
    <cellStyle name="Currency 3 2 4 2 2 3 3" xfId="30755" xr:uid="{61B477DF-D267-42CA-8C7A-C0768918A5BB}"/>
    <cellStyle name="Currency 3 2 4 2 2 4" xfId="18369" xr:uid="{A0700690-D5DC-43DA-B9D6-B00DFC8254ED}"/>
    <cellStyle name="Currency 3 2 4 2 2 4 2" xfId="39031" xr:uid="{92231F5F-CC9E-4E4B-A27C-6DDE251BC662}"/>
    <cellStyle name="Currency 3 2 4 2 2 5" xfId="14705" xr:uid="{3C0C8611-4440-4381-A663-AF70E18F06E3}"/>
    <cellStyle name="Currency 3 2 4 2 2 5 2" xfId="35367" xr:uid="{4A29B361-3B79-4775-91D9-1699AF14B5BD}"/>
    <cellStyle name="Currency 3 2 4 2 2 6" xfId="26279" xr:uid="{60079672-F151-404B-873F-D0B0A7D83AF3}"/>
    <cellStyle name="Currency 3 2 4 2 3" xfId="3359" xr:uid="{CA126F4F-F538-4ACE-AD7C-D24B7FE8C1C9}"/>
    <cellStyle name="Currency 3 2 4 2 3 2" xfId="3360" xr:uid="{01639BD9-96D7-4387-B99A-92D0F14F0138}"/>
    <cellStyle name="Currency 3 2 4 2 3 2 2" xfId="10095" xr:uid="{7D9FDCD6-50BF-49AC-82C0-9640A30148F7}"/>
    <cellStyle name="Currency 3 2 4 2 3 2 2 2" xfId="22002" xr:uid="{C164EC20-F5DE-4EF8-ACA4-42B14F499DAD}"/>
    <cellStyle name="Currency 3 2 4 2 3 2 2 2 2" xfId="42664" xr:uid="{741CC3AF-7023-4732-9538-EC8A0375CE26}"/>
    <cellStyle name="Currency 3 2 4 2 3 2 2 3" xfId="30758" xr:uid="{49554CFB-6C05-4387-AFFE-99E03725748A}"/>
    <cellStyle name="Currency 3 2 4 2 3 2 3" xfId="18372" xr:uid="{6727ECFE-B2C7-420B-9A24-F16FC9176B7A}"/>
    <cellStyle name="Currency 3 2 4 2 3 2 3 2" xfId="39034" xr:uid="{70D6FE89-BB40-4FE3-8992-C8EE52706558}"/>
    <cellStyle name="Currency 3 2 4 2 3 2 4" xfId="14708" xr:uid="{EDAAFBE5-BF9A-42B5-85D1-47EC614CD49F}"/>
    <cellStyle name="Currency 3 2 4 2 3 2 4 2" xfId="35370" xr:uid="{167E4B39-F25B-4D70-A50D-6722A1A15766}"/>
    <cellStyle name="Currency 3 2 4 2 3 2 5" xfId="26282" xr:uid="{10D9998A-3FF3-45BC-8EE6-B868B22569EA}"/>
    <cellStyle name="Currency 3 2 4 2 3 3" xfId="10094" xr:uid="{9D63BADB-7EB0-42CB-BE37-B8395C516CCB}"/>
    <cellStyle name="Currency 3 2 4 2 3 3 2" xfId="22001" xr:uid="{2CAE6192-0066-471F-8B95-464D421F5964}"/>
    <cellStyle name="Currency 3 2 4 2 3 3 2 2" xfId="42663" xr:uid="{19D5AD9A-5774-4AF4-9877-3650AC2394CC}"/>
    <cellStyle name="Currency 3 2 4 2 3 3 3" xfId="30757" xr:uid="{47C1E5F2-0507-43BB-87E0-43A392902668}"/>
    <cellStyle name="Currency 3 2 4 2 3 4" xfId="18371" xr:uid="{125C6C22-D27F-49FC-BD99-C589025CFB9C}"/>
    <cellStyle name="Currency 3 2 4 2 3 4 2" xfId="39033" xr:uid="{10C7BAED-B1A6-4A9B-AB1D-14234AFF74CF}"/>
    <cellStyle name="Currency 3 2 4 2 3 5" xfId="14707" xr:uid="{D77E8AED-941C-42B2-95CD-2259205FAC04}"/>
    <cellStyle name="Currency 3 2 4 2 3 5 2" xfId="35369" xr:uid="{D3B295BD-522D-442C-9957-4BC3CB2EB636}"/>
    <cellStyle name="Currency 3 2 4 2 3 6" xfId="26281" xr:uid="{F37F6F81-2C55-4E39-8960-98AC643B28E3}"/>
    <cellStyle name="Currency 3 2 4 2 4" xfId="3361" xr:uid="{AF87E2C6-38AC-4196-B0B3-BE64E1CC8472}"/>
    <cellStyle name="Currency 3 2 4 2 4 2" xfId="10096" xr:uid="{46C171BB-9EED-428D-AF1F-8B429B304A52}"/>
    <cellStyle name="Currency 3 2 4 2 4 2 2" xfId="22003" xr:uid="{258FC216-9288-4694-B678-04C9158E10D8}"/>
    <cellStyle name="Currency 3 2 4 2 4 2 2 2" xfId="42665" xr:uid="{B094DC73-2675-458C-9941-92FD22C18C94}"/>
    <cellStyle name="Currency 3 2 4 2 4 2 3" xfId="30759" xr:uid="{0D487295-68B7-4C95-8934-B2351014BBEC}"/>
    <cellStyle name="Currency 3 2 4 2 4 3" xfId="18373" xr:uid="{AD884286-276D-420E-9C8C-C9D110EB5EC3}"/>
    <cellStyle name="Currency 3 2 4 2 4 3 2" xfId="39035" xr:uid="{89F969D7-5FD0-4965-9073-B3A47BD9BF9B}"/>
    <cellStyle name="Currency 3 2 4 2 4 4" xfId="14709" xr:uid="{FEEE4E12-59BC-4D89-9DC5-07ABA0738930}"/>
    <cellStyle name="Currency 3 2 4 2 4 4 2" xfId="35371" xr:uid="{07D1A999-4AF5-4B1B-9C06-4D80DAF0185A}"/>
    <cellStyle name="Currency 3 2 4 2 4 5" xfId="26283" xr:uid="{D64A33B0-E339-42C8-B77E-C91FCBF3419F}"/>
    <cellStyle name="Currency 3 2 4 2 5" xfId="10091" xr:uid="{19A8C00B-6C72-4221-A49D-3FB4C892B370}"/>
    <cellStyle name="Currency 3 2 4 2 5 2" xfId="21998" xr:uid="{AE3FE2E6-972D-4B81-91C3-A7F439312279}"/>
    <cellStyle name="Currency 3 2 4 2 5 2 2" xfId="42660" xr:uid="{A5C2F0DD-0329-4C29-8592-5ACE21331BDB}"/>
    <cellStyle name="Currency 3 2 4 2 5 3" xfId="30754" xr:uid="{DE8D29D6-E092-49DB-B890-1B584ACC358D}"/>
    <cellStyle name="Currency 3 2 4 2 6" xfId="18368" xr:uid="{BAC985CF-6F67-4914-9D57-474AEC49C956}"/>
    <cellStyle name="Currency 3 2 4 2 6 2" xfId="39030" xr:uid="{9EB0B761-863A-48B5-8344-D2BFEEB517AF}"/>
    <cellStyle name="Currency 3 2 4 2 7" xfId="14704" xr:uid="{16AA5BBB-DC5E-4B74-8A01-57AB03EF9BB0}"/>
    <cellStyle name="Currency 3 2 4 2 7 2" xfId="35366" xr:uid="{1F0B1313-2A27-459A-B865-FA9B54F02B88}"/>
    <cellStyle name="Currency 3 2 4 2 8" xfId="26278" xr:uid="{B1FD18D8-6202-47DC-BBCC-2158FE0C59B2}"/>
    <cellStyle name="Currency 3 2 4 3" xfId="3362" xr:uid="{3BA9494D-A052-4E75-9409-BDB316773BC2}"/>
    <cellStyle name="Currency 3 2 4 3 2" xfId="3363" xr:uid="{C6769EA6-62B3-4CE6-8841-5028E9F53A88}"/>
    <cellStyle name="Currency 3 2 4 3 2 2" xfId="10098" xr:uid="{173247C5-80AD-4B91-B1EB-54C07B16848E}"/>
    <cellStyle name="Currency 3 2 4 3 2 2 2" xfId="22005" xr:uid="{ADF9F9A3-21F7-4B44-991A-88BD3789F1E5}"/>
    <cellStyle name="Currency 3 2 4 3 2 2 2 2" xfId="42667" xr:uid="{9769621E-F73B-4B33-8032-DD21C475B4C0}"/>
    <cellStyle name="Currency 3 2 4 3 2 2 3" xfId="30761" xr:uid="{6CF1AED3-C09E-4534-B072-4A757B73A99C}"/>
    <cellStyle name="Currency 3 2 4 3 2 3" xfId="18375" xr:uid="{EA555527-C860-4672-87F6-CDCE56641B24}"/>
    <cellStyle name="Currency 3 2 4 3 2 3 2" xfId="39037" xr:uid="{5DE7CC94-418A-4BA9-83DA-F78598FD656D}"/>
    <cellStyle name="Currency 3 2 4 3 2 4" xfId="14711" xr:uid="{FC0C801C-6496-4D3B-A430-315436465BA2}"/>
    <cellStyle name="Currency 3 2 4 3 2 4 2" xfId="35373" xr:uid="{A5C3B1E8-CB45-48F1-9B31-3E00CA3433DD}"/>
    <cellStyle name="Currency 3 2 4 3 2 5" xfId="26285" xr:uid="{0AD6B16C-BFA8-4BC2-9628-6BD68253A3BD}"/>
    <cellStyle name="Currency 3 2 4 3 3" xfId="10097" xr:uid="{A3833B57-0BED-455B-ACD3-869FA56E38C5}"/>
    <cellStyle name="Currency 3 2 4 3 3 2" xfId="22004" xr:uid="{37BB0EB7-9A7E-47DA-A14B-A17E39ECC842}"/>
    <cellStyle name="Currency 3 2 4 3 3 2 2" xfId="42666" xr:uid="{965B8601-37DD-4F39-B617-2F7752F7AF15}"/>
    <cellStyle name="Currency 3 2 4 3 3 3" xfId="30760" xr:uid="{9CD1B155-FE98-4B17-98C9-E2154F71AD78}"/>
    <cellStyle name="Currency 3 2 4 3 4" xfId="18374" xr:uid="{78B41062-610C-43B0-87FC-97E93699FE16}"/>
    <cellStyle name="Currency 3 2 4 3 4 2" xfId="39036" xr:uid="{ABCDD666-3D2C-45CE-8381-AEA46419EF4C}"/>
    <cellStyle name="Currency 3 2 4 3 5" xfId="14710" xr:uid="{08566FCE-D45C-49E1-9F98-86BB959EB41C}"/>
    <cellStyle name="Currency 3 2 4 3 5 2" xfId="35372" xr:uid="{C4D74C7A-1A63-431D-898D-D1A227F584F1}"/>
    <cellStyle name="Currency 3 2 4 3 6" xfId="26284" xr:uid="{6FF52356-3556-4858-9E65-F79118ABFEFC}"/>
    <cellStyle name="Currency 3 2 4 4" xfId="3364" xr:uid="{5FB6FFCF-43A9-4207-B12E-C1380830C0C5}"/>
    <cellStyle name="Currency 3 2 4 4 2" xfId="3365" xr:uid="{DC6A0A5B-7699-494D-86E6-34DB22AF28AD}"/>
    <cellStyle name="Currency 3 2 4 4 2 2" xfId="10100" xr:uid="{CE069124-EC5D-46CB-9FD6-9C62D8325B1C}"/>
    <cellStyle name="Currency 3 2 4 4 2 2 2" xfId="22007" xr:uid="{9409672E-3957-4988-90E3-F94917CA56FF}"/>
    <cellStyle name="Currency 3 2 4 4 2 2 2 2" xfId="42669" xr:uid="{C12C112A-3FF2-4049-80D1-3E49F106CCB3}"/>
    <cellStyle name="Currency 3 2 4 4 2 2 3" xfId="30763" xr:uid="{D8C6EE77-4072-424B-9AC1-0230AAB596C8}"/>
    <cellStyle name="Currency 3 2 4 4 2 3" xfId="18377" xr:uid="{9C88CC61-3D90-456C-A54A-5F76418132EA}"/>
    <cellStyle name="Currency 3 2 4 4 2 3 2" xfId="39039" xr:uid="{2FAA2601-6285-42C9-AFCC-9EBF434A4C5B}"/>
    <cellStyle name="Currency 3 2 4 4 2 4" xfId="14713" xr:uid="{2ED84407-8801-424E-ABC2-B4FC2B603000}"/>
    <cellStyle name="Currency 3 2 4 4 2 4 2" xfId="35375" xr:uid="{A2C463FB-5714-4E4C-946D-1D6F489867C4}"/>
    <cellStyle name="Currency 3 2 4 4 2 5" xfId="26287" xr:uid="{B84740E8-9B83-4F5C-A052-15FDB06317C2}"/>
    <cellStyle name="Currency 3 2 4 4 3" xfId="10099" xr:uid="{DB5E25C6-EE4B-49A2-934F-0C91F6C9D856}"/>
    <cellStyle name="Currency 3 2 4 4 3 2" xfId="22006" xr:uid="{0446115B-9D1C-42C9-B31D-7F4102910032}"/>
    <cellStyle name="Currency 3 2 4 4 3 2 2" xfId="42668" xr:uid="{403C248B-759B-4A6F-8404-5E2CCBB489A7}"/>
    <cellStyle name="Currency 3 2 4 4 3 3" xfId="30762" xr:uid="{C6E3C5AA-C434-4574-93A4-07F8252E4225}"/>
    <cellStyle name="Currency 3 2 4 4 4" xfId="18376" xr:uid="{B62CFC99-69F4-4DE4-9480-BADF339FD8B9}"/>
    <cellStyle name="Currency 3 2 4 4 4 2" xfId="39038" xr:uid="{D7B91F03-8FD5-4AAD-8175-5D0E5D415DE2}"/>
    <cellStyle name="Currency 3 2 4 4 5" xfId="14712" xr:uid="{2192C877-0F8A-4584-8554-E5A74E302F55}"/>
    <cellStyle name="Currency 3 2 4 4 5 2" xfId="35374" xr:uid="{E75A907A-524E-4355-A95F-7DE5BD7A4413}"/>
    <cellStyle name="Currency 3 2 4 4 6" xfId="26286" xr:uid="{2664EBBB-D134-4AD0-A83F-5653A41C4DCC}"/>
    <cellStyle name="Currency 3 2 4 5" xfId="3366" xr:uid="{6A9C0741-8BC1-4F4A-9B57-8826CC1D5291}"/>
    <cellStyle name="Currency 3 2 4 5 2" xfId="10101" xr:uid="{BBF9A1B8-B58D-467F-9927-65188E79AC6D}"/>
    <cellStyle name="Currency 3 2 4 5 2 2" xfId="22008" xr:uid="{BD96DA36-A25A-4FE4-B612-559DC606160B}"/>
    <cellStyle name="Currency 3 2 4 5 2 2 2" xfId="42670" xr:uid="{F09B2FEF-3FB6-42D6-90EA-1EFDBDDBA5C9}"/>
    <cellStyle name="Currency 3 2 4 5 2 3" xfId="30764" xr:uid="{DFFE609C-E22E-4AB0-98B7-3B0B626B5874}"/>
    <cellStyle name="Currency 3 2 4 5 3" xfId="18378" xr:uid="{6DC679CB-3808-47A0-84D1-8630D2DD53E8}"/>
    <cellStyle name="Currency 3 2 4 5 3 2" xfId="39040" xr:uid="{95263C5A-5096-421E-908E-0DDAFE1F6F77}"/>
    <cellStyle name="Currency 3 2 4 5 4" xfId="14714" xr:uid="{9AA3D1A2-7428-4C8B-9284-952E3F93925D}"/>
    <cellStyle name="Currency 3 2 4 5 4 2" xfId="35376" xr:uid="{36E6CE6D-BACB-4D6F-BFCC-9133D8F9637A}"/>
    <cellStyle name="Currency 3 2 4 5 5" xfId="26288" xr:uid="{DEB761DB-3333-4CF0-9FF0-5EF04788BB0F}"/>
    <cellStyle name="Currency 3 2 4 6" xfId="10090" xr:uid="{F8CFD077-2135-406A-9848-68F8397CD2DE}"/>
    <cellStyle name="Currency 3 2 4 6 2" xfId="21997" xr:uid="{26D24CDC-7567-4DDA-8E47-970C50204CC4}"/>
    <cellStyle name="Currency 3 2 4 6 2 2" xfId="42659" xr:uid="{96D2C0FD-90BD-4426-989B-987F74F83458}"/>
    <cellStyle name="Currency 3 2 4 6 3" xfId="30753" xr:uid="{7E1D2AE6-D445-4645-A5AC-A1DF2A094FE0}"/>
    <cellStyle name="Currency 3 2 4 7" xfId="18367" xr:uid="{B97ACCA8-F950-44F7-BF53-0AF60A4775DF}"/>
    <cellStyle name="Currency 3 2 4 7 2" xfId="39029" xr:uid="{70BE8A03-AE3B-409B-8E80-A362902039F0}"/>
    <cellStyle name="Currency 3 2 4 8" xfId="14703" xr:uid="{E6AD56B6-F51A-4577-B85A-43E2D65E41D8}"/>
    <cellStyle name="Currency 3 2 4 8 2" xfId="35365" xr:uid="{AAD0AEB1-27DC-4D73-8E46-AABE3295DE44}"/>
    <cellStyle name="Currency 3 2 4 9" xfId="26277" xr:uid="{8C44A37E-AB75-431E-8947-2340A4F39982}"/>
    <cellStyle name="Currency 3 2 5" xfId="3367" xr:uid="{FCCD80D9-999B-436D-86E9-3C29EA255BD6}"/>
    <cellStyle name="Currency 3 2 5 2" xfId="3368" xr:uid="{E56070A9-8534-44EA-8B4F-39DDDDF1F1A8}"/>
    <cellStyle name="Currency 3 2 5 2 2" xfId="3369" xr:uid="{12D1A9D8-5D1E-4136-9498-0811205E529B}"/>
    <cellStyle name="Currency 3 2 5 2 2 2" xfId="3370" xr:uid="{DAE40C82-2257-4182-A66E-7E90DB0E0E74}"/>
    <cellStyle name="Currency 3 2 5 2 2 2 2" xfId="10105" xr:uid="{4E809BF6-47AB-407D-B270-228699287B96}"/>
    <cellStyle name="Currency 3 2 5 2 2 2 2 2" xfId="22012" xr:uid="{A6590461-C5A6-401D-9279-F6263C2021B5}"/>
    <cellStyle name="Currency 3 2 5 2 2 2 2 2 2" xfId="42674" xr:uid="{9681FA75-7228-47D0-9D7A-D546DD3DC7B8}"/>
    <cellStyle name="Currency 3 2 5 2 2 2 2 3" xfId="30768" xr:uid="{4A6C2217-82F6-4D74-A7AE-2353D2D8EF76}"/>
    <cellStyle name="Currency 3 2 5 2 2 2 3" xfId="18382" xr:uid="{FDABB73F-CE7D-4DCF-B8EA-A620EE54E174}"/>
    <cellStyle name="Currency 3 2 5 2 2 2 3 2" xfId="39044" xr:uid="{0238A947-DA2E-4831-8213-8EF0A5E99488}"/>
    <cellStyle name="Currency 3 2 5 2 2 2 4" xfId="14718" xr:uid="{C17D2DF2-415D-4BB5-B18B-FE643DC99629}"/>
    <cellStyle name="Currency 3 2 5 2 2 2 4 2" xfId="35380" xr:uid="{FB1E9866-77E0-4008-B045-6F364F905C41}"/>
    <cellStyle name="Currency 3 2 5 2 2 2 5" xfId="26292" xr:uid="{7C0E1A4A-96E0-46B4-9F2D-FA2DB89A83F6}"/>
    <cellStyle name="Currency 3 2 5 2 2 3" xfId="10104" xr:uid="{0C5CDEC2-A9B9-4850-B5EF-B150218E5352}"/>
    <cellStyle name="Currency 3 2 5 2 2 3 2" xfId="22011" xr:uid="{2E6416D3-9788-426C-897C-A33FDB0958A8}"/>
    <cellStyle name="Currency 3 2 5 2 2 3 2 2" xfId="42673" xr:uid="{A65FBF6A-EDAB-46A6-89AA-EE1B60DC6E6D}"/>
    <cellStyle name="Currency 3 2 5 2 2 3 3" xfId="30767" xr:uid="{47B0EF35-470A-4ED5-B862-AB07941A68BC}"/>
    <cellStyle name="Currency 3 2 5 2 2 4" xfId="18381" xr:uid="{023DE139-8C31-41AE-8119-029E2A566FF8}"/>
    <cellStyle name="Currency 3 2 5 2 2 4 2" xfId="39043" xr:uid="{39B03B59-7425-4814-AE3A-E1B88D6AB6ED}"/>
    <cellStyle name="Currency 3 2 5 2 2 5" xfId="14717" xr:uid="{E450705C-3923-41E6-979B-653ECC9678B0}"/>
    <cellStyle name="Currency 3 2 5 2 2 5 2" xfId="35379" xr:uid="{3180A880-21D4-4FFB-AC2D-79F931BD47D2}"/>
    <cellStyle name="Currency 3 2 5 2 2 6" xfId="26291" xr:uid="{6BBFC652-E5F7-4A9F-ACC1-94F943016641}"/>
    <cellStyle name="Currency 3 2 5 2 3" xfId="3371" xr:uid="{D85007F2-0179-4F4A-B85D-C64843876DFA}"/>
    <cellStyle name="Currency 3 2 5 2 3 2" xfId="3372" xr:uid="{DD210249-8F90-4622-A064-34461408BE48}"/>
    <cellStyle name="Currency 3 2 5 2 3 2 2" xfId="10107" xr:uid="{2F11E603-EFC9-41AB-BE19-F942596F4202}"/>
    <cellStyle name="Currency 3 2 5 2 3 2 2 2" xfId="22014" xr:uid="{67534E1F-024D-4529-81FC-A9795BF0288D}"/>
    <cellStyle name="Currency 3 2 5 2 3 2 2 2 2" xfId="42676" xr:uid="{D37E182C-D596-4ACD-B9B9-026EDFCEBF39}"/>
    <cellStyle name="Currency 3 2 5 2 3 2 2 3" xfId="30770" xr:uid="{AC89EFA8-45EC-407E-AA94-40DA580C5C38}"/>
    <cellStyle name="Currency 3 2 5 2 3 2 3" xfId="18384" xr:uid="{3509D4E6-A2E5-4E53-92C6-32E8EB440924}"/>
    <cellStyle name="Currency 3 2 5 2 3 2 3 2" xfId="39046" xr:uid="{3B25C2F0-5F2A-44DB-950C-6A1E6D706911}"/>
    <cellStyle name="Currency 3 2 5 2 3 2 4" xfId="14720" xr:uid="{DD79A497-B537-4D29-8914-96C019EB3D2D}"/>
    <cellStyle name="Currency 3 2 5 2 3 2 4 2" xfId="35382" xr:uid="{18310611-0D81-4415-BFF5-973AA34AAC9D}"/>
    <cellStyle name="Currency 3 2 5 2 3 2 5" xfId="26294" xr:uid="{E4662D91-DD5A-4CBC-AC16-44D9F5913EAF}"/>
    <cellStyle name="Currency 3 2 5 2 3 3" xfId="10106" xr:uid="{20F417DD-2145-4D28-8BC2-EABF5580335B}"/>
    <cellStyle name="Currency 3 2 5 2 3 3 2" xfId="22013" xr:uid="{9DE37CEA-5311-4AE5-9EE9-D254EF7990C5}"/>
    <cellStyle name="Currency 3 2 5 2 3 3 2 2" xfId="42675" xr:uid="{5C3AB9F8-BB6C-48CE-9F11-BEA010959920}"/>
    <cellStyle name="Currency 3 2 5 2 3 3 3" xfId="30769" xr:uid="{2C7CF66F-B52B-4803-BDF5-2E465960A136}"/>
    <cellStyle name="Currency 3 2 5 2 3 4" xfId="18383" xr:uid="{38BE3167-C3EF-418D-9580-09C85C52254B}"/>
    <cellStyle name="Currency 3 2 5 2 3 4 2" xfId="39045" xr:uid="{8CFEDFE4-70DB-4DE5-95EA-7B1B0811FFC6}"/>
    <cellStyle name="Currency 3 2 5 2 3 5" xfId="14719" xr:uid="{0145418C-B3E3-4983-B4B9-E7880B36B482}"/>
    <cellStyle name="Currency 3 2 5 2 3 5 2" xfId="35381" xr:uid="{8BE74B79-8BE1-40C0-A4A4-89B9F2C4DAFC}"/>
    <cellStyle name="Currency 3 2 5 2 3 6" xfId="26293" xr:uid="{FE3E46A5-6EA9-4DBC-B7C1-CD10DBACD4B1}"/>
    <cellStyle name="Currency 3 2 5 2 4" xfId="3373" xr:uid="{56A2C559-7FE4-4B9E-A63F-13096122C9A2}"/>
    <cellStyle name="Currency 3 2 5 2 4 2" xfId="10108" xr:uid="{B3341216-7E7C-4F98-99FD-FF4265628F70}"/>
    <cellStyle name="Currency 3 2 5 2 4 2 2" xfId="22015" xr:uid="{B13702DB-9EDB-4418-894E-2057246267D8}"/>
    <cellStyle name="Currency 3 2 5 2 4 2 2 2" xfId="42677" xr:uid="{40428AAB-A6C9-4054-83C5-8443FC3C9514}"/>
    <cellStyle name="Currency 3 2 5 2 4 2 3" xfId="30771" xr:uid="{4B5A884B-C771-45AC-B6EA-0254DFA75FCB}"/>
    <cellStyle name="Currency 3 2 5 2 4 3" xfId="18385" xr:uid="{9BCD15CB-23F2-485D-9853-A1F807CDB4E2}"/>
    <cellStyle name="Currency 3 2 5 2 4 3 2" xfId="39047" xr:uid="{D45FFDC6-229C-4EBF-94A3-B99BCBDCDF71}"/>
    <cellStyle name="Currency 3 2 5 2 4 4" xfId="14721" xr:uid="{3F38F796-3170-4E87-8BEF-CFFD0864C667}"/>
    <cellStyle name="Currency 3 2 5 2 4 4 2" xfId="35383" xr:uid="{D2F49316-3626-4762-97BA-903CA80AB13C}"/>
    <cellStyle name="Currency 3 2 5 2 4 5" xfId="26295" xr:uid="{F3527A70-23F4-4947-8231-1F0EF1392CC2}"/>
    <cellStyle name="Currency 3 2 5 2 5" xfId="10103" xr:uid="{1F469123-723A-425C-936B-03C2F75A1158}"/>
    <cellStyle name="Currency 3 2 5 2 5 2" xfId="22010" xr:uid="{3765F854-AA6D-4579-8AE2-EAC5C1E7C747}"/>
    <cellStyle name="Currency 3 2 5 2 5 2 2" xfId="42672" xr:uid="{0C7D5B4F-665C-486B-B6B4-5B1C86F4A9D8}"/>
    <cellStyle name="Currency 3 2 5 2 5 3" xfId="30766" xr:uid="{0EBA13E8-613C-4C85-8E87-9BD0C1967AFF}"/>
    <cellStyle name="Currency 3 2 5 2 6" xfId="18380" xr:uid="{867A746E-F7BB-4CC0-B6D1-75FC96D2A653}"/>
    <cellStyle name="Currency 3 2 5 2 6 2" xfId="39042" xr:uid="{587BA8BE-1E5A-4E39-AB68-7729BD9AA100}"/>
    <cellStyle name="Currency 3 2 5 2 7" xfId="14716" xr:uid="{FAEE56B9-3CA8-4FB9-B4C7-86BA2362F7E7}"/>
    <cellStyle name="Currency 3 2 5 2 7 2" xfId="35378" xr:uid="{7749B018-56E8-4205-A16F-823B2E71910A}"/>
    <cellStyle name="Currency 3 2 5 2 8" xfId="26290" xr:uid="{3DD2B253-6D8C-4979-9964-FCFBBB39BEDB}"/>
    <cellStyle name="Currency 3 2 5 3" xfId="3374" xr:uid="{3CC25C89-4DB5-476B-926F-064AEF4AABDC}"/>
    <cellStyle name="Currency 3 2 5 3 2" xfId="3375" xr:uid="{97D14D8F-9DDF-414E-9621-ED71E78D30D1}"/>
    <cellStyle name="Currency 3 2 5 3 2 2" xfId="10110" xr:uid="{67D90C99-E351-4116-8295-A9076E7150CC}"/>
    <cellStyle name="Currency 3 2 5 3 2 2 2" xfId="22017" xr:uid="{F3974DF6-639A-4097-A744-F2149CFCC45A}"/>
    <cellStyle name="Currency 3 2 5 3 2 2 2 2" xfId="42679" xr:uid="{A9B1841B-C296-4612-A6D8-29BD93C4483F}"/>
    <cellStyle name="Currency 3 2 5 3 2 2 3" xfId="30773" xr:uid="{46B508DE-9281-4CC1-8037-714AC1BCDFB3}"/>
    <cellStyle name="Currency 3 2 5 3 2 3" xfId="18387" xr:uid="{138DF383-B6B7-432C-BA54-7DAC6A0F3AF7}"/>
    <cellStyle name="Currency 3 2 5 3 2 3 2" xfId="39049" xr:uid="{4D114481-1532-4E62-B858-0D8D6E4DF038}"/>
    <cellStyle name="Currency 3 2 5 3 2 4" xfId="14723" xr:uid="{2A713F46-26B3-482F-9259-D6038C884D6C}"/>
    <cellStyle name="Currency 3 2 5 3 2 4 2" xfId="35385" xr:uid="{2DAE891D-03E2-4842-9D1E-BD85A192C320}"/>
    <cellStyle name="Currency 3 2 5 3 2 5" xfId="26297" xr:uid="{91FA6D78-6D8F-4168-B546-4BC738B95E23}"/>
    <cellStyle name="Currency 3 2 5 3 3" xfId="10109" xr:uid="{311C6103-5C45-4C26-ACA3-717BC22FADB3}"/>
    <cellStyle name="Currency 3 2 5 3 3 2" xfId="22016" xr:uid="{48A26005-AB57-4281-A757-D9ED721D553D}"/>
    <cellStyle name="Currency 3 2 5 3 3 2 2" xfId="42678" xr:uid="{850BFEA9-CC8D-436E-84FF-B20A372D6AE5}"/>
    <cellStyle name="Currency 3 2 5 3 3 3" xfId="30772" xr:uid="{D16C47E4-060D-457E-9748-A0CC98D9D262}"/>
    <cellStyle name="Currency 3 2 5 3 4" xfId="18386" xr:uid="{19079A22-A3F5-465A-A373-6AA692348F56}"/>
    <cellStyle name="Currency 3 2 5 3 4 2" xfId="39048" xr:uid="{C4D8FADD-AF86-4CB3-83F4-1485E11B4961}"/>
    <cellStyle name="Currency 3 2 5 3 5" xfId="14722" xr:uid="{39B99C4D-5340-445D-8915-1CB696F068A6}"/>
    <cellStyle name="Currency 3 2 5 3 5 2" xfId="35384" xr:uid="{0BFE99B5-2A11-4816-89D5-BC554F6A15D2}"/>
    <cellStyle name="Currency 3 2 5 3 6" xfId="26296" xr:uid="{C5C367DD-AEA9-484D-896F-D9EFDC725399}"/>
    <cellStyle name="Currency 3 2 5 4" xfId="3376" xr:uid="{A3DC5985-4434-4550-8674-886F3E6A6A79}"/>
    <cellStyle name="Currency 3 2 5 4 2" xfId="3377" xr:uid="{7D5A4C92-C6BD-4348-B7D9-456880881102}"/>
    <cellStyle name="Currency 3 2 5 4 2 2" xfId="10112" xr:uid="{8D6BC200-139F-43C0-99E7-D28075D8E66D}"/>
    <cellStyle name="Currency 3 2 5 4 2 2 2" xfId="22019" xr:uid="{A9F64C52-A893-49D0-8E15-4F063C197EE3}"/>
    <cellStyle name="Currency 3 2 5 4 2 2 2 2" xfId="42681" xr:uid="{37924BF5-E897-4E1C-8B3A-D7F62B59FBF8}"/>
    <cellStyle name="Currency 3 2 5 4 2 2 3" xfId="30775" xr:uid="{5D63CE69-897E-4DAB-8F90-5759F28F88C0}"/>
    <cellStyle name="Currency 3 2 5 4 2 3" xfId="18389" xr:uid="{CD3F410D-00E9-45B4-A1D4-6718CDEFDAB5}"/>
    <cellStyle name="Currency 3 2 5 4 2 3 2" xfId="39051" xr:uid="{D212F74A-D7D1-4A20-8477-592DF73D217E}"/>
    <cellStyle name="Currency 3 2 5 4 2 4" xfId="14725" xr:uid="{864651D7-6877-42F5-BA78-C60363ED7073}"/>
    <cellStyle name="Currency 3 2 5 4 2 4 2" xfId="35387" xr:uid="{FF440563-FF1F-463D-A66D-650C06C335A4}"/>
    <cellStyle name="Currency 3 2 5 4 2 5" xfId="26299" xr:uid="{2A2241CB-83FA-4505-8DCD-54119C5FCE53}"/>
    <cellStyle name="Currency 3 2 5 4 3" xfId="10111" xr:uid="{82B3DFBF-C0D6-438A-9B56-E23A2FFF1BEC}"/>
    <cellStyle name="Currency 3 2 5 4 3 2" xfId="22018" xr:uid="{CEF71770-F887-484A-994D-8F41EB84FB57}"/>
    <cellStyle name="Currency 3 2 5 4 3 2 2" xfId="42680" xr:uid="{F64867A5-6228-4C0E-805C-3496F997B5C7}"/>
    <cellStyle name="Currency 3 2 5 4 3 3" xfId="30774" xr:uid="{E9F03699-0A1D-44AC-A3E2-A7CA16AD7D66}"/>
    <cellStyle name="Currency 3 2 5 4 4" xfId="18388" xr:uid="{391A6BD5-9243-45B0-8FE5-C6A1813CD4DA}"/>
    <cellStyle name="Currency 3 2 5 4 4 2" xfId="39050" xr:uid="{404176A5-6532-4BEC-A76F-82E23C690C0C}"/>
    <cellStyle name="Currency 3 2 5 4 5" xfId="14724" xr:uid="{689F5759-77F7-4854-A032-FCD25128EAAB}"/>
    <cellStyle name="Currency 3 2 5 4 5 2" xfId="35386" xr:uid="{9722A74E-DD39-4ED5-90FD-EF708AF3E68B}"/>
    <cellStyle name="Currency 3 2 5 4 6" xfId="26298" xr:uid="{ACCB0BC7-1EA2-4053-974D-EC2996FCB698}"/>
    <cellStyle name="Currency 3 2 5 5" xfId="3378" xr:uid="{20E8F3EA-7241-4EB6-9F21-84CC47B7CDEF}"/>
    <cellStyle name="Currency 3 2 5 5 2" xfId="10113" xr:uid="{88EE4937-09CA-4ED6-AD56-F0E99A6606CE}"/>
    <cellStyle name="Currency 3 2 5 5 2 2" xfId="22020" xr:uid="{18A202AC-958F-46D3-8C7F-0B891E769727}"/>
    <cellStyle name="Currency 3 2 5 5 2 2 2" xfId="42682" xr:uid="{C1594428-BE45-48A6-B4BC-57040A0C9C7C}"/>
    <cellStyle name="Currency 3 2 5 5 2 3" xfId="30776" xr:uid="{C172EFCC-B2DA-464C-A942-5F7CD3ACEE19}"/>
    <cellStyle name="Currency 3 2 5 5 3" xfId="18390" xr:uid="{74CF6D1E-DE9F-42DB-9EAB-CFCCAE7165B9}"/>
    <cellStyle name="Currency 3 2 5 5 3 2" xfId="39052" xr:uid="{FC01F374-150D-4BA9-BE2E-AE0E0043E0DC}"/>
    <cellStyle name="Currency 3 2 5 5 4" xfId="14726" xr:uid="{E8FA478B-A84A-41F8-88C8-5E31146AB8B8}"/>
    <cellStyle name="Currency 3 2 5 5 4 2" xfId="35388" xr:uid="{9713B8E2-14F8-47C7-B40E-B4F178053AF4}"/>
    <cellStyle name="Currency 3 2 5 5 5" xfId="26300" xr:uid="{DD8105A5-81C8-405C-9307-DDD0C525571D}"/>
    <cellStyle name="Currency 3 2 5 6" xfId="10102" xr:uid="{A3C37D89-F795-4914-B812-9F643866053E}"/>
    <cellStyle name="Currency 3 2 5 6 2" xfId="22009" xr:uid="{5EDC80F2-EE28-44B0-AC67-FA627A3EEC73}"/>
    <cellStyle name="Currency 3 2 5 6 2 2" xfId="42671" xr:uid="{9AC6439A-BD1C-466C-8DA2-371F7DB44D7A}"/>
    <cellStyle name="Currency 3 2 5 6 3" xfId="30765" xr:uid="{94C7BE0E-74CB-41F4-B380-A2F2216A647D}"/>
    <cellStyle name="Currency 3 2 5 7" xfId="18379" xr:uid="{EE6B5692-158D-468F-AC52-043A3AFDE391}"/>
    <cellStyle name="Currency 3 2 5 7 2" xfId="39041" xr:uid="{B92E27D7-A7D6-4A2D-BAA6-BC61EF02170D}"/>
    <cellStyle name="Currency 3 2 5 8" xfId="14715" xr:uid="{16CD411E-A272-4171-B1A7-EC9D6B863F29}"/>
    <cellStyle name="Currency 3 2 5 8 2" xfId="35377" xr:uid="{85D13BD4-9EB5-417C-8890-E46589721826}"/>
    <cellStyle name="Currency 3 2 5 9" xfId="26289" xr:uid="{5A42C446-42BE-45E6-AB25-A93DC2FB4621}"/>
    <cellStyle name="Currency 3 2 6" xfId="3379" xr:uid="{DAEAD905-C71E-4218-8D02-99C5CD97DBF6}"/>
    <cellStyle name="Currency 3 2 6 2" xfId="3380" xr:uid="{DC50CF50-666C-4AD9-8952-F49B8C13D846}"/>
    <cellStyle name="Currency 3 2 6 2 2" xfId="3381" xr:uid="{FA6D4570-8B9B-41AF-A96B-1E675B3CB717}"/>
    <cellStyle name="Currency 3 2 6 2 2 2" xfId="10116" xr:uid="{C6F4701B-0419-47B0-AE65-BFD6D0FC2B1E}"/>
    <cellStyle name="Currency 3 2 6 2 2 2 2" xfId="22023" xr:uid="{3287F468-FA4F-417C-808C-9213AE310351}"/>
    <cellStyle name="Currency 3 2 6 2 2 2 2 2" xfId="42685" xr:uid="{C90030F3-C73D-48D6-BD01-6339B0ABDE34}"/>
    <cellStyle name="Currency 3 2 6 2 2 2 3" xfId="30779" xr:uid="{15B5495F-9C4B-4ADC-8813-EB12E0485ED1}"/>
    <cellStyle name="Currency 3 2 6 2 2 3" xfId="18393" xr:uid="{C977D98D-8A20-4719-8D2E-20D1D42990CB}"/>
    <cellStyle name="Currency 3 2 6 2 2 3 2" xfId="39055" xr:uid="{245406D2-CD05-4E1D-AB3C-1D7B1C5DB277}"/>
    <cellStyle name="Currency 3 2 6 2 2 4" xfId="14729" xr:uid="{665C40E4-E635-4891-9964-E1CADAB842C9}"/>
    <cellStyle name="Currency 3 2 6 2 2 4 2" xfId="35391" xr:uid="{737FD102-6A36-497D-B15C-CE6E4587369D}"/>
    <cellStyle name="Currency 3 2 6 2 2 5" xfId="26303" xr:uid="{575BB2DA-E361-482D-832C-AB8E4FEF98DB}"/>
    <cellStyle name="Currency 3 2 6 2 3" xfId="10115" xr:uid="{F5F95309-0F83-48FD-8ADA-8BB4CF73AFDE}"/>
    <cellStyle name="Currency 3 2 6 2 3 2" xfId="22022" xr:uid="{739687A1-052C-4FAC-B880-5E614A8D7148}"/>
    <cellStyle name="Currency 3 2 6 2 3 2 2" xfId="42684" xr:uid="{AB340FA5-0509-4EB2-964B-6A7881BF6202}"/>
    <cellStyle name="Currency 3 2 6 2 3 3" xfId="30778" xr:uid="{8E340E87-C3FC-4E3D-A933-A26715AD327E}"/>
    <cellStyle name="Currency 3 2 6 2 4" xfId="18392" xr:uid="{02480C70-D41B-454F-81B5-EB8F09F381BE}"/>
    <cellStyle name="Currency 3 2 6 2 4 2" xfId="39054" xr:uid="{522E0F6E-DF5C-4D80-851C-7EC0E3A4C214}"/>
    <cellStyle name="Currency 3 2 6 2 5" xfId="14728" xr:uid="{3C4F7D1E-0292-4736-ADF4-BABF01FA976F}"/>
    <cellStyle name="Currency 3 2 6 2 5 2" xfId="35390" xr:uid="{ECB86CAE-73EA-44A9-A73B-A85B48ECE547}"/>
    <cellStyle name="Currency 3 2 6 2 6" xfId="26302" xr:uid="{CE564697-9631-4007-8EE5-F25259DEFB14}"/>
    <cellStyle name="Currency 3 2 6 3" xfId="3382" xr:uid="{4066E8F5-9325-493F-8300-3B936C7D5F86}"/>
    <cellStyle name="Currency 3 2 6 3 2" xfId="3383" xr:uid="{F7C3B13E-27F6-4979-8C1C-101778A0EC00}"/>
    <cellStyle name="Currency 3 2 6 3 2 2" xfId="10118" xr:uid="{2B842B04-139C-4DC0-B3BF-700962010908}"/>
    <cellStyle name="Currency 3 2 6 3 2 2 2" xfId="22025" xr:uid="{2183A245-D868-42AD-996B-BC0D8A080B22}"/>
    <cellStyle name="Currency 3 2 6 3 2 2 2 2" xfId="42687" xr:uid="{12F98472-89DD-4528-9CE8-FFCCDF03B34C}"/>
    <cellStyle name="Currency 3 2 6 3 2 2 3" xfId="30781" xr:uid="{34F73305-555D-45CE-9DCC-5EB6CE1D6736}"/>
    <cellStyle name="Currency 3 2 6 3 2 3" xfId="18395" xr:uid="{075D08AE-850B-42E4-BF94-A52607A68E96}"/>
    <cellStyle name="Currency 3 2 6 3 2 3 2" xfId="39057" xr:uid="{43536F00-5B40-4557-B17A-A1ECDA9F5D1D}"/>
    <cellStyle name="Currency 3 2 6 3 2 4" xfId="14731" xr:uid="{A527D201-3456-4644-94C2-62730255EBAA}"/>
    <cellStyle name="Currency 3 2 6 3 2 4 2" xfId="35393" xr:uid="{77AF8010-F615-43BA-9388-A49273B45033}"/>
    <cellStyle name="Currency 3 2 6 3 2 5" xfId="26305" xr:uid="{9E590297-C9E5-482D-B791-FE91AB8F8319}"/>
    <cellStyle name="Currency 3 2 6 3 3" xfId="10117" xr:uid="{B1BB7D99-00BC-4421-9072-50873CCEEA51}"/>
    <cellStyle name="Currency 3 2 6 3 3 2" xfId="22024" xr:uid="{02A9DBED-5A07-4347-9CD9-64FA12C33FF0}"/>
    <cellStyle name="Currency 3 2 6 3 3 2 2" xfId="42686" xr:uid="{9C15D141-754C-469B-A798-A43AFD480BE4}"/>
    <cellStyle name="Currency 3 2 6 3 3 3" xfId="30780" xr:uid="{77E3E3B8-7578-4DD4-AB2B-BAEFB6FDDA6F}"/>
    <cellStyle name="Currency 3 2 6 3 4" xfId="18394" xr:uid="{D5656AF0-020B-409D-B237-95E58880FD1D}"/>
    <cellStyle name="Currency 3 2 6 3 4 2" xfId="39056" xr:uid="{572697E2-B8ED-4074-BF25-3C01604F0A7B}"/>
    <cellStyle name="Currency 3 2 6 3 5" xfId="14730" xr:uid="{1490A086-CB2A-449E-9EE6-3892CD77267B}"/>
    <cellStyle name="Currency 3 2 6 3 5 2" xfId="35392" xr:uid="{0EB41769-442A-41C5-A717-B2A596228AFC}"/>
    <cellStyle name="Currency 3 2 6 3 6" xfId="26304" xr:uid="{3FA233B5-19AE-44DE-9433-3918AE1E404B}"/>
    <cellStyle name="Currency 3 2 6 4" xfId="3384" xr:uid="{DEC63C44-E1A7-459E-9CDB-6BE1E32528D1}"/>
    <cellStyle name="Currency 3 2 6 4 2" xfId="10119" xr:uid="{C1901728-9FDB-48F5-A791-BA8A351396A4}"/>
    <cellStyle name="Currency 3 2 6 4 2 2" xfId="22026" xr:uid="{49C8313C-35EE-40B1-85DD-704BBBA4CFFD}"/>
    <cellStyle name="Currency 3 2 6 4 2 2 2" xfId="42688" xr:uid="{2E5DA878-BEF2-427D-AD2D-EBC8BCF72AE1}"/>
    <cellStyle name="Currency 3 2 6 4 2 3" xfId="30782" xr:uid="{2F7560C5-5C20-4419-9F75-2895F76C0A82}"/>
    <cellStyle name="Currency 3 2 6 4 3" xfId="18396" xr:uid="{22FD295B-DA39-44C6-9F9C-BBAB063F0E63}"/>
    <cellStyle name="Currency 3 2 6 4 3 2" xfId="39058" xr:uid="{13E941C5-95D2-4D52-B068-F82C7590D2F5}"/>
    <cellStyle name="Currency 3 2 6 4 4" xfId="14732" xr:uid="{EBD91A80-A27A-4AD5-8FBC-CCC795642BFB}"/>
    <cellStyle name="Currency 3 2 6 4 4 2" xfId="35394" xr:uid="{972EB435-9B5F-4AFF-9167-4D4FD4F40D99}"/>
    <cellStyle name="Currency 3 2 6 4 5" xfId="26306" xr:uid="{F16CF928-A31F-47F8-8DFC-74EA40A84A83}"/>
    <cellStyle name="Currency 3 2 6 5" xfId="10114" xr:uid="{F0EB9E17-C7D3-4D2F-A9B6-07B33E12EDD8}"/>
    <cellStyle name="Currency 3 2 6 5 2" xfId="22021" xr:uid="{0721EC72-E146-482C-9ECF-6031EDE543BC}"/>
    <cellStyle name="Currency 3 2 6 5 2 2" xfId="42683" xr:uid="{7B3ACD84-5A12-4C8B-9496-3058D14E3F6E}"/>
    <cellStyle name="Currency 3 2 6 5 3" xfId="30777" xr:uid="{8FEEB19E-623E-4124-8142-F704F3DE79CF}"/>
    <cellStyle name="Currency 3 2 6 6" xfId="18391" xr:uid="{DA2E5387-5479-4CD4-B7D0-110903B8A1BA}"/>
    <cellStyle name="Currency 3 2 6 6 2" xfId="39053" xr:uid="{59B4E4C7-BEBB-4EAF-8625-D7F5D7D404BF}"/>
    <cellStyle name="Currency 3 2 6 7" xfId="14727" xr:uid="{EE9B5C74-B1AE-42F1-906E-62C842166A20}"/>
    <cellStyle name="Currency 3 2 6 7 2" xfId="35389" xr:uid="{20481FB8-6D23-41F4-AB7E-9D3B43302801}"/>
    <cellStyle name="Currency 3 2 6 8" xfId="26301" xr:uid="{A20CD35F-FE34-4BBB-B4AB-5F8B5E4DEECE}"/>
    <cellStyle name="Currency 3 2 7" xfId="3385" xr:uid="{B2F2ED58-7D90-463B-BBCC-A9BAC07FFEDD}"/>
    <cellStyle name="Currency 3 2 7 2" xfId="3386" xr:uid="{FD05C94F-E5BA-4052-A2ED-A86FBD6350B9}"/>
    <cellStyle name="Currency 3 2 7 2 2" xfId="10121" xr:uid="{9223CF4D-5FEF-4DC5-8E3F-8949E7609086}"/>
    <cellStyle name="Currency 3 2 7 2 2 2" xfId="22028" xr:uid="{F9C61636-6A60-4778-B424-4786D6B3906B}"/>
    <cellStyle name="Currency 3 2 7 2 2 2 2" xfId="42690" xr:uid="{3DFC4563-383E-452F-A0A2-3EED3C06FB1D}"/>
    <cellStyle name="Currency 3 2 7 2 2 3" xfId="30784" xr:uid="{2ECD0722-3472-49BC-8230-925B5D42C43B}"/>
    <cellStyle name="Currency 3 2 7 2 3" xfId="18398" xr:uid="{DE7C416A-E022-4BF0-B054-E04FD8C0AF30}"/>
    <cellStyle name="Currency 3 2 7 2 3 2" xfId="39060" xr:uid="{94566D1D-8643-430D-81C2-7CD581BC6B21}"/>
    <cellStyle name="Currency 3 2 7 2 4" xfId="14734" xr:uid="{B1AE49A2-020B-406A-A3A2-96A7EABA0167}"/>
    <cellStyle name="Currency 3 2 7 2 4 2" xfId="35396" xr:uid="{90DD6477-CBA2-493C-9991-A8E95AB703A2}"/>
    <cellStyle name="Currency 3 2 7 2 5" xfId="26308" xr:uid="{6E92AA6F-C42C-4714-93C2-118724C0004F}"/>
    <cellStyle name="Currency 3 2 7 3" xfId="10120" xr:uid="{49FAB08A-554C-4FBC-B803-B0DAB38D6A4F}"/>
    <cellStyle name="Currency 3 2 7 3 2" xfId="22027" xr:uid="{614F6106-D783-4AF3-AB12-93A1A03D8216}"/>
    <cellStyle name="Currency 3 2 7 3 2 2" xfId="42689" xr:uid="{C09A2685-AED7-4E91-9F9D-C80391933541}"/>
    <cellStyle name="Currency 3 2 7 3 3" xfId="30783" xr:uid="{E0064A79-AE00-4F15-85A1-0B18953EA4B8}"/>
    <cellStyle name="Currency 3 2 7 4" xfId="18397" xr:uid="{3F5DF190-6AF3-4076-89F5-17CBD30B7479}"/>
    <cellStyle name="Currency 3 2 7 4 2" xfId="39059" xr:uid="{57590D0E-F687-4ABB-B9A5-087BCFFD0E09}"/>
    <cellStyle name="Currency 3 2 7 5" xfId="14733" xr:uid="{5EFBE736-E697-4D77-B81D-5322A6E946F4}"/>
    <cellStyle name="Currency 3 2 7 5 2" xfId="35395" xr:uid="{E780D9A9-CE1F-4C6B-B914-5833C2F4F941}"/>
    <cellStyle name="Currency 3 2 7 6" xfId="26307" xr:uid="{F609B4D7-D500-4168-89D7-D1D0285CA5FA}"/>
    <cellStyle name="Currency 3 2 8" xfId="3387" xr:uid="{C53F75FD-5F38-4029-B2D6-534DA5F8124D}"/>
    <cellStyle name="Currency 3 2 8 2" xfId="3388" xr:uid="{84283D8E-1F4B-4E60-B7F6-D281E1D8DB35}"/>
    <cellStyle name="Currency 3 2 8 2 2" xfId="10123" xr:uid="{C3F1EE91-1383-490C-9CB0-75FD7BDE3BA9}"/>
    <cellStyle name="Currency 3 2 8 2 2 2" xfId="22030" xr:uid="{5D6A8977-2FD2-456D-9356-8D928BA051C6}"/>
    <cellStyle name="Currency 3 2 8 2 2 2 2" xfId="42692" xr:uid="{21FAF16E-C9AB-4780-804C-626DAC6CB182}"/>
    <cellStyle name="Currency 3 2 8 2 2 3" xfId="30786" xr:uid="{D6F59603-E8B6-45C9-BCF2-D43725DC069A}"/>
    <cellStyle name="Currency 3 2 8 2 3" xfId="18400" xr:uid="{FC115DDD-470D-4C81-9E8C-11A658B78784}"/>
    <cellStyle name="Currency 3 2 8 2 3 2" xfId="39062" xr:uid="{673E3ACB-9B8B-47C5-A80D-6852D90F3F62}"/>
    <cellStyle name="Currency 3 2 8 2 4" xfId="14736" xr:uid="{98038621-A53F-417D-AE44-1CD706C3ED5A}"/>
    <cellStyle name="Currency 3 2 8 2 4 2" xfId="35398" xr:uid="{A4AD57D5-28F7-45CC-B833-EBD9F0C32FEA}"/>
    <cellStyle name="Currency 3 2 8 2 5" xfId="26310" xr:uid="{8A246B99-92FB-4874-BDD6-06A279FA1F9C}"/>
    <cellStyle name="Currency 3 2 8 3" xfId="10122" xr:uid="{DFEF7DC1-E934-478F-9ED3-328F7D820D43}"/>
    <cellStyle name="Currency 3 2 8 3 2" xfId="22029" xr:uid="{91A1404C-874C-4C5E-9CF5-5D759C870CAF}"/>
    <cellStyle name="Currency 3 2 8 3 2 2" xfId="42691" xr:uid="{A6CAFFCD-4FFC-443B-BB8A-5F70D432B1CA}"/>
    <cellStyle name="Currency 3 2 8 3 3" xfId="30785" xr:uid="{4E778003-7689-4888-BB68-EB6FFE1FC764}"/>
    <cellStyle name="Currency 3 2 8 4" xfId="18399" xr:uid="{AE3144FF-23B1-45A1-871F-184642A9BE8C}"/>
    <cellStyle name="Currency 3 2 8 4 2" xfId="39061" xr:uid="{0158EA5F-4470-402A-A4F8-F99BD54DFA4C}"/>
    <cellStyle name="Currency 3 2 8 5" xfId="14735" xr:uid="{9039AD9C-F3C3-43C7-AC45-DCC23C49FF51}"/>
    <cellStyle name="Currency 3 2 8 5 2" xfId="35397" xr:uid="{CF2F1E4D-6420-4527-9284-742F9298F541}"/>
    <cellStyle name="Currency 3 2 8 6" xfId="26309" xr:uid="{E7E51783-E3EA-49DD-9AF0-8D1DE17B8E1C}"/>
    <cellStyle name="Currency 3 2 9" xfId="3389" xr:uid="{6C76F860-224E-4AC9-B47E-31BD75954F73}"/>
    <cellStyle name="Currency 3 2 9 2" xfId="10124" xr:uid="{688FB82C-ECC2-4AF5-9E6B-A5B5A278D369}"/>
    <cellStyle name="Currency 3 2 9 2 2" xfId="22031" xr:uid="{EC0B5470-3009-4604-9868-3C91B5602EA0}"/>
    <cellStyle name="Currency 3 2 9 2 2 2" xfId="42693" xr:uid="{69AA99F1-C849-4F94-A4EC-7E2AA0EB14C2}"/>
    <cellStyle name="Currency 3 2 9 2 3" xfId="30787" xr:uid="{BED16F8E-C6E8-49C9-9178-4A46E8626640}"/>
    <cellStyle name="Currency 3 2 9 3" xfId="18401" xr:uid="{5DDA48B7-2EB6-4C70-9698-DD48299FD038}"/>
    <cellStyle name="Currency 3 2 9 3 2" xfId="39063" xr:uid="{3A3EF6C8-8ED5-4B98-BFE3-7618EF95FFB7}"/>
    <cellStyle name="Currency 3 2 9 4" xfId="14737" xr:uid="{75CDDD3E-A4CC-4D1B-930A-AF4AF4626746}"/>
    <cellStyle name="Currency 3 2 9 4 2" xfId="35399" xr:uid="{F5A6FD64-13C3-4FAD-98F0-9402A5B33BE7}"/>
    <cellStyle name="Currency 3 2 9 5" xfId="26311" xr:uid="{43CB43EC-BB27-417E-ADCC-8BD1B131FA78}"/>
    <cellStyle name="Currency 3 20" xfId="44722" xr:uid="{DDEBBFC1-2A98-4C79-BDB0-92F6711299B9}"/>
    <cellStyle name="Currency 3 3" xfId="3390" xr:uid="{B03D9076-FA63-48B7-BD78-DFCB0B2A55C6}"/>
    <cellStyle name="Currency 3 3 10" xfId="3391" xr:uid="{28AC31CE-5BC9-4668-9EE7-D6E81C6B9FF5}"/>
    <cellStyle name="Currency 3 3 10 2" xfId="10125" xr:uid="{29FF2D7C-9E58-491C-8E7B-CB1083CE52C2}"/>
    <cellStyle name="Currency 3 3 10 2 2" xfId="22032" xr:uid="{1C46239D-42A1-4909-8DE7-EFB2119C5495}"/>
    <cellStyle name="Currency 3 3 10 2 2 2" xfId="42694" xr:uid="{AF528B69-284D-43D9-B1A9-4B5498E8B465}"/>
    <cellStyle name="Currency 3 3 10 2 3" xfId="30788" xr:uid="{2D006B93-C808-465C-8B55-FAAB043EEAF0}"/>
    <cellStyle name="Currency 3 3 10 3" xfId="18402" xr:uid="{FEF7DB50-581B-4232-B004-69DDB57C10F3}"/>
    <cellStyle name="Currency 3 3 10 3 2" xfId="39064" xr:uid="{555A746C-417B-4963-9484-D91CAB35EB00}"/>
    <cellStyle name="Currency 3 3 10 4" xfId="14739" xr:uid="{3EF662DE-4805-4829-BB17-C8052432FCBD}"/>
    <cellStyle name="Currency 3 3 10 4 2" xfId="35401" xr:uid="{F3371A87-034B-4D45-AD66-2EBC9EF0809E}"/>
    <cellStyle name="Currency 3 3 10 5" xfId="26313" xr:uid="{183ECDAD-BBE3-41B1-9712-EFCE31593965}"/>
    <cellStyle name="Currency 3 3 11" xfId="14738" xr:uid="{F0FE9F93-4DC4-432B-918A-D24AC8534F12}"/>
    <cellStyle name="Currency 3 3 11 2" xfId="35400" xr:uid="{BAF131F1-836B-4CDA-A07E-FD04F4CB66BA}"/>
    <cellStyle name="Currency 3 3 12" xfId="26312" xr:uid="{9937E10E-8948-4727-89DD-3B72113E0373}"/>
    <cellStyle name="Currency 3 3 2" xfId="3392" xr:uid="{74B45317-5BD4-48D6-BECF-7E15AC821F1E}"/>
    <cellStyle name="Currency 3 3 2 2" xfId="3393" xr:uid="{96664E6A-A9AB-46BA-9FC3-3AB06D344CFA}"/>
    <cellStyle name="Currency 3 3 2 2 2" xfId="3394" xr:uid="{93F8B2AA-F07C-432C-B067-A195F5B5A981}"/>
    <cellStyle name="Currency 3 3 2 2 2 2" xfId="3395" xr:uid="{A047EB99-BDBF-46FD-B2BF-E32E6785C966}"/>
    <cellStyle name="Currency 3 3 2 2 2 2 2" xfId="10128" xr:uid="{3BF37EC1-B5BE-4CB2-AA9B-256406B3E19C}"/>
    <cellStyle name="Currency 3 3 2 2 2 2 2 2" xfId="22035" xr:uid="{C9C6C846-7CC1-440E-9809-8A51F109992B}"/>
    <cellStyle name="Currency 3 3 2 2 2 2 2 2 2" xfId="42697" xr:uid="{D43E787B-7EE9-44F7-9160-E05600125C92}"/>
    <cellStyle name="Currency 3 3 2 2 2 2 2 3" xfId="30791" xr:uid="{F4056409-470D-49E6-A1B1-9246F3CFE672}"/>
    <cellStyle name="Currency 3 3 2 2 2 2 3" xfId="18405" xr:uid="{F648B371-A815-452C-AC88-DEF72D5E47FC}"/>
    <cellStyle name="Currency 3 3 2 2 2 2 3 2" xfId="39067" xr:uid="{EE0B1B99-F544-458D-8B46-97F8FF8B6F30}"/>
    <cellStyle name="Currency 3 3 2 2 2 2 4" xfId="14743" xr:uid="{DFA12BD0-3D49-4567-AA0C-FBD43DA529DE}"/>
    <cellStyle name="Currency 3 3 2 2 2 2 4 2" xfId="35405" xr:uid="{8EACCD38-4BEE-4514-867B-C840E3DB2AB5}"/>
    <cellStyle name="Currency 3 3 2 2 2 2 5" xfId="26317" xr:uid="{EA71DDDF-A949-4125-9BEE-0AAA7D7A63A0}"/>
    <cellStyle name="Currency 3 3 2 2 2 3" xfId="10127" xr:uid="{47894021-5257-4A70-9A2E-8AE44E245F9C}"/>
    <cellStyle name="Currency 3 3 2 2 2 3 2" xfId="22034" xr:uid="{154B51CC-30BB-4672-BC34-0C3ECC60D432}"/>
    <cellStyle name="Currency 3 3 2 2 2 3 2 2" xfId="42696" xr:uid="{B36D8FC0-EA96-41E3-B2E9-0C00624FEF3A}"/>
    <cellStyle name="Currency 3 3 2 2 2 3 3" xfId="30790" xr:uid="{520D7D06-7E09-499B-B74E-0DA3C3F5DB1D}"/>
    <cellStyle name="Currency 3 3 2 2 2 4" xfId="18404" xr:uid="{36ADAA69-0461-44D2-A7AA-E0D4B5D9E5B1}"/>
    <cellStyle name="Currency 3 3 2 2 2 4 2" xfId="39066" xr:uid="{957622B7-9282-47EE-A052-C037B66A70D9}"/>
    <cellStyle name="Currency 3 3 2 2 2 5" xfId="14742" xr:uid="{66E698AF-8106-4AA2-8782-E7AE56440F7D}"/>
    <cellStyle name="Currency 3 3 2 2 2 5 2" xfId="35404" xr:uid="{F07C24FB-3F70-4AD2-BC76-96247753E93C}"/>
    <cellStyle name="Currency 3 3 2 2 2 6" xfId="26316" xr:uid="{7B80EF13-6EA1-46C4-B1EC-348AAF3DD2E6}"/>
    <cellStyle name="Currency 3 3 2 2 3" xfId="3396" xr:uid="{07FE1361-EA69-44F5-8F15-A2BDC4DD19A0}"/>
    <cellStyle name="Currency 3 3 2 2 3 2" xfId="3397" xr:uid="{DCDF7DF3-BB0C-4F4B-A2EB-02EA9FD6A79B}"/>
    <cellStyle name="Currency 3 3 2 2 3 2 2" xfId="10130" xr:uid="{99BC4FD7-F140-4052-BBA2-29E096CFC84E}"/>
    <cellStyle name="Currency 3 3 2 2 3 2 2 2" xfId="22037" xr:uid="{E5F9B9FF-CC6D-4E80-8319-F60F84A999D3}"/>
    <cellStyle name="Currency 3 3 2 2 3 2 2 2 2" xfId="42699" xr:uid="{062047A5-A488-4C5C-9AA3-038E74B0665B}"/>
    <cellStyle name="Currency 3 3 2 2 3 2 2 3" xfId="30793" xr:uid="{F06BD723-FFA8-407D-B12A-4B0713AC798D}"/>
    <cellStyle name="Currency 3 3 2 2 3 2 3" xfId="18407" xr:uid="{4E95F96F-34C4-40A7-93DB-8DD52C820C65}"/>
    <cellStyle name="Currency 3 3 2 2 3 2 3 2" xfId="39069" xr:uid="{976B9CAA-A2FF-457B-AF36-E6A6992D62B3}"/>
    <cellStyle name="Currency 3 3 2 2 3 2 4" xfId="14745" xr:uid="{A95BA0BB-EBC5-4FD9-AC96-2CEEC306DBBF}"/>
    <cellStyle name="Currency 3 3 2 2 3 2 4 2" xfId="35407" xr:uid="{DC3299C8-5A9A-416E-931A-2C87176A324D}"/>
    <cellStyle name="Currency 3 3 2 2 3 2 5" xfId="26319" xr:uid="{1AA2FD66-4EF2-4635-8467-4B816FD63AC8}"/>
    <cellStyle name="Currency 3 3 2 2 3 3" xfId="10129" xr:uid="{A789FA4D-6DE0-4857-AF6E-44BBA86493E8}"/>
    <cellStyle name="Currency 3 3 2 2 3 3 2" xfId="22036" xr:uid="{691F664A-A898-48D1-871C-3E0EB492E842}"/>
    <cellStyle name="Currency 3 3 2 2 3 3 2 2" xfId="42698" xr:uid="{A71DCA15-F9CE-4FAA-8D9D-B760228C63F4}"/>
    <cellStyle name="Currency 3 3 2 2 3 3 3" xfId="30792" xr:uid="{F46C377C-F216-4C92-B5A7-30A81C20F9AE}"/>
    <cellStyle name="Currency 3 3 2 2 3 4" xfId="18406" xr:uid="{326815A8-18D5-4560-BF88-66A7F4D917E8}"/>
    <cellStyle name="Currency 3 3 2 2 3 4 2" xfId="39068" xr:uid="{A3E4BA29-F667-4C0B-B1A2-638D8939DF83}"/>
    <cellStyle name="Currency 3 3 2 2 3 5" xfId="14744" xr:uid="{F9D6D81E-C69D-45CD-8405-98E7299FC41E}"/>
    <cellStyle name="Currency 3 3 2 2 3 5 2" xfId="35406" xr:uid="{CF3B43AB-413F-4D0B-AD87-AE6FE77E8FCD}"/>
    <cellStyle name="Currency 3 3 2 2 3 6" xfId="26318" xr:uid="{13FFE1E4-64FF-4CF8-AE05-618E32334B74}"/>
    <cellStyle name="Currency 3 3 2 2 4" xfId="3398" xr:uid="{262E8FFE-17D5-454F-9A2D-848B77245A0A}"/>
    <cellStyle name="Currency 3 3 2 2 4 2" xfId="10131" xr:uid="{ED138713-F1BB-45BC-8F4F-B63F757B91C0}"/>
    <cellStyle name="Currency 3 3 2 2 4 2 2" xfId="22038" xr:uid="{FE3BEF96-CD50-4320-8316-C4A958146D73}"/>
    <cellStyle name="Currency 3 3 2 2 4 2 2 2" xfId="42700" xr:uid="{02A57C03-4130-45B1-A027-5888972354E8}"/>
    <cellStyle name="Currency 3 3 2 2 4 2 3" xfId="30794" xr:uid="{364F86D6-ABEF-49F4-8B85-37DDD12C7361}"/>
    <cellStyle name="Currency 3 3 2 2 4 3" xfId="18408" xr:uid="{5AEE359D-32E1-4B9B-9F62-219D50AC316A}"/>
    <cellStyle name="Currency 3 3 2 2 4 3 2" xfId="39070" xr:uid="{71A591AA-A75F-4128-AEA3-285B896C994A}"/>
    <cellStyle name="Currency 3 3 2 2 4 4" xfId="14746" xr:uid="{B00BD316-FE9F-4452-B4AE-B81852C734D7}"/>
    <cellStyle name="Currency 3 3 2 2 4 4 2" xfId="35408" xr:uid="{94BF2DE4-6DD3-4CE7-BF29-0492CBF9C7EA}"/>
    <cellStyle name="Currency 3 3 2 2 4 5" xfId="26320" xr:uid="{C4B60CFB-517A-49B6-973D-0488E89BF81A}"/>
    <cellStyle name="Currency 3 3 2 2 5" xfId="10126" xr:uid="{35C2834C-9178-43BD-BD6C-263072F8A01A}"/>
    <cellStyle name="Currency 3 3 2 2 5 2" xfId="22033" xr:uid="{9AE0C760-CC4A-42B3-B6F3-B25F41FBFE32}"/>
    <cellStyle name="Currency 3 3 2 2 5 2 2" xfId="42695" xr:uid="{A3E3F65D-9E81-4684-AD7D-AEA9816C1D21}"/>
    <cellStyle name="Currency 3 3 2 2 5 3" xfId="30789" xr:uid="{98E8127A-6980-4453-9680-96F8B818B660}"/>
    <cellStyle name="Currency 3 3 2 2 6" xfId="18403" xr:uid="{081CEDFA-E9C3-4594-995B-71E1C6F9106A}"/>
    <cellStyle name="Currency 3 3 2 2 6 2" xfId="39065" xr:uid="{53A3C7DE-EDCD-4524-A45C-E8D3D4D1DE23}"/>
    <cellStyle name="Currency 3 3 2 2 7" xfId="14741" xr:uid="{20BF58D3-6262-4D72-BFC7-7C6BEB331AC8}"/>
    <cellStyle name="Currency 3 3 2 2 7 2" xfId="35403" xr:uid="{336D9941-3C42-4062-B1EF-03F3A8A37CBD}"/>
    <cellStyle name="Currency 3 3 2 2 8" xfId="26315" xr:uid="{C6C8CC4A-A1FB-4ED3-AE89-54973A93A578}"/>
    <cellStyle name="Currency 3 3 2 3" xfId="3399" xr:uid="{6F60BA1D-00F1-4A79-B51E-999EB29C7C8D}"/>
    <cellStyle name="Currency 3 3 2 3 2" xfId="3400" xr:uid="{04AACBB6-05AE-4E9B-B99F-29B9614D5C40}"/>
    <cellStyle name="Currency 3 3 2 3 2 2" xfId="10133" xr:uid="{DCEEA0B9-C022-4828-930A-54F303666395}"/>
    <cellStyle name="Currency 3 3 2 3 2 2 2" xfId="22040" xr:uid="{46010BF0-7121-4501-9F6F-0ED8BD0530DC}"/>
    <cellStyle name="Currency 3 3 2 3 2 2 2 2" xfId="42702" xr:uid="{FE7A3176-7DB5-448D-BCEB-C843A27AAC30}"/>
    <cellStyle name="Currency 3 3 2 3 2 2 3" xfId="30796" xr:uid="{DB2140F0-543B-4A8E-A0DB-48DC4DEED28A}"/>
    <cellStyle name="Currency 3 3 2 3 2 3" xfId="18410" xr:uid="{DE56B96C-BDA1-4C18-92DC-56714A98F06C}"/>
    <cellStyle name="Currency 3 3 2 3 2 3 2" xfId="39072" xr:uid="{D4C2516B-DFFB-4044-84F4-5D2508A8939F}"/>
    <cellStyle name="Currency 3 3 2 3 2 4" xfId="14748" xr:uid="{23D2E098-0AF3-40F8-AE5A-B6471E255EB1}"/>
    <cellStyle name="Currency 3 3 2 3 2 4 2" xfId="35410" xr:uid="{077F312B-E549-4C31-88E1-D510E36353DF}"/>
    <cellStyle name="Currency 3 3 2 3 2 5" xfId="26322" xr:uid="{506B73E3-A23B-4E76-A134-3A542D4B6AAB}"/>
    <cellStyle name="Currency 3 3 2 3 3" xfId="10132" xr:uid="{5348DBB8-C9E3-4D15-810F-C6DCAF553987}"/>
    <cellStyle name="Currency 3 3 2 3 3 2" xfId="22039" xr:uid="{DB57CCFA-B6E7-4133-AA2E-C45C1BDE3415}"/>
    <cellStyle name="Currency 3 3 2 3 3 2 2" xfId="42701" xr:uid="{53FC1DC2-BFBD-46C0-88ED-633D7FC2C872}"/>
    <cellStyle name="Currency 3 3 2 3 3 3" xfId="30795" xr:uid="{7AA01968-D43A-4397-B735-8B52FBD79CB8}"/>
    <cellStyle name="Currency 3 3 2 3 4" xfId="18409" xr:uid="{F6479DC8-4CC4-40AF-AB16-2938C1A0C506}"/>
    <cellStyle name="Currency 3 3 2 3 4 2" xfId="39071" xr:uid="{209F119E-F2B2-4C2B-B8CE-C98A74B21B8E}"/>
    <cellStyle name="Currency 3 3 2 3 5" xfId="14747" xr:uid="{72A8155C-91F9-411C-B5FE-41C5BF3431FD}"/>
    <cellStyle name="Currency 3 3 2 3 5 2" xfId="35409" xr:uid="{BD8CF72D-2438-4035-8034-E29AE0D01981}"/>
    <cellStyle name="Currency 3 3 2 3 6" xfId="26321" xr:uid="{2E146D1C-B6BF-4A94-AAE9-24D2C1DCB12E}"/>
    <cellStyle name="Currency 3 3 2 4" xfId="3401" xr:uid="{AD29B9F0-5F39-4F2E-BE05-120225DC6411}"/>
    <cellStyle name="Currency 3 3 2 4 2" xfId="3402" xr:uid="{4B483985-E5C4-4166-992C-DF370D8DB517}"/>
    <cellStyle name="Currency 3 3 2 4 2 2" xfId="10135" xr:uid="{3FF4BE81-EAA2-4BD2-B7CC-B06B1601A258}"/>
    <cellStyle name="Currency 3 3 2 4 2 2 2" xfId="22042" xr:uid="{60EC8F92-1B54-404F-BCE4-CAD9AB17CBCE}"/>
    <cellStyle name="Currency 3 3 2 4 2 2 2 2" xfId="42704" xr:uid="{F3696AE7-64DD-4163-9B5E-A59A6A461258}"/>
    <cellStyle name="Currency 3 3 2 4 2 2 3" xfId="30798" xr:uid="{7C29E1B2-117F-4310-9F25-93287E110CB2}"/>
    <cellStyle name="Currency 3 3 2 4 2 3" xfId="18412" xr:uid="{56222AA0-48EF-4A75-BD51-461424F882E6}"/>
    <cellStyle name="Currency 3 3 2 4 2 3 2" xfId="39074" xr:uid="{E3C259DC-B754-48D4-94E0-6ADDA6BB8802}"/>
    <cellStyle name="Currency 3 3 2 4 2 4" xfId="14750" xr:uid="{CF0A8FFD-D170-455C-8C69-3B0895317980}"/>
    <cellStyle name="Currency 3 3 2 4 2 4 2" xfId="35412" xr:uid="{7C9BCA6B-036F-4209-A2CD-94ACBE554A6C}"/>
    <cellStyle name="Currency 3 3 2 4 2 5" xfId="26324" xr:uid="{7EC8A7A1-F744-4C2C-AB76-787D3DB313B8}"/>
    <cellStyle name="Currency 3 3 2 4 3" xfId="10134" xr:uid="{B05735CC-53C8-4FA4-A01F-DCC8396B645E}"/>
    <cellStyle name="Currency 3 3 2 4 3 2" xfId="22041" xr:uid="{6E0E5523-B967-4A0C-9F2E-4ACA9ED6AAE2}"/>
    <cellStyle name="Currency 3 3 2 4 3 2 2" xfId="42703" xr:uid="{E60CE0A1-A602-41CF-9B12-1EF421DE8AF1}"/>
    <cellStyle name="Currency 3 3 2 4 3 3" xfId="30797" xr:uid="{E914752E-B375-4B2C-871B-B41E56606722}"/>
    <cellStyle name="Currency 3 3 2 4 4" xfId="18411" xr:uid="{815A08B9-D07E-49FA-8718-651C5A5D4569}"/>
    <cellStyle name="Currency 3 3 2 4 4 2" xfId="39073" xr:uid="{A9FD2885-7FA5-43B9-8150-C888BBCBA37D}"/>
    <cellStyle name="Currency 3 3 2 4 5" xfId="14749" xr:uid="{83137B65-5EAB-4759-AF3C-F9A35200981C}"/>
    <cellStyle name="Currency 3 3 2 4 5 2" xfId="35411" xr:uid="{77619C50-952B-4D72-8514-EE949F69D099}"/>
    <cellStyle name="Currency 3 3 2 4 6" xfId="26323" xr:uid="{564EC791-8E87-488B-9DBE-F8306AC5F2C6}"/>
    <cellStyle name="Currency 3 3 2 5" xfId="3403" xr:uid="{B1CAEA8F-CC81-4275-BD22-662B04393CE5}"/>
    <cellStyle name="Currency 3 3 2 5 2" xfId="10136" xr:uid="{EC8D69B8-4DE2-4A93-9390-936F4D29573B}"/>
    <cellStyle name="Currency 3 3 2 5 2 2" xfId="22043" xr:uid="{C6CDE7F1-3780-4497-B6E7-ADD2CDA5EF15}"/>
    <cellStyle name="Currency 3 3 2 5 2 2 2" xfId="42705" xr:uid="{28B17FAC-1F5C-48AB-885D-EE736FA77159}"/>
    <cellStyle name="Currency 3 3 2 5 2 3" xfId="30799" xr:uid="{C4E404D5-7113-45BC-BB96-FAC096FF750C}"/>
    <cellStyle name="Currency 3 3 2 5 3" xfId="18413" xr:uid="{8ADB382B-8ACA-46B0-9211-7335B8130B92}"/>
    <cellStyle name="Currency 3 3 2 5 3 2" xfId="39075" xr:uid="{A17BF84F-C727-403A-B08E-7B5011E0C10C}"/>
    <cellStyle name="Currency 3 3 2 5 4" xfId="14751" xr:uid="{98BB244F-8BF0-4D4C-AAE7-EB43FDA82508}"/>
    <cellStyle name="Currency 3 3 2 5 4 2" xfId="35413" xr:uid="{ED444D76-7EF8-4F90-AC7A-FC296FEF7477}"/>
    <cellStyle name="Currency 3 3 2 5 5" xfId="26325" xr:uid="{79FD1233-CC3B-4843-95A5-F067E4828167}"/>
    <cellStyle name="Currency 3 3 2 6" xfId="14740" xr:uid="{5900AC73-694D-4F29-9D91-C182FB65A7BE}"/>
    <cellStyle name="Currency 3 3 2 6 2" xfId="35402" xr:uid="{1DA3CA60-924D-421D-8205-0C1390C6CA70}"/>
    <cellStyle name="Currency 3 3 2 7" xfId="26314" xr:uid="{50780609-EE89-4D5F-93F7-663875763B58}"/>
    <cellStyle name="Currency 3 3 3" xfId="3404" xr:uid="{E3D91D55-81F9-4FEF-B752-1DE5DF6D0F8E}"/>
    <cellStyle name="Currency 3 3 3 2" xfId="3405" xr:uid="{280E803A-FF07-4DAD-B7CF-FFF719956F9C}"/>
    <cellStyle name="Currency 3 3 3 2 2" xfId="3406" xr:uid="{AF6F9523-2A62-4585-8272-D36F0999DD5D}"/>
    <cellStyle name="Currency 3 3 3 2 2 2" xfId="3407" xr:uid="{ECAEF0FC-0556-477E-BD01-2BE1ECBC6AA8}"/>
    <cellStyle name="Currency 3 3 3 2 2 2 2" xfId="10139" xr:uid="{B489E180-1724-4D1A-A91C-500854A3F69C}"/>
    <cellStyle name="Currency 3 3 3 2 2 2 2 2" xfId="22046" xr:uid="{809FB909-BF98-48EA-8E22-60A5CEBA9398}"/>
    <cellStyle name="Currency 3 3 3 2 2 2 2 2 2" xfId="42708" xr:uid="{1B8F26CC-D3AC-4103-9B28-E8795F299A27}"/>
    <cellStyle name="Currency 3 3 3 2 2 2 2 3" xfId="30802" xr:uid="{33AE6C69-9707-4E44-B932-080D512EFF79}"/>
    <cellStyle name="Currency 3 3 3 2 2 2 3" xfId="18416" xr:uid="{95A95567-FF33-4CC3-998E-563EEC89D2FC}"/>
    <cellStyle name="Currency 3 3 3 2 2 2 3 2" xfId="39078" xr:uid="{84F51E55-BB32-45F5-AA35-CA2E71CB858D}"/>
    <cellStyle name="Currency 3 3 3 2 2 2 4" xfId="14755" xr:uid="{133FF1AF-2786-40B1-98FA-F6D286152D9B}"/>
    <cellStyle name="Currency 3 3 3 2 2 2 4 2" xfId="35417" xr:uid="{3F2B63BA-94AB-429C-ADB1-D9ACECE1D7CD}"/>
    <cellStyle name="Currency 3 3 3 2 2 2 5" xfId="26329" xr:uid="{FB3DF655-3780-49D9-A138-D985B1FC1707}"/>
    <cellStyle name="Currency 3 3 3 2 2 3" xfId="10138" xr:uid="{E582FD37-0495-4571-9AEA-A19B7DA8CD84}"/>
    <cellStyle name="Currency 3 3 3 2 2 3 2" xfId="22045" xr:uid="{9213C7FA-5C4A-4FC5-81DE-593B31A91761}"/>
    <cellStyle name="Currency 3 3 3 2 2 3 2 2" xfId="42707" xr:uid="{1416843E-2452-454C-BBD4-E669D5BC8598}"/>
    <cellStyle name="Currency 3 3 3 2 2 3 3" xfId="30801" xr:uid="{9AB15A5E-C30F-4E37-A90F-7603B60FF423}"/>
    <cellStyle name="Currency 3 3 3 2 2 4" xfId="18415" xr:uid="{3B789529-F82C-416C-9F8C-1CD7EAFFFD67}"/>
    <cellStyle name="Currency 3 3 3 2 2 4 2" xfId="39077" xr:uid="{ADE2FA57-5E82-4888-AA80-CD4F1D1C0B67}"/>
    <cellStyle name="Currency 3 3 3 2 2 5" xfId="14754" xr:uid="{231A2F9D-4E6B-44C9-ADB4-9074D28F554D}"/>
    <cellStyle name="Currency 3 3 3 2 2 5 2" xfId="35416" xr:uid="{1D137D6D-3AC9-4AA1-B6D5-73AE222E0716}"/>
    <cellStyle name="Currency 3 3 3 2 2 6" xfId="26328" xr:uid="{06BC863A-2887-41CE-A15B-5B738FD0C88A}"/>
    <cellStyle name="Currency 3 3 3 2 3" xfId="3408" xr:uid="{BF0EBF05-39AC-4551-94DC-4D184C3BCB2C}"/>
    <cellStyle name="Currency 3 3 3 2 3 2" xfId="3409" xr:uid="{CA2D9AA8-ECD1-4A71-B661-53315AB8C90E}"/>
    <cellStyle name="Currency 3 3 3 2 3 2 2" xfId="10141" xr:uid="{29683200-5AFD-4D58-B916-8760394233E6}"/>
    <cellStyle name="Currency 3 3 3 2 3 2 2 2" xfId="22048" xr:uid="{67B922CC-1CF1-4768-B046-E0AE90E37BBF}"/>
    <cellStyle name="Currency 3 3 3 2 3 2 2 2 2" xfId="42710" xr:uid="{A3E572CB-47E5-4C55-B562-042066AB4962}"/>
    <cellStyle name="Currency 3 3 3 2 3 2 2 3" xfId="30804" xr:uid="{BB73E920-57D9-44E0-812A-ABCFB894EC55}"/>
    <cellStyle name="Currency 3 3 3 2 3 2 3" xfId="18418" xr:uid="{F65FC0F6-558C-4102-901F-FFFB86373250}"/>
    <cellStyle name="Currency 3 3 3 2 3 2 3 2" xfId="39080" xr:uid="{78DEA013-3F15-4EEB-A48E-E12845CB9BA3}"/>
    <cellStyle name="Currency 3 3 3 2 3 2 4" xfId="14757" xr:uid="{1010BEBF-2ED6-4657-9FD9-854FF8FC5AA7}"/>
    <cellStyle name="Currency 3 3 3 2 3 2 4 2" xfId="35419" xr:uid="{A6D31F8B-AD02-437E-BC84-25CA0DA5E6D9}"/>
    <cellStyle name="Currency 3 3 3 2 3 2 5" xfId="26331" xr:uid="{3CD409F4-A130-48C7-BB14-0A15764FDDAF}"/>
    <cellStyle name="Currency 3 3 3 2 3 3" xfId="10140" xr:uid="{4ECD7236-893E-4BC7-82FA-05469B0143CB}"/>
    <cellStyle name="Currency 3 3 3 2 3 3 2" xfId="22047" xr:uid="{2D693A87-9168-49C3-BE4A-E6A8BB0A0535}"/>
    <cellStyle name="Currency 3 3 3 2 3 3 2 2" xfId="42709" xr:uid="{14A40F12-02FA-489C-9B5A-1CBC714D14A9}"/>
    <cellStyle name="Currency 3 3 3 2 3 3 3" xfId="30803" xr:uid="{B0F38491-2B50-4C3D-94C2-A472095FCF73}"/>
    <cellStyle name="Currency 3 3 3 2 3 4" xfId="18417" xr:uid="{A1567A5E-6360-4A31-A0DB-86E1C19BB681}"/>
    <cellStyle name="Currency 3 3 3 2 3 4 2" xfId="39079" xr:uid="{2B3A8B0E-1A92-488E-AC46-FC39EBDC6DBD}"/>
    <cellStyle name="Currency 3 3 3 2 3 5" xfId="14756" xr:uid="{15A383D1-B9B2-4C1D-BF36-94C1288784AC}"/>
    <cellStyle name="Currency 3 3 3 2 3 5 2" xfId="35418" xr:uid="{E4A14DFB-8989-4FB5-835F-1E5F15116426}"/>
    <cellStyle name="Currency 3 3 3 2 3 6" xfId="26330" xr:uid="{3760361D-0A2B-45A0-B195-21062EDF4B52}"/>
    <cellStyle name="Currency 3 3 3 2 4" xfId="3410" xr:uid="{C2AB60E8-7290-4562-9172-BC896FEBC2F5}"/>
    <cellStyle name="Currency 3 3 3 2 4 2" xfId="10142" xr:uid="{E42120FC-260D-45B2-95EC-506701AA7173}"/>
    <cellStyle name="Currency 3 3 3 2 4 2 2" xfId="22049" xr:uid="{864773A0-ACA9-4B8F-B63D-5443F7894CA8}"/>
    <cellStyle name="Currency 3 3 3 2 4 2 2 2" xfId="42711" xr:uid="{2AF5B61A-CF54-4E2E-8147-7186F4CFE04A}"/>
    <cellStyle name="Currency 3 3 3 2 4 2 3" xfId="30805" xr:uid="{39E5626C-FACB-4031-ACC6-15034099909A}"/>
    <cellStyle name="Currency 3 3 3 2 4 3" xfId="18419" xr:uid="{F3BD5897-51EA-432A-9093-3F5ED8591E87}"/>
    <cellStyle name="Currency 3 3 3 2 4 3 2" xfId="39081" xr:uid="{5248C1C0-95B8-4291-B40B-2DB0405CA4D1}"/>
    <cellStyle name="Currency 3 3 3 2 4 4" xfId="14758" xr:uid="{5487ED74-A98B-4F54-8CCF-E5C4F6E34053}"/>
    <cellStyle name="Currency 3 3 3 2 4 4 2" xfId="35420" xr:uid="{FC3A0F12-9D26-4AF0-9A41-78192967706C}"/>
    <cellStyle name="Currency 3 3 3 2 4 5" xfId="26332" xr:uid="{404E1380-11EA-4794-8FBE-44F12B04CE6E}"/>
    <cellStyle name="Currency 3 3 3 2 5" xfId="10137" xr:uid="{8350DB09-15CB-46F4-B3D1-3E5007560D7D}"/>
    <cellStyle name="Currency 3 3 3 2 5 2" xfId="22044" xr:uid="{A1E38B6A-974C-4EAE-82BC-C5CD119AD8E2}"/>
    <cellStyle name="Currency 3 3 3 2 5 2 2" xfId="42706" xr:uid="{04364317-8C32-472C-9412-A5B4B60E7392}"/>
    <cellStyle name="Currency 3 3 3 2 5 3" xfId="30800" xr:uid="{6774CC26-FAC1-4415-8665-10528C3D20D3}"/>
    <cellStyle name="Currency 3 3 3 2 6" xfId="18414" xr:uid="{E77A4B7E-764E-4C91-985F-3082CA845BF0}"/>
    <cellStyle name="Currency 3 3 3 2 6 2" xfId="39076" xr:uid="{F5E945E0-4E0D-482A-B4DD-AE14DB7B47C5}"/>
    <cellStyle name="Currency 3 3 3 2 7" xfId="14753" xr:uid="{D843D9EE-C108-48C3-9DD6-6D0A52F12CB6}"/>
    <cellStyle name="Currency 3 3 3 2 7 2" xfId="35415" xr:uid="{0B20F9C7-4190-4771-8A2E-52544A09FA0F}"/>
    <cellStyle name="Currency 3 3 3 2 8" xfId="26327" xr:uid="{5AC9ADB9-390B-4A74-B42C-6AA9046CA6C5}"/>
    <cellStyle name="Currency 3 3 3 3" xfId="3411" xr:uid="{0009E11F-49CA-425B-BE0C-41C0ADBA4215}"/>
    <cellStyle name="Currency 3 3 3 3 2" xfId="3412" xr:uid="{63100E53-7F37-4C45-B782-92BE30C381B5}"/>
    <cellStyle name="Currency 3 3 3 3 2 2" xfId="10144" xr:uid="{23CE0873-95CD-434D-8CA7-4751F8AA0583}"/>
    <cellStyle name="Currency 3 3 3 3 2 2 2" xfId="22051" xr:uid="{A7EEEEE2-BA6D-4FF5-8F95-1885D62CCF74}"/>
    <cellStyle name="Currency 3 3 3 3 2 2 2 2" xfId="42713" xr:uid="{EA2213EA-4547-4763-AF68-19080F55CCE4}"/>
    <cellStyle name="Currency 3 3 3 3 2 2 3" xfId="30807" xr:uid="{C19E6FF7-0B31-43B1-8733-C7F12B5D7D78}"/>
    <cellStyle name="Currency 3 3 3 3 2 3" xfId="18421" xr:uid="{1444D60F-736E-411D-B323-A541A7CBED43}"/>
    <cellStyle name="Currency 3 3 3 3 2 3 2" xfId="39083" xr:uid="{B42FB628-A6DE-46D1-95CA-1C844BB8F322}"/>
    <cellStyle name="Currency 3 3 3 3 2 4" xfId="14760" xr:uid="{265BBE60-1176-415A-9D95-7B764B55F674}"/>
    <cellStyle name="Currency 3 3 3 3 2 4 2" xfId="35422" xr:uid="{EF11D2E7-A299-436A-A3B5-864FB82E36C0}"/>
    <cellStyle name="Currency 3 3 3 3 2 5" xfId="26334" xr:uid="{0B309AD6-7711-49B5-B361-85B3F6781ABD}"/>
    <cellStyle name="Currency 3 3 3 3 3" xfId="10143" xr:uid="{80F6D424-B274-49D8-88B5-EE71F474761C}"/>
    <cellStyle name="Currency 3 3 3 3 3 2" xfId="22050" xr:uid="{17B2C1E2-F86B-4CD0-BA66-86F756ACA778}"/>
    <cellStyle name="Currency 3 3 3 3 3 2 2" xfId="42712" xr:uid="{17A8DDD4-C493-45E2-BD1F-2739F5AD0D57}"/>
    <cellStyle name="Currency 3 3 3 3 3 3" xfId="30806" xr:uid="{A57626B1-D268-4B84-9099-6F0D370B4F2E}"/>
    <cellStyle name="Currency 3 3 3 3 4" xfId="18420" xr:uid="{AF2DD6FF-542F-4842-96C0-FFC889EE05E2}"/>
    <cellStyle name="Currency 3 3 3 3 4 2" xfId="39082" xr:uid="{4A984C2A-C4E1-4F54-BFD3-D4AAC258593F}"/>
    <cellStyle name="Currency 3 3 3 3 5" xfId="14759" xr:uid="{F7F4DEDC-AAB0-4CD8-A708-48A49BD423E4}"/>
    <cellStyle name="Currency 3 3 3 3 5 2" xfId="35421" xr:uid="{031080BC-89AE-42D0-81AD-5FB083452693}"/>
    <cellStyle name="Currency 3 3 3 3 6" xfId="26333" xr:uid="{AC2E56BF-5B1B-408F-86AB-E499841F7ADB}"/>
    <cellStyle name="Currency 3 3 3 4" xfId="3413" xr:uid="{550D4BD6-4854-449C-B2A5-F0C36E56F331}"/>
    <cellStyle name="Currency 3 3 3 4 2" xfId="3414" xr:uid="{4891222A-0FDA-4E87-9D49-774D7D0B2DD2}"/>
    <cellStyle name="Currency 3 3 3 4 2 2" xfId="10146" xr:uid="{6A68801B-1CB1-4823-8DA5-24FE0FB3C71A}"/>
    <cellStyle name="Currency 3 3 3 4 2 2 2" xfId="22053" xr:uid="{FFBD1DE3-7D16-45A9-929C-8C9144CF814D}"/>
    <cellStyle name="Currency 3 3 3 4 2 2 2 2" xfId="42715" xr:uid="{DDF97163-7163-4076-B4FA-C133436AE0A7}"/>
    <cellStyle name="Currency 3 3 3 4 2 2 3" xfId="30809" xr:uid="{16A047FF-035D-496E-97B8-FD535225F09F}"/>
    <cellStyle name="Currency 3 3 3 4 2 3" xfId="18423" xr:uid="{488D22A9-44D3-446F-BE68-1927104D4308}"/>
    <cellStyle name="Currency 3 3 3 4 2 3 2" xfId="39085" xr:uid="{00A75239-7B63-4EEF-B318-9BC1C1CE8493}"/>
    <cellStyle name="Currency 3 3 3 4 2 4" xfId="14762" xr:uid="{5E25BBD0-11BA-4CBE-9923-29181FEA2128}"/>
    <cellStyle name="Currency 3 3 3 4 2 4 2" xfId="35424" xr:uid="{6D9DE3CB-2A8A-45D2-B161-BF45C55D3165}"/>
    <cellStyle name="Currency 3 3 3 4 2 5" xfId="26336" xr:uid="{7038055F-7197-4DA2-A8A9-836BD9428160}"/>
    <cellStyle name="Currency 3 3 3 4 3" xfId="10145" xr:uid="{F1329B9A-C854-4AAE-8D66-370A6F5BB1C6}"/>
    <cellStyle name="Currency 3 3 3 4 3 2" xfId="22052" xr:uid="{C416E419-BAF7-4F0D-9B1F-C44AFED9A5F1}"/>
    <cellStyle name="Currency 3 3 3 4 3 2 2" xfId="42714" xr:uid="{231B9C76-3B24-4A31-B5C7-3776485480F0}"/>
    <cellStyle name="Currency 3 3 3 4 3 3" xfId="30808" xr:uid="{B1D4B413-35C3-4794-9D8B-94A43AD24B84}"/>
    <cellStyle name="Currency 3 3 3 4 4" xfId="18422" xr:uid="{31CA3425-6094-4FA0-A514-5AB092B51606}"/>
    <cellStyle name="Currency 3 3 3 4 4 2" xfId="39084" xr:uid="{83FEC3B6-D986-4BBB-AC5D-1D780080D9FA}"/>
    <cellStyle name="Currency 3 3 3 4 5" xfId="14761" xr:uid="{CB1162F1-1B4A-4DAC-904D-8208FF039F14}"/>
    <cellStyle name="Currency 3 3 3 4 5 2" xfId="35423" xr:uid="{CEA4109F-6A3B-4927-A9CB-F4FB463A8CBC}"/>
    <cellStyle name="Currency 3 3 3 4 6" xfId="26335" xr:uid="{D6B5644E-8732-43F6-83F4-1A09CA4A41A1}"/>
    <cellStyle name="Currency 3 3 3 5" xfId="3415" xr:uid="{85050BFB-E5B5-4073-B088-917A23594CC7}"/>
    <cellStyle name="Currency 3 3 3 5 2" xfId="10147" xr:uid="{85DE56EB-857C-4454-A49F-4115D0F95D72}"/>
    <cellStyle name="Currency 3 3 3 5 2 2" xfId="22054" xr:uid="{CCB31088-1FD8-44B5-AB09-A4150AE0578B}"/>
    <cellStyle name="Currency 3 3 3 5 2 2 2" xfId="42716" xr:uid="{73AEBB51-52BF-4857-981F-9F10489EBC54}"/>
    <cellStyle name="Currency 3 3 3 5 2 3" xfId="30810" xr:uid="{BFA7E9EC-53D0-4255-B19C-0CB180521AB0}"/>
    <cellStyle name="Currency 3 3 3 5 3" xfId="18424" xr:uid="{5C8F2D35-876D-4E78-99B5-F4CCD94BF3B8}"/>
    <cellStyle name="Currency 3 3 3 5 3 2" xfId="39086" xr:uid="{17FFBC04-18AD-4294-9C0E-FC308F819F46}"/>
    <cellStyle name="Currency 3 3 3 5 4" xfId="14763" xr:uid="{1453E97F-D21E-4222-91BC-1D51D90CE73E}"/>
    <cellStyle name="Currency 3 3 3 5 4 2" xfId="35425" xr:uid="{55C270DE-2B9B-4078-858A-C81BED62E9F6}"/>
    <cellStyle name="Currency 3 3 3 5 5" xfId="26337" xr:uid="{CF39D899-935B-4553-86D0-FBBC89CED008}"/>
    <cellStyle name="Currency 3 3 3 6" xfId="14752" xr:uid="{5EEE37A6-910B-47D2-A9E3-D151F9E6E5C1}"/>
    <cellStyle name="Currency 3 3 3 6 2" xfId="35414" xr:uid="{ADE18B29-EE6D-4050-AFB0-B214FDE14BE6}"/>
    <cellStyle name="Currency 3 3 3 7" xfId="26326" xr:uid="{E29F499B-7254-4588-ADCB-A4E69275E8CA}"/>
    <cellStyle name="Currency 3 3 4" xfId="3416" xr:uid="{0222DB21-01F1-4222-B12B-83C54E97D1C4}"/>
    <cellStyle name="Currency 3 3 4 2" xfId="3417" xr:uid="{48BF2D69-8BF1-4364-940D-888AFAD1AED1}"/>
    <cellStyle name="Currency 3 3 4 2 2" xfId="3418" xr:uid="{6B2CC60D-B400-4D61-9756-240AD183C7D3}"/>
    <cellStyle name="Currency 3 3 4 2 2 2" xfId="3419" xr:uid="{CA7F9CED-F1AF-406E-A57F-FB574E58E226}"/>
    <cellStyle name="Currency 3 3 4 2 2 2 2" xfId="10151" xr:uid="{036993BE-5D10-4C0E-82D3-82B5C5BB5753}"/>
    <cellStyle name="Currency 3 3 4 2 2 2 2 2" xfId="22058" xr:uid="{0B7A54FE-ACEC-44AC-8D00-A71A31B8BBD4}"/>
    <cellStyle name="Currency 3 3 4 2 2 2 2 2 2" xfId="42720" xr:uid="{7D578B31-F093-4790-9397-9405387AAFF9}"/>
    <cellStyle name="Currency 3 3 4 2 2 2 2 3" xfId="30814" xr:uid="{B79109BC-14DA-4DCD-93C5-7BA12F26929F}"/>
    <cellStyle name="Currency 3 3 4 2 2 2 3" xfId="18428" xr:uid="{94A3DCA5-32FE-4A46-9EFF-20954ECBD491}"/>
    <cellStyle name="Currency 3 3 4 2 2 2 3 2" xfId="39090" xr:uid="{19C9C7ED-7A3D-43D5-BDBA-C479DB651A42}"/>
    <cellStyle name="Currency 3 3 4 2 2 2 4" xfId="14767" xr:uid="{80EE2E9F-4922-42A6-A844-EC4D54C85703}"/>
    <cellStyle name="Currency 3 3 4 2 2 2 4 2" xfId="35429" xr:uid="{78D4DB9E-ABF1-4214-A7FD-F5515B27BD47}"/>
    <cellStyle name="Currency 3 3 4 2 2 2 5" xfId="26341" xr:uid="{E57477F4-F92A-41E4-A41A-1900A98C139E}"/>
    <cellStyle name="Currency 3 3 4 2 2 3" xfId="10150" xr:uid="{8172F862-C3BB-412B-87C8-76FDEAED82B9}"/>
    <cellStyle name="Currency 3 3 4 2 2 3 2" xfId="22057" xr:uid="{91CD6F75-DEC1-4ABE-9FDF-B43BBF6551AF}"/>
    <cellStyle name="Currency 3 3 4 2 2 3 2 2" xfId="42719" xr:uid="{058765E2-CCE1-4284-A96C-68FD3A0CACEF}"/>
    <cellStyle name="Currency 3 3 4 2 2 3 3" xfId="30813" xr:uid="{E05B01AB-C027-490E-8659-5A329EFD1A3B}"/>
    <cellStyle name="Currency 3 3 4 2 2 4" xfId="18427" xr:uid="{4D69FF12-BF05-4CA1-AC27-FA32F492FFD3}"/>
    <cellStyle name="Currency 3 3 4 2 2 4 2" xfId="39089" xr:uid="{D589E1AF-C7BB-457B-9E2C-FDB8FF3579C3}"/>
    <cellStyle name="Currency 3 3 4 2 2 5" xfId="14766" xr:uid="{6037DD43-1374-4E1F-A6C2-FDEE37053674}"/>
    <cellStyle name="Currency 3 3 4 2 2 5 2" xfId="35428" xr:uid="{78F81AF0-F114-4D12-9B73-6D6B1F9D4830}"/>
    <cellStyle name="Currency 3 3 4 2 2 6" xfId="26340" xr:uid="{8780580C-38E7-427E-AD90-41D903505539}"/>
    <cellStyle name="Currency 3 3 4 2 3" xfId="3420" xr:uid="{AFA5E67D-C00A-4113-9225-89601769B4FB}"/>
    <cellStyle name="Currency 3 3 4 2 3 2" xfId="3421" xr:uid="{3C62BA1D-3893-4CA8-A1D7-FCA21D6AB4DB}"/>
    <cellStyle name="Currency 3 3 4 2 3 2 2" xfId="10153" xr:uid="{6F55665F-DAD1-4B28-A29D-7E52E6C2D9BA}"/>
    <cellStyle name="Currency 3 3 4 2 3 2 2 2" xfId="22060" xr:uid="{9ACBE880-39FE-4394-A5C5-3FBB2D4DC6F6}"/>
    <cellStyle name="Currency 3 3 4 2 3 2 2 2 2" xfId="42722" xr:uid="{F6EC873C-B0EE-4F3F-83EA-046ED2BE26E9}"/>
    <cellStyle name="Currency 3 3 4 2 3 2 2 3" xfId="30816" xr:uid="{166B80EF-0E5E-4B9F-9C64-F1436A59A3DA}"/>
    <cellStyle name="Currency 3 3 4 2 3 2 3" xfId="18430" xr:uid="{D4D47D27-E27B-414D-943C-349508E029BD}"/>
    <cellStyle name="Currency 3 3 4 2 3 2 3 2" xfId="39092" xr:uid="{11E584E7-A1E8-4246-BB5A-6F024DE10FE2}"/>
    <cellStyle name="Currency 3 3 4 2 3 2 4" xfId="14769" xr:uid="{00A63493-D982-432A-8A42-CE7363210FFA}"/>
    <cellStyle name="Currency 3 3 4 2 3 2 4 2" xfId="35431" xr:uid="{95BF1C16-329C-4E78-B9E1-458CF314E3AA}"/>
    <cellStyle name="Currency 3 3 4 2 3 2 5" xfId="26343" xr:uid="{458F8012-AD64-4E3B-A2F3-4707016F81DB}"/>
    <cellStyle name="Currency 3 3 4 2 3 3" xfId="10152" xr:uid="{B5DDB7A8-9352-4708-A812-92BB11AA87B4}"/>
    <cellStyle name="Currency 3 3 4 2 3 3 2" xfId="22059" xr:uid="{A8E5DDE2-8688-4272-A7C8-444A075C87E5}"/>
    <cellStyle name="Currency 3 3 4 2 3 3 2 2" xfId="42721" xr:uid="{D10A7D51-58E5-4D98-81E2-AD80988C0A47}"/>
    <cellStyle name="Currency 3 3 4 2 3 3 3" xfId="30815" xr:uid="{66809B9E-4CCF-4A84-9592-8991AE13B93A}"/>
    <cellStyle name="Currency 3 3 4 2 3 4" xfId="18429" xr:uid="{72133CFB-6521-4E07-8541-73EE02C5778E}"/>
    <cellStyle name="Currency 3 3 4 2 3 4 2" xfId="39091" xr:uid="{99E646C6-B997-44AF-8864-4DED790DB840}"/>
    <cellStyle name="Currency 3 3 4 2 3 5" xfId="14768" xr:uid="{DE4C518B-E8F1-43DC-B4CF-3B7F431B0C3B}"/>
    <cellStyle name="Currency 3 3 4 2 3 5 2" xfId="35430" xr:uid="{1FD789BA-55B3-4CF2-9334-7FFF29E09678}"/>
    <cellStyle name="Currency 3 3 4 2 3 6" xfId="26342" xr:uid="{65C48DBA-6128-44D1-9C20-0145A1FF94D2}"/>
    <cellStyle name="Currency 3 3 4 2 4" xfId="3422" xr:uid="{6944A639-7797-4634-BD53-D0CB2E30137C}"/>
    <cellStyle name="Currency 3 3 4 2 4 2" xfId="10154" xr:uid="{36EA6143-EC2F-4F10-9099-55F62A536830}"/>
    <cellStyle name="Currency 3 3 4 2 4 2 2" xfId="22061" xr:uid="{73838B19-96A6-4170-9AE9-B87B08578DAE}"/>
    <cellStyle name="Currency 3 3 4 2 4 2 2 2" xfId="42723" xr:uid="{0B1352A4-7521-40F4-916F-B376E28A417C}"/>
    <cellStyle name="Currency 3 3 4 2 4 2 3" xfId="30817" xr:uid="{AF241680-1163-4916-A278-3E0C819012C7}"/>
    <cellStyle name="Currency 3 3 4 2 4 3" xfId="18431" xr:uid="{0F7DFE4C-40E6-4CFB-A075-8AFE33B0C927}"/>
    <cellStyle name="Currency 3 3 4 2 4 3 2" xfId="39093" xr:uid="{0DCB4F8F-7805-40A3-8E42-6F24ECCEFE98}"/>
    <cellStyle name="Currency 3 3 4 2 4 4" xfId="14770" xr:uid="{ECBED29B-8831-4DA5-9760-6ED0BEA2BA86}"/>
    <cellStyle name="Currency 3 3 4 2 4 4 2" xfId="35432" xr:uid="{DE33C05E-1E3E-4C66-A385-4FA71B0510DB}"/>
    <cellStyle name="Currency 3 3 4 2 4 5" xfId="26344" xr:uid="{13A92CAE-CA7B-4C34-A8A0-D871FF4021BA}"/>
    <cellStyle name="Currency 3 3 4 2 5" xfId="10149" xr:uid="{44409EF0-AC4F-42E1-BA40-4DCBC2C30A56}"/>
    <cellStyle name="Currency 3 3 4 2 5 2" xfId="22056" xr:uid="{32274F27-71B8-439A-9872-86665D0BF31B}"/>
    <cellStyle name="Currency 3 3 4 2 5 2 2" xfId="42718" xr:uid="{5154E440-918A-406C-8928-7CE74F25F787}"/>
    <cellStyle name="Currency 3 3 4 2 5 3" xfId="30812" xr:uid="{403EF0AC-8464-4CA2-B755-2E9644600905}"/>
    <cellStyle name="Currency 3 3 4 2 6" xfId="18426" xr:uid="{270B7278-E9F1-4E97-BB23-0FB437597B57}"/>
    <cellStyle name="Currency 3 3 4 2 6 2" xfId="39088" xr:uid="{EAC8B5F2-9698-4A8F-BBCC-A94B62D0AB7A}"/>
    <cellStyle name="Currency 3 3 4 2 7" xfId="14765" xr:uid="{0FB16817-ED4B-48F9-9334-709673702BFE}"/>
    <cellStyle name="Currency 3 3 4 2 7 2" xfId="35427" xr:uid="{BFD74350-53D0-47D7-BBF8-19FE3AF3C74B}"/>
    <cellStyle name="Currency 3 3 4 2 8" xfId="26339" xr:uid="{3C898526-D83E-4543-8174-A3AC2312E65F}"/>
    <cellStyle name="Currency 3 3 4 3" xfId="3423" xr:uid="{636660EB-CDE2-4199-AC4A-4F76738BFFFD}"/>
    <cellStyle name="Currency 3 3 4 3 2" xfId="3424" xr:uid="{849F3DBD-D683-4E46-9E80-9DA5EAF2487B}"/>
    <cellStyle name="Currency 3 3 4 3 2 2" xfId="10156" xr:uid="{CADB70D6-B39C-45C6-9277-FB0366DB1A70}"/>
    <cellStyle name="Currency 3 3 4 3 2 2 2" xfId="22063" xr:uid="{08D3A179-161E-400A-8A8E-665671B83ADC}"/>
    <cellStyle name="Currency 3 3 4 3 2 2 2 2" xfId="42725" xr:uid="{E158EBC9-2433-42DC-ACD6-8C1732AE5432}"/>
    <cellStyle name="Currency 3 3 4 3 2 2 3" xfId="30819" xr:uid="{B39F3C2E-04A5-49E7-8CA1-E1D9BE793FEF}"/>
    <cellStyle name="Currency 3 3 4 3 2 3" xfId="18433" xr:uid="{A0B8792C-BB8C-4AFF-BA03-2252C8F30221}"/>
    <cellStyle name="Currency 3 3 4 3 2 3 2" xfId="39095" xr:uid="{78BEA4DD-D9CE-4D97-9AA3-32A0847396BE}"/>
    <cellStyle name="Currency 3 3 4 3 2 4" xfId="14772" xr:uid="{9FB5DDBB-6F87-42FC-ADEB-FB4B8CF68391}"/>
    <cellStyle name="Currency 3 3 4 3 2 4 2" xfId="35434" xr:uid="{F9563FFB-CD34-45B5-B197-DCE64132952F}"/>
    <cellStyle name="Currency 3 3 4 3 2 5" xfId="26346" xr:uid="{574759DF-80E0-4121-93DB-6CCC787E9BAB}"/>
    <cellStyle name="Currency 3 3 4 3 3" xfId="10155" xr:uid="{050BEA7E-AAE2-403E-A5DE-AE2D096A54A7}"/>
    <cellStyle name="Currency 3 3 4 3 3 2" xfId="22062" xr:uid="{C324D7F2-53FC-4CC8-90EE-0B58603EF560}"/>
    <cellStyle name="Currency 3 3 4 3 3 2 2" xfId="42724" xr:uid="{3844C6C4-28E6-4A7F-B7F5-796BD6ADCE56}"/>
    <cellStyle name="Currency 3 3 4 3 3 3" xfId="30818" xr:uid="{E224787A-609F-445A-979B-B4E390F1153D}"/>
    <cellStyle name="Currency 3 3 4 3 4" xfId="18432" xr:uid="{FEF527CC-1940-44D3-ACFB-54CAAB6C3C4A}"/>
    <cellStyle name="Currency 3 3 4 3 4 2" xfId="39094" xr:uid="{B2BCB8F1-0213-4156-81BC-AECBA68A828F}"/>
    <cellStyle name="Currency 3 3 4 3 5" xfId="14771" xr:uid="{E8101B49-0C5F-4CEF-A354-0F41B78D8F2E}"/>
    <cellStyle name="Currency 3 3 4 3 5 2" xfId="35433" xr:uid="{74ECA316-5863-4A36-8DD1-9ED9208F918B}"/>
    <cellStyle name="Currency 3 3 4 3 6" xfId="26345" xr:uid="{74CE2E7B-B728-4EF3-B0AD-DB3BC0CADB63}"/>
    <cellStyle name="Currency 3 3 4 4" xfId="3425" xr:uid="{3A1BD6A4-A247-4F24-9675-C6F9BCBD6759}"/>
    <cellStyle name="Currency 3 3 4 4 2" xfId="3426" xr:uid="{F533484E-E3C8-47FE-9588-0E94E70A1450}"/>
    <cellStyle name="Currency 3 3 4 4 2 2" xfId="10158" xr:uid="{C774A373-3D79-4324-9576-775ABE1BC86D}"/>
    <cellStyle name="Currency 3 3 4 4 2 2 2" xfId="22065" xr:uid="{C54CBE7A-0391-4BB2-B8C7-6F0E92D9D0D1}"/>
    <cellStyle name="Currency 3 3 4 4 2 2 2 2" xfId="42727" xr:uid="{E6B8D390-FDA5-46F0-8882-88AC06DF37D9}"/>
    <cellStyle name="Currency 3 3 4 4 2 2 3" xfId="30821" xr:uid="{5600C082-4CC1-4FD7-8F95-CBD0D4B711D1}"/>
    <cellStyle name="Currency 3 3 4 4 2 3" xfId="18435" xr:uid="{3E036DA1-40D9-40D6-8E3C-FB311CFD3FA6}"/>
    <cellStyle name="Currency 3 3 4 4 2 3 2" xfId="39097" xr:uid="{161FBB81-C62D-47B0-A782-0D77C5CC39C7}"/>
    <cellStyle name="Currency 3 3 4 4 2 4" xfId="14774" xr:uid="{A3750AEF-F7E0-432F-9CC1-3CD0174F6E4E}"/>
    <cellStyle name="Currency 3 3 4 4 2 4 2" xfId="35436" xr:uid="{E22ABC5E-7545-449D-A73E-8C4C61E4ACF1}"/>
    <cellStyle name="Currency 3 3 4 4 2 5" xfId="26348" xr:uid="{E931B9F9-700F-468F-BDFD-B471142D4B02}"/>
    <cellStyle name="Currency 3 3 4 4 3" xfId="10157" xr:uid="{E74195BB-ED91-4FEA-B39B-48017A59A40C}"/>
    <cellStyle name="Currency 3 3 4 4 3 2" xfId="22064" xr:uid="{C2B285A4-0140-41CE-A395-AB8CE6186499}"/>
    <cellStyle name="Currency 3 3 4 4 3 2 2" xfId="42726" xr:uid="{857A25AD-FC26-47B8-87C9-FB6A38192E18}"/>
    <cellStyle name="Currency 3 3 4 4 3 3" xfId="30820" xr:uid="{CED5712D-31B9-4F9E-886D-3F1B49E51197}"/>
    <cellStyle name="Currency 3 3 4 4 4" xfId="18434" xr:uid="{E3B30723-5B9E-45F6-98EC-5191E528CA59}"/>
    <cellStyle name="Currency 3 3 4 4 4 2" xfId="39096" xr:uid="{01605731-F50B-45B5-9709-EFE777604EF1}"/>
    <cellStyle name="Currency 3 3 4 4 5" xfId="14773" xr:uid="{97794E78-6110-4167-B100-0EF176BFB555}"/>
    <cellStyle name="Currency 3 3 4 4 5 2" xfId="35435" xr:uid="{E5FDD23C-DF9D-4B9E-BAF3-E538BE489521}"/>
    <cellStyle name="Currency 3 3 4 4 6" xfId="26347" xr:uid="{403A8112-92B7-4A30-B80B-A13EA53A6D62}"/>
    <cellStyle name="Currency 3 3 4 5" xfId="3427" xr:uid="{12293465-B209-4B9A-9C98-265A0582BA4A}"/>
    <cellStyle name="Currency 3 3 4 5 2" xfId="10159" xr:uid="{8E34C311-A9AA-48BC-8EC3-E983B86CE564}"/>
    <cellStyle name="Currency 3 3 4 5 2 2" xfId="22066" xr:uid="{3CBE5EC7-9DF4-4793-B3D3-C3AED51C4B9A}"/>
    <cellStyle name="Currency 3 3 4 5 2 2 2" xfId="42728" xr:uid="{F68C4CE9-12F7-49BA-8EDE-DFA44612D4FA}"/>
    <cellStyle name="Currency 3 3 4 5 2 3" xfId="30822" xr:uid="{023F7F41-7D2E-41CE-9A04-90664293FD59}"/>
    <cellStyle name="Currency 3 3 4 5 3" xfId="18436" xr:uid="{8C876179-7545-4EDC-A3CE-0C7342B6B2AD}"/>
    <cellStyle name="Currency 3 3 4 5 3 2" xfId="39098" xr:uid="{6BBFC24A-0499-4818-885D-D2673128B016}"/>
    <cellStyle name="Currency 3 3 4 5 4" xfId="14775" xr:uid="{A52903E1-4308-42FD-8542-C3A4F1601B2D}"/>
    <cellStyle name="Currency 3 3 4 5 4 2" xfId="35437" xr:uid="{4069EF24-0AC2-4C9C-98EB-66C63D8ED54E}"/>
    <cellStyle name="Currency 3 3 4 5 5" xfId="26349" xr:uid="{E8C668C8-02A5-484C-9776-8CBDF448649D}"/>
    <cellStyle name="Currency 3 3 4 6" xfId="10148" xr:uid="{9C994F0C-F5AC-471F-8331-D766E408AFBF}"/>
    <cellStyle name="Currency 3 3 4 6 2" xfId="22055" xr:uid="{7E23A28A-F10C-48B5-B12F-E47B920A298D}"/>
    <cellStyle name="Currency 3 3 4 6 2 2" xfId="42717" xr:uid="{B6AFF670-9CDF-4FBF-A049-C08B1429BE00}"/>
    <cellStyle name="Currency 3 3 4 6 3" xfId="30811" xr:uid="{18FC8E50-08F3-49FA-8EA1-ECAB812AF033}"/>
    <cellStyle name="Currency 3 3 4 7" xfId="18425" xr:uid="{728E2AC4-7093-4CBF-988A-361829442333}"/>
    <cellStyle name="Currency 3 3 4 7 2" xfId="39087" xr:uid="{0FBD559B-D389-4964-BC92-31BABA66AE64}"/>
    <cellStyle name="Currency 3 3 4 8" xfId="14764" xr:uid="{F3BC9CFC-B6CD-4EE3-BE77-1A0C43AC8A43}"/>
    <cellStyle name="Currency 3 3 4 8 2" xfId="35426" xr:uid="{EC32BA06-3A88-498A-9233-AF853700B6D7}"/>
    <cellStyle name="Currency 3 3 4 9" xfId="26338" xr:uid="{2763EB24-0DEC-4E5D-8B1B-BB00A195B70F}"/>
    <cellStyle name="Currency 3 3 5" xfId="3428" xr:uid="{EE9CA464-EFD5-40FA-89B7-EAC3C1344CBD}"/>
    <cellStyle name="Currency 3 3 5 2" xfId="3429" xr:uid="{B5BA6B5D-1029-42FA-B2C0-978387D02990}"/>
    <cellStyle name="Currency 3 3 5 2 2" xfId="3430" xr:uid="{7B241FBF-8214-44D9-933C-336768864D1E}"/>
    <cellStyle name="Currency 3 3 5 2 2 2" xfId="10162" xr:uid="{7EB4048A-9B1A-4CF7-B8DF-8773FE24E27E}"/>
    <cellStyle name="Currency 3 3 5 2 2 2 2" xfId="22069" xr:uid="{1DB5B31B-8611-4FF5-895A-6830D67F8928}"/>
    <cellStyle name="Currency 3 3 5 2 2 2 2 2" xfId="42731" xr:uid="{949CE66C-1CB2-4545-96E4-B2AC081A529C}"/>
    <cellStyle name="Currency 3 3 5 2 2 2 3" xfId="30825" xr:uid="{8F050BA3-0829-42A1-811B-AC9DFE9C4FC0}"/>
    <cellStyle name="Currency 3 3 5 2 2 3" xfId="18439" xr:uid="{D0EB9E0E-1EA1-459B-9DB2-E1113C2F14BD}"/>
    <cellStyle name="Currency 3 3 5 2 2 3 2" xfId="39101" xr:uid="{3EC78659-12F0-402D-8573-82235D634717}"/>
    <cellStyle name="Currency 3 3 5 2 2 4" xfId="14778" xr:uid="{D9F620DC-C208-434E-82DD-7FB77D198A5D}"/>
    <cellStyle name="Currency 3 3 5 2 2 4 2" xfId="35440" xr:uid="{C36F2D43-FDED-4746-AD01-FC4F5719EFA4}"/>
    <cellStyle name="Currency 3 3 5 2 2 5" xfId="26352" xr:uid="{4AE0475A-AFAC-4336-9C45-8B8ABBE9E9D6}"/>
    <cellStyle name="Currency 3 3 5 2 3" xfId="10161" xr:uid="{5F4FE33A-2D29-4A1C-A75B-249E635CE25C}"/>
    <cellStyle name="Currency 3 3 5 2 3 2" xfId="22068" xr:uid="{2F8CCA1B-2C89-4242-B236-FDCA86163113}"/>
    <cellStyle name="Currency 3 3 5 2 3 2 2" xfId="42730" xr:uid="{4CCBA4FE-8E98-4F94-9326-97B9A2C72E36}"/>
    <cellStyle name="Currency 3 3 5 2 3 3" xfId="30824" xr:uid="{8587E23C-F80A-461A-813F-995D0BC33563}"/>
    <cellStyle name="Currency 3 3 5 2 4" xfId="18438" xr:uid="{FA8E4EC4-2A48-4AF9-8283-84431CF7FBF5}"/>
    <cellStyle name="Currency 3 3 5 2 4 2" xfId="39100" xr:uid="{049CDA48-264E-4DC3-9A2E-044B4C5698C5}"/>
    <cellStyle name="Currency 3 3 5 2 5" xfId="14777" xr:uid="{E9D71453-BDD3-4C7E-AD12-7482913D2742}"/>
    <cellStyle name="Currency 3 3 5 2 5 2" xfId="35439" xr:uid="{27BC72D2-AFF6-416A-8F6D-6B572CBC9E21}"/>
    <cellStyle name="Currency 3 3 5 2 6" xfId="26351" xr:uid="{8394146E-24E1-4770-8DBC-425B136726C7}"/>
    <cellStyle name="Currency 3 3 5 3" xfId="3431" xr:uid="{DC84754A-CA58-43E7-820C-819B6E26EC71}"/>
    <cellStyle name="Currency 3 3 5 3 2" xfId="3432" xr:uid="{795C388F-A7AE-4238-86AD-B4473DF28800}"/>
    <cellStyle name="Currency 3 3 5 3 2 2" xfId="10164" xr:uid="{30A3197F-38AD-42D0-9498-FFD67731A8CF}"/>
    <cellStyle name="Currency 3 3 5 3 2 2 2" xfId="22071" xr:uid="{6BAD2B59-5F37-4FE8-8ED6-71D56C835980}"/>
    <cellStyle name="Currency 3 3 5 3 2 2 2 2" xfId="42733" xr:uid="{A6C0C320-878F-4577-9E24-5E79A1F6BC49}"/>
    <cellStyle name="Currency 3 3 5 3 2 2 3" xfId="30827" xr:uid="{827A2BE8-6961-402E-9660-BB5738C9C5BC}"/>
    <cellStyle name="Currency 3 3 5 3 2 3" xfId="18441" xr:uid="{FC134552-7F36-4403-8AE4-9B8A8A88EA45}"/>
    <cellStyle name="Currency 3 3 5 3 2 3 2" xfId="39103" xr:uid="{A77C6092-B581-4F20-A1C7-DB65B8DC1F33}"/>
    <cellStyle name="Currency 3 3 5 3 2 4" xfId="14780" xr:uid="{0843FBAE-DAE7-48BF-B8FE-9A9D4597A793}"/>
    <cellStyle name="Currency 3 3 5 3 2 4 2" xfId="35442" xr:uid="{14C91840-55F4-46BE-ACCA-968177982D59}"/>
    <cellStyle name="Currency 3 3 5 3 2 5" xfId="26354" xr:uid="{E1F2E950-EE36-4998-85BF-384E3062CA9B}"/>
    <cellStyle name="Currency 3 3 5 3 3" xfId="10163" xr:uid="{58D0C503-7E62-40CE-93DE-7F6073A74248}"/>
    <cellStyle name="Currency 3 3 5 3 3 2" xfId="22070" xr:uid="{28B79B87-0C9C-413F-8A91-550E329DB853}"/>
    <cellStyle name="Currency 3 3 5 3 3 2 2" xfId="42732" xr:uid="{1D4D5650-B2AF-4A9F-A9F2-56BDAE169031}"/>
    <cellStyle name="Currency 3 3 5 3 3 3" xfId="30826" xr:uid="{2EC6B551-9E6D-41CF-91D8-3EB63A98E896}"/>
    <cellStyle name="Currency 3 3 5 3 4" xfId="18440" xr:uid="{C0BB0C93-9861-41AD-9882-2E15BBE03896}"/>
    <cellStyle name="Currency 3 3 5 3 4 2" xfId="39102" xr:uid="{B7998030-5DDA-4921-A7CB-8D87C1452404}"/>
    <cellStyle name="Currency 3 3 5 3 5" xfId="14779" xr:uid="{E7F904B2-9A3E-426D-95F5-039558A839D8}"/>
    <cellStyle name="Currency 3 3 5 3 5 2" xfId="35441" xr:uid="{7C947FBF-17E6-4604-96FD-643124812CE1}"/>
    <cellStyle name="Currency 3 3 5 3 6" xfId="26353" xr:uid="{286BB0D7-AC47-44F9-86E9-508D4D3FCE8A}"/>
    <cellStyle name="Currency 3 3 5 4" xfId="3433" xr:uid="{47E30F5F-D461-42AF-BE69-43B5CB22D377}"/>
    <cellStyle name="Currency 3 3 5 4 2" xfId="10165" xr:uid="{CA8AA50A-4EB6-4476-A837-05EA590DD3F3}"/>
    <cellStyle name="Currency 3 3 5 4 2 2" xfId="22072" xr:uid="{F86E6494-94F7-4957-B342-AFFAC447FCB6}"/>
    <cellStyle name="Currency 3 3 5 4 2 2 2" xfId="42734" xr:uid="{1D530219-32B3-4883-AC79-DE38949A836A}"/>
    <cellStyle name="Currency 3 3 5 4 2 3" xfId="30828" xr:uid="{D77BFEDF-000A-454D-9560-4803B4DDC347}"/>
    <cellStyle name="Currency 3 3 5 4 3" xfId="18442" xr:uid="{44D5365E-56D2-4C1A-98E9-B0E8CE479A51}"/>
    <cellStyle name="Currency 3 3 5 4 3 2" xfId="39104" xr:uid="{E23AB274-03DE-4258-91D4-F01B10BD8B84}"/>
    <cellStyle name="Currency 3 3 5 4 4" xfId="14781" xr:uid="{95525813-690A-4214-92FC-A14D3584096E}"/>
    <cellStyle name="Currency 3 3 5 4 4 2" xfId="35443" xr:uid="{89B378BC-15DB-4D2E-8FB6-72217B260BDD}"/>
    <cellStyle name="Currency 3 3 5 4 5" xfId="26355" xr:uid="{82A0B760-622C-44FD-9CC1-4DB9CFD51A78}"/>
    <cellStyle name="Currency 3 3 5 5" xfId="10160" xr:uid="{16D7B45A-6BF1-4E2F-B23D-780F68476D56}"/>
    <cellStyle name="Currency 3 3 5 5 2" xfId="22067" xr:uid="{89DB2460-E318-458A-B286-0C66295627CA}"/>
    <cellStyle name="Currency 3 3 5 5 2 2" xfId="42729" xr:uid="{C04D1B12-46DA-45AC-BDAC-701FF6AD219A}"/>
    <cellStyle name="Currency 3 3 5 5 3" xfId="30823" xr:uid="{C3B0A7C9-D4BC-4B41-8908-B4C03107C130}"/>
    <cellStyle name="Currency 3 3 5 6" xfId="18437" xr:uid="{CCD38E10-F81D-47F6-92F1-E4E86490300A}"/>
    <cellStyle name="Currency 3 3 5 6 2" xfId="39099" xr:uid="{4497FC1C-407F-4B55-BDD5-93188FC7966D}"/>
    <cellStyle name="Currency 3 3 5 7" xfId="14776" xr:uid="{EED01C91-2008-455B-8FC0-A3A97CA450FE}"/>
    <cellStyle name="Currency 3 3 5 7 2" xfId="35438" xr:uid="{7D56775D-BD0F-4241-8A05-4519AE5C3112}"/>
    <cellStyle name="Currency 3 3 5 8" xfId="26350" xr:uid="{88F4BA97-7FC0-4795-BB4B-112526066E3B}"/>
    <cellStyle name="Currency 3 3 6" xfId="3434" xr:uid="{D268AC74-36A0-412E-A329-06DF3C3E369A}"/>
    <cellStyle name="Currency 3 3 6 2" xfId="3435" xr:uid="{D577FA3D-5789-4922-945E-11269174A559}"/>
    <cellStyle name="Currency 3 3 6 2 2" xfId="10167" xr:uid="{016EE16B-49F6-4E17-AFD5-62C5726B198A}"/>
    <cellStyle name="Currency 3 3 6 2 2 2" xfId="22074" xr:uid="{458EF431-479D-453A-96B1-1B0F1B9F78A1}"/>
    <cellStyle name="Currency 3 3 6 2 2 2 2" xfId="42736" xr:uid="{3E3842DD-C7A9-407D-A3F2-7A0B28B557F7}"/>
    <cellStyle name="Currency 3 3 6 2 2 3" xfId="30830" xr:uid="{301CF9E2-5656-4249-9810-5B26893B533F}"/>
    <cellStyle name="Currency 3 3 6 2 3" xfId="18444" xr:uid="{0D9D1BF7-DCD0-4940-AA07-70E64BB8E095}"/>
    <cellStyle name="Currency 3 3 6 2 3 2" xfId="39106" xr:uid="{7173AC43-D739-4368-BA21-BB08112FC0EA}"/>
    <cellStyle name="Currency 3 3 6 2 4" xfId="14783" xr:uid="{7162E611-18CB-4EDE-8626-8E3760FAFA36}"/>
    <cellStyle name="Currency 3 3 6 2 4 2" xfId="35445" xr:uid="{E731E68B-E244-4502-BAC1-A2B9259D9BF6}"/>
    <cellStyle name="Currency 3 3 6 2 5" xfId="26357" xr:uid="{4E3A2A81-F73C-46F0-97B4-384922B09E51}"/>
    <cellStyle name="Currency 3 3 6 3" xfId="10166" xr:uid="{D7C068F2-6029-42CD-811E-B778A3EC0846}"/>
    <cellStyle name="Currency 3 3 6 3 2" xfId="22073" xr:uid="{B11A9BA7-CF8F-4DF7-8A97-F38D409DDE27}"/>
    <cellStyle name="Currency 3 3 6 3 2 2" xfId="42735" xr:uid="{65129229-A703-463C-86A4-88146CAD8123}"/>
    <cellStyle name="Currency 3 3 6 3 3" xfId="30829" xr:uid="{7E06E3B7-F5FD-4858-9FE7-69AD09EDC622}"/>
    <cellStyle name="Currency 3 3 6 4" xfId="18443" xr:uid="{BFF6635B-B967-445B-AE85-3110581F66DA}"/>
    <cellStyle name="Currency 3 3 6 4 2" xfId="39105" xr:uid="{F096AE1B-87B0-45BC-92C5-C93E8DF9D143}"/>
    <cellStyle name="Currency 3 3 6 5" xfId="14782" xr:uid="{1A11766B-2C7A-4D00-BFB9-4646B63D5859}"/>
    <cellStyle name="Currency 3 3 6 5 2" xfId="35444" xr:uid="{F9CE5667-2434-4D05-A951-93E7D0F6E04E}"/>
    <cellStyle name="Currency 3 3 6 6" xfId="26356" xr:uid="{BF81E40D-8125-4664-9CC8-4DED6C9FDC5C}"/>
    <cellStyle name="Currency 3 3 7" xfId="3436" xr:uid="{0A8F4986-2AAD-4D5B-A19E-906D852D8524}"/>
    <cellStyle name="Currency 3 3 7 2" xfId="3437" xr:uid="{F32A6D65-0446-4872-BFA7-0E0AA78C251E}"/>
    <cellStyle name="Currency 3 3 7 2 2" xfId="10169" xr:uid="{42E83E88-334F-4F1E-84A4-D81E9230AB50}"/>
    <cellStyle name="Currency 3 3 7 2 2 2" xfId="22076" xr:uid="{1B9B734F-69E8-4339-AD30-330069EA8ABD}"/>
    <cellStyle name="Currency 3 3 7 2 2 2 2" xfId="42738" xr:uid="{CBA76369-CCF8-4E58-9394-16774DDBF104}"/>
    <cellStyle name="Currency 3 3 7 2 2 3" xfId="30832" xr:uid="{21714A95-2610-4373-8C7E-0930CEC75477}"/>
    <cellStyle name="Currency 3 3 7 2 3" xfId="18446" xr:uid="{27643E98-01A9-41A4-8FC3-23DA3AE4F9DF}"/>
    <cellStyle name="Currency 3 3 7 2 3 2" xfId="39108" xr:uid="{D5DD20E7-200D-44EA-AD2C-42DBBD121112}"/>
    <cellStyle name="Currency 3 3 7 2 4" xfId="14785" xr:uid="{AABBB3AC-2783-404E-ADAF-FE9782F3BDB3}"/>
    <cellStyle name="Currency 3 3 7 2 4 2" xfId="35447" xr:uid="{76982238-16EB-444B-A054-6D89133153DC}"/>
    <cellStyle name="Currency 3 3 7 2 5" xfId="26359" xr:uid="{CD54975E-139C-4E2E-A0DE-3F17C15038AE}"/>
    <cellStyle name="Currency 3 3 7 3" xfId="10168" xr:uid="{DDA50845-128A-40D3-80E2-4C19C7A9E5AB}"/>
    <cellStyle name="Currency 3 3 7 3 2" xfId="22075" xr:uid="{16301732-71FB-4F18-BFC8-418EFE764A82}"/>
    <cellStyle name="Currency 3 3 7 3 2 2" xfId="42737" xr:uid="{A2459354-9436-46A3-8525-D91B554D83B7}"/>
    <cellStyle name="Currency 3 3 7 3 3" xfId="30831" xr:uid="{5B1DA554-1A5D-49BD-84DF-8296A6EF9666}"/>
    <cellStyle name="Currency 3 3 7 4" xfId="18445" xr:uid="{38F00F49-2749-4916-8B6D-204E09A41DAC}"/>
    <cellStyle name="Currency 3 3 7 4 2" xfId="39107" xr:uid="{25A35621-F7B7-4710-816D-29B8FB985959}"/>
    <cellStyle name="Currency 3 3 7 5" xfId="14784" xr:uid="{DC43D992-70D3-493F-9AA8-CFC50A9CF966}"/>
    <cellStyle name="Currency 3 3 7 5 2" xfId="35446" xr:uid="{F20E25EE-D8D6-4450-8056-A2C78A32A642}"/>
    <cellStyle name="Currency 3 3 7 6" xfId="26358" xr:uid="{07305F93-434A-4F95-B5C9-54FEDAEBA5B2}"/>
    <cellStyle name="Currency 3 3 8" xfId="3438" xr:uid="{1AA125A0-476D-4A11-9B84-BC3D8F8CE437}"/>
    <cellStyle name="Currency 3 3 8 2" xfId="10170" xr:uid="{714EA473-69EC-4125-9199-5DFFC4E27879}"/>
    <cellStyle name="Currency 3 3 8 2 2" xfId="22077" xr:uid="{88B04AE5-F18B-49E9-BF1E-37FA18D8DCB8}"/>
    <cellStyle name="Currency 3 3 8 2 2 2" xfId="42739" xr:uid="{94B6DB8B-7214-4AE4-98E3-60B56406F022}"/>
    <cellStyle name="Currency 3 3 8 2 3" xfId="30833" xr:uid="{DCB117AA-716A-4279-9384-A4655814E6F1}"/>
    <cellStyle name="Currency 3 3 8 3" xfId="18447" xr:uid="{40F6860E-0896-4286-857A-5FBB087374CA}"/>
    <cellStyle name="Currency 3 3 8 3 2" xfId="39109" xr:uid="{8BFA2EE0-A1F1-4855-A231-72A20AB70F9D}"/>
    <cellStyle name="Currency 3 3 8 4" xfId="14786" xr:uid="{1F35D823-5C26-4AA5-AF2D-5AE3901669DD}"/>
    <cellStyle name="Currency 3 3 8 4 2" xfId="35448" xr:uid="{DE7FE3F2-FB41-451D-B81D-63C71D45281B}"/>
    <cellStyle name="Currency 3 3 8 5" xfId="26360" xr:uid="{5936173B-C7D5-41C1-A1B3-B3EEC230EC4E}"/>
    <cellStyle name="Currency 3 3 9" xfId="3439" xr:uid="{A6E9A0ED-FE96-4FE0-BBB5-9BC5631A8529}"/>
    <cellStyle name="Currency 3 3 9 2" xfId="14787" xr:uid="{6565A795-B581-4924-BE03-34AA00DD0F0E}"/>
    <cellStyle name="Currency 3 3 9 2 2" xfId="35449" xr:uid="{D63F9B39-8AEB-4683-BE72-B2099E1982AD}"/>
    <cellStyle name="Currency 3 3 9 3" xfId="26361" xr:uid="{6EE2FA16-28A4-4316-AEAF-48D098E17FAC}"/>
    <cellStyle name="Currency 3 4" xfId="3440" xr:uid="{FEE132A8-36BB-4499-BBF1-F6D5A6792743}"/>
    <cellStyle name="Currency 3 4 10" xfId="26362" xr:uid="{D82694DB-6514-4B1A-8C65-5F3719D3D4AD}"/>
    <cellStyle name="Currency 3 4 2" xfId="3441" xr:uid="{C5DEE28E-57C1-47AC-A887-6B7ABB96F1A8}"/>
    <cellStyle name="Currency 3 4 2 2" xfId="3442" xr:uid="{66DAEB5A-2D4F-4684-ABDE-DEACE26E62A9}"/>
    <cellStyle name="Currency 3 4 2 2 2" xfId="3443" xr:uid="{BB40E1FD-D0B2-4F49-A3A4-809672ABEBAA}"/>
    <cellStyle name="Currency 3 4 2 2 2 2" xfId="3444" xr:uid="{24F3A860-B0A2-4BC2-AF69-0EEEFDBB7F2C}"/>
    <cellStyle name="Currency 3 4 2 2 2 2 2" xfId="10174" xr:uid="{9BBEF842-9484-4847-B92A-2F50065AB29F}"/>
    <cellStyle name="Currency 3 4 2 2 2 2 2 2" xfId="22081" xr:uid="{C3C9475C-D836-4F1D-92F5-7AC73FDB3352}"/>
    <cellStyle name="Currency 3 4 2 2 2 2 2 2 2" xfId="42743" xr:uid="{59027384-D18F-4D30-8B90-33E1E886DDE4}"/>
    <cellStyle name="Currency 3 4 2 2 2 2 2 3" xfId="30837" xr:uid="{1B95E0B9-EE04-42AD-B405-0F03B4ED6249}"/>
    <cellStyle name="Currency 3 4 2 2 2 2 3" xfId="18451" xr:uid="{DB4D8274-BD86-4526-9386-595770F371C7}"/>
    <cellStyle name="Currency 3 4 2 2 2 2 3 2" xfId="39113" xr:uid="{93D8EFB8-6DD4-4504-A80A-78660275A1C7}"/>
    <cellStyle name="Currency 3 4 2 2 2 2 4" xfId="14792" xr:uid="{F554371E-058C-45A9-B092-08C0AC195F1E}"/>
    <cellStyle name="Currency 3 4 2 2 2 2 4 2" xfId="35454" xr:uid="{F44F552F-7956-4F1D-9D9F-2F59D10713B9}"/>
    <cellStyle name="Currency 3 4 2 2 2 2 5" xfId="26366" xr:uid="{9B655EB3-B76D-4CFE-9186-746FA547360C}"/>
    <cellStyle name="Currency 3 4 2 2 2 3" xfId="10173" xr:uid="{83B78B76-0237-4986-9868-F22276C5599F}"/>
    <cellStyle name="Currency 3 4 2 2 2 3 2" xfId="22080" xr:uid="{A264F9D0-1D92-4FF0-8525-27EA0A039A89}"/>
    <cellStyle name="Currency 3 4 2 2 2 3 2 2" xfId="42742" xr:uid="{B2BBDDD8-DDF4-41CE-A90D-89B8AF7644DD}"/>
    <cellStyle name="Currency 3 4 2 2 2 3 3" xfId="30836" xr:uid="{8FCD1102-7754-41A0-A681-B683B13B0A6A}"/>
    <cellStyle name="Currency 3 4 2 2 2 4" xfId="18450" xr:uid="{B5713B8D-81F6-4989-B84F-EEA1AE7458F1}"/>
    <cellStyle name="Currency 3 4 2 2 2 4 2" xfId="39112" xr:uid="{C4A2C58A-B9DF-4275-BED9-73CA5B074BF3}"/>
    <cellStyle name="Currency 3 4 2 2 2 5" xfId="14791" xr:uid="{4980524E-7B49-4B1D-BFB0-E59CB9DE3AF2}"/>
    <cellStyle name="Currency 3 4 2 2 2 5 2" xfId="35453" xr:uid="{E8FEC1EC-D9A2-4F82-81E1-8687AD9375C5}"/>
    <cellStyle name="Currency 3 4 2 2 2 6" xfId="26365" xr:uid="{8EDE5C44-E7E3-4740-8820-AE7EBD4BF83A}"/>
    <cellStyle name="Currency 3 4 2 2 3" xfId="3445" xr:uid="{32585184-7135-48C8-B5C1-17348DB2C6B9}"/>
    <cellStyle name="Currency 3 4 2 2 3 2" xfId="3446" xr:uid="{C9D7C3A2-4464-463A-AC5C-9B584490B12A}"/>
    <cellStyle name="Currency 3 4 2 2 3 2 2" xfId="10176" xr:uid="{97809D45-3772-45CB-9F8F-18FAB1EDADE1}"/>
    <cellStyle name="Currency 3 4 2 2 3 2 2 2" xfId="22083" xr:uid="{8FEED37E-8413-40A1-8754-174567D584EA}"/>
    <cellStyle name="Currency 3 4 2 2 3 2 2 2 2" xfId="42745" xr:uid="{3AE2C129-A817-4732-A17E-CCAC7C377BC1}"/>
    <cellStyle name="Currency 3 4 2 2 3 2 2 3" xfId="30839" xr:uid="{6F386911-48FD-4DBD-877B-542DDCC86DD2}"/>
    <cellStyle name="Currency 3 4 2 2 3 2 3" xfId="18453" xr:uid="{1B51E86B-A36D-4427-8291-A8B867E99170}"/>
    <cellStyle name="Currency 3 4 2 2 3 2 3 2" xfId="39115" xr:uid="{CC958E12-E6C8-497C-AB33-78468EE97233}"/>
    <cellStyle name="Currency 3 4 2 2 3 2 4" xfId="14794" xr:uid="{314D29AA-8F71-4FC2-8B0C-EC7902F10172}"/>
    <cellStyle name="Currency 3 4 2 2 3 2 4 2" xfId="35456" xr:uid="{32DC9F2E-7C09-48EE-8FED-035E73DABDC9}"/>
    <cellStyle name="Currency 3 4 2 2 3 2 5" xfId="26368" xr:uid="{751D8599-3C96-4BB9-BE4A-758BD077B41C}"/>
    <cellStyle name="Currency 3 4 2 2 3 3" xfId="10175" xr:uid="{730E11CF-016A-4BD7-A739-0F4F30BD5ABD}"/>
    <cellStyle name="Currency 3 4 2 2 3 3 2" xfId="22082" xr:uid="{16A0DE96-094F-4309-BDC6-288494D66F97}"/>
    <cellStyle name="Currency 3 4 2 2 3 3 2 2" xfId="42744" xr:uid="{60625925-A5D5-447A-9D66-6E97F5F106F2}"/>
    <cellStyle name="Currency 3 4 2 2 3 3 3" xfId="30838" xr:uid="{D08E4F15-AFF9-4D8F-BD8F-76EDA83F062F}"/>
    <cellStyle name="Currency 3 4 2 2 3 4" xfId="18452" xr:uid="{C2D86254-1078-4FF6-B4A7-9B0576A65B42}"/>
    <cellStyle name="Currency 3 4 2 2 3 4 2" xfId="39114" xr:uid="{CD529E07-FB31-4118-A4FE-461CBFB86701}"/>
    <cellStyle name="Currency 3 4 2 2 3 5" xfId="14793" xr:uid="{004D2C7D-6B9E-42E9-956C-2DCEC291C5B1}"/>
    <cellStyle name="Currency 3 4 2 2 3 5 2" xfId="35455" xr:uid="{7B4AED57-163F-4083-A69A-E26256415DEB}"/>
    <cellStyle name="Currency 3 4 2 2 3 6" xfId="26367" xr:uid="{6C3BD582-E8C5-4168-92A7-A217F15782C0}"/>
    <cellStyle name="Currency 3 4 2 2 4" xfId="3447" xr:uid="{6793DFA6-D650-4B6C-AE67-FC1FF7E0E020}"/>
    <cellStyle name="Currency 3 4 2 2 4 2" xfId="10177" xr:uid="{54649A3D-FF5E-4E3D-A12F-981759FA8F5F}"/>
    <cellStyle name="Currency 3 4 2 2 4 2 2" xfId="22084" xr:uid="{0BDD4DB7-19CE-4B3A-BF25-0B69B312B4CA}"/>
    <cellStyle name="Currency 3 4 2 2 4 2 2 2" xfId="42746" xr:uid="{A4CBBE87-93AC-4AF4-A711-C2F71362C1D9}"/>
    <cellStyle name="Currency 3 4 2 2 4 2 3" xfId="30840" xr:uid="{E4EE7B12-55E1-4EBF-A116-B611E13BD93A}"/>
    <cellStyle name="Currency 3 4 2 2 4 3" xfId="18454" xr:uid="{B16B64A1-566F-44E9-B365-B5D6D1D3B010}"/>
    <cellStyle name="Currency 3 4 2 2 4 3 2" xfId="39116" xr:uid="{A5755D9F-FA3E-45F7-A089-20D83EE680C2}"/>
    <cellStyle name="Currency 3 4 2 2 4 4" xfId="14795" xr:uid="{84BA800B-CEEB-48A2-A21A-ED8704B882DC}"/>
    <cellStyle name="Currency 3 4 2 2 4 4 2" xfId="35457" xr:uid="{78C3391E-B2E5-4521-AFC5-F667A4C0825C}"/>
    <cellStyle name="Currency 3 4 2 2 4 5" xfId="26369" xr:uid="{7D24E16F-2C04-4FF8-80CF-868FA71D8C7B}"/>
    <cellStyle name="Currency 3 4 2 2 5" xfId="10172" xr:uid="{90F545AB-A756-4812-80B9-5A6E4CB8E766}"/>
    <cellStyle name="Currency 3 4 2 2 5 2" xfId="22079" xr:uid="{9157B072-3790-464D-90CE-22C3CDF1E237}"/>
    <cellStyle name="Currency 3 4 2 2 5 2 2" xfId="42741" xr:uid="{4F9C6DB1-D7DD-4800-B68C-E0C68FCF0F5C}"/>
    <cellStyle name="Currency 3 4 2 2 5 3" xfId="30835" xr:uid="{748419A0-850A-4960-808D-F00461A5A581}"/>
    <cellStyle name="Currency 3 4 2 2 6" xfId="18449" xr:uid="{FAB3ABDF-2F2A-4089-B7E6-8D8DD00C1751}"/>
    <cellStyle name="Currency 3 4 2 2 6 2" xfId="39111" xr:uid="{6D1EE4BD-24A2-4BF9-B41B-3778AAF7E84D}"/>
    <cellStyle name="Currency 3 4 2 2 7" xfId="14790" xr:uid="{27F1F22B-E7B4-48CB-B330-4311DC3382CF}"/>
    <cellStyle name="Currency 3 4 2 2 7 2" xfId="35452" xr:uid="{51C660A4-2CE1-4C11-9EFB-087FE605F015}"/>
    <cellStyle name="Currency 3 4 2 2 8" xfId="26364" xr:uid="{21BE95B7-2E10-4625-ABAD-E2B90C60FD21}"/>
    <cellStyle name="Currency 3 4 2 3" xfId="3448" xr:uid="{B80E398F-3E83-476C-A382-8B221AAB7BB6}"/>
    <cellStyle name="Currency 3 4 2 3 2" xfId="3449" xr:uid="{70B9F6C4-DA5E-4A48-B3C8-43E54C937866}"/>
    <cellStyle name="Currency 3 4 2 3 2 2" xfId="10179" xr:uid="{917F344E-5FF8-4C9F-BCDC-40330A488473}"/>
    <cellStyle name="Currency 3 4 2 3 2 2 2" xfId="22086" xr:uid="{ECA1CEF9-F2CD-4325-92F1-576634750147}"/>
    <cellStyle name="Currency 3 4 2 3 2 2 2 2" xfId="42748" xr:uid="{1EBD572B-ADA5-47AE-868B-46144FF2F110}"/>
    <cellStyle name="Currency 3 4 2 3 2 2 3" xfId="30842" xr:uid="{7F5858F8-82FB-450D-9B25-D4CBD2112737}"/>
    <cellStyle name="Currency 3 4 2 3 2 3" xfId="18456" xr:uid="{8DE2DA11-3FD5-481C-BDD0-1E0833D50B4A}"/>
    <cellStyle name="Currency 3 4 2 3 2 3 2" xfId="39118" xr:uid="{6AB9273F-9451-4AD4-B868-6C78486BA0BE}"/>
    <cellStyle name="Currency 3 4 2 3 2 4" xfId="14797" xr:uid="{8ED26EA6-4EFC-478A-835D-55F529EF2D8C}"/>
    <cellStyle name="Currency 3 4 2 3 2 4 2" xfId="35459" xr:uid="{9CC650F3-60E7-4FCF-A9FB-D23AF4069208}"/>
    <cellStyle name="Currency 3 4 2 3 2 5" xfId="26371" xr:uid="{7EF3F183-3ED0-4FF1-9D58-FF23E1DF19A6}"/>
    <cellStyle name="Currency 3 4 2 3 3" xfId="10178" xr:uid="{2392E522-9FDA-44B4-8BE0-B060D9033AAD}"/>
    <cellStyle name="Currency 3 4 2 3 3 2" xfId="22085" xr:uid="{88D058A7-5592-407C-8E74-4FBCCE02930A}"/>
    <cellStyle name="Currency 3 4 2 3 3 2 2" xfId="42747" xr:uid="{688E86E1-C382-4C14-B52B-23BE39A9325A}"/>
    <cellStyle name="Currency 3 4 2 3 3 3" xfId="30841" xr:uid="{80320869-A4F6-45E1-B62C-F5D7A20FECB8}"/>
    <cellStyle name="Currency 3 4 2 3 4" xfId="18455" xr:uid="{86BBBFE9-BDDA-483C-9D6F-DC8BD1B3F163}"/>
    <cellStyle name="Currency 3 4 2 3 4 2" xfId="39117" xr:uid="{0E55398C-CE09-426D-9426-21055B708005}"/>
    <cellStyle name="Currency 3 4 2 3 5" xfId="14796" xr:uid="{E59AA736-B6B6-41A5-9424-DBDDF196FA2C}"/>
    <cellStyle name="Currency 3 4 2 3 5 2" xfId="35458" xr:uid="{BCDDC2E0-4F12-49F1-9F15-E59663B54772}"/>
    <cellStyle name="Currency 3 4 2 3 6" xfId="26370" xr:uid="{66C9C3E1-C4C3-4897-9091-247FF4282F67}"/>
    <cellStyle name="Currency 3 4 2 4" xfId="3450" xr:uid="{BFEE00AF-F73D-4C9D-B2C9-82E5389DE987}"/>
    <cellStyle name="Currency 3 4 2 4 2" xfId="3451" xr:uid="{B06D79F2-A19F-456A-85DA-95011160B3F0}"/>
    <cellStyle name="Currency 3 4 2 4 2 2" xfId="10181" xr:uid="{5BE0CC08-2F9E-40EA-9BCA-2DA8180769F8}"/>
    <cellStyle name="Currency 3 4 2 4 2 2 2" xfId="22088" xr:uid="{5BD2006E-A806-45F3-857E-8C2BF28E9B8F}"/>
    <cellStyle name="Currency 3 4 2 4 2 2 2 2" xfId="42750" xr:uid="{09AE9773-684B-4134-95DE-8E1D4EC2EF2B}"/>
    <cellStyle name="Currency 3 4 2 4 2 2 3" xfId="30844" xr:uid="{DD6F565C-21D7-44AC-A66B-7A8391290415}"/>
    <cellStyle name="Currency 3 4 2 4 2 3" xfId="18458" xr:uid="{8F8C016D-55AA-4C33-B573-298A6AAD0D88}"/>
    <cellStyle name="Currency 3 4 2 4 2 3 2" xfId="39120" xr:uid="{2FDDD83D-8585-4B53-AA73-09F148621C3A}"/>
    <cellStyle name="Currency 3 4 2 4 2 4" xfId="14799" xr:uid="{CB433117-42AF-4C60-9936-0E139A1056C2}"/>
    <cellStyle name="Currency 3 4 2 4 2 4 2" xfId="35461" xr:uid="{87B4B1CF-692D-4075-8A2A-F4CEEF362DB1}"/>
    <cellStyle name="Currency 3 4 2 4 2 5" xfId="26373" xr:uid="{C8E7C39F-BCF4-49E3-97F6-503E56D25D1C}"/>
    <cellStyle name="Currency 3 4 2 4 3" xfId="10180" xr:uid="{13E6E973-21F4-4292-8484-EB61563282D4}"/>
    <cellStyle name="Currency 3 4 2 4 3 2" xfId="22087" xr:uid="{5186BCFD-E832-433E-B77B-49C21B510AB4}"/>
    <cellStyle name="Currency 3 4 2 4 3 2 2" xfId="42749" xr:uid="{688DB869-5564-46E9-A7B5-47FF36E80A61}"/>
    <cellStyle name="Currency 3 4 2 4 3 3" xfId="30843" xr:uid="{AE9F6124-A8F3-49FF-A1CA-966781F75E0D}"/>
    <cellStyle name="Currency 3 4 2 4 4" xfId="18457" xr:uid="{AA7B4A66-B6F9-408C-A9BA-DFF3DA697020}"/>
    <cellStyle name="Currency 3 4 2 4 4 2" xfId="39119" xr:uid="{F8F6F70C-53A3-4ED9-AE77-48F32B6A1A17}"/>
    <cellStyle name="Currency 3 4 2 4 5" xfId="14798" xr:uid="{515BC532-B062-4E41-BE72-D84BF4256FE2}"/>
    <cellStyle name="Currency 3 4 2 4 5 2" xfId="35460" xr:uid="{5C3B6C89-A56A-4D3B-A960-0D49610B0FB9}"/>
    <cellStyle name="Currency 3 4 2 4 6" xfId="26372" xr:uid="{B1D6B1D1-DE02-4DED-B8F9-31AE82AD1253}"/>
    <cellStyle name="Currency 3 4 2 5" xfId="3452" xr:uid="{DCBD8D0A-29FD-44F4-B338-9E58F0B2F83F}"/>
    <cellStyle name="Currency 3 4 2 5 2" xfId="10182" xr:uid="{F6A2E113-5D43-456E-A1E1-788FB79EF8A0}"/>
    <cellStyle name="Currency 3 4 2 5 2 2" xfId="22089" xr:uid="{4FF2D07C-0C38-4F46-B680-E02C469B045F}"/>
    <cellStyle name="Currency 3 4 2 5 2 2 2" xfId="42751" xr:uid="{540244FD-C3D4-4405-A4D9-7229844DF377}"/>
    <cellStyle name="Currency 3 4 2 5 2 3" xfId="30845" xr:uid="{2B8A06C6-5D07-4EDA-B683-B011C07BEBC3}"/>
    <cellStyle name="Currency 3 4 2 5 3" xfId="18459" xr:uid="{35D576F4-0EBF-4F58-A333-FA8914F436A8}"/>
    <cellStyle name="Currency 3 4 2 5 3 2" xfId="39121" xr:uid="{E7426391-0437-49E5-8148-2838C76893F7}"/>
    <cellStyle name="Currency 3 4 2 5 4" xfId="14800" xr:uid="{B5D984C6-02E1-42FA-9769-16FFF5C8CB76}"/>
    <cellStyle name="Currency 3 4 2 5 4 2" xfId="35462" xr:uid="{34FA2233-0264-4FA3-B081-9040F7F198E3}"/>
    <cellStyle name="Currency 3 4 2 5 5" xfId="26374" xr:uid="{11CF4B58-237E-4AED-8248-4A0892209DC0}"/>
    <cellStyle name="Currency 3 4 2 6" xfId="10171" xr:uid="{37CAAB12-BF84-4C64-BE82-5ED355AAECFA}"/>
    <cellStyle name="Currency 3 4 2 6 2" xfId="22078" xr:uid="{2584603C-2577-4A22-A6A9-54F689232B54}"/>
    <cellStyle name="Currency 3 4 2 6 2 2" xfId="42740" xr:uid="{5F838EFF-4F6A-4BFD-8E52-4CCBC8DA2860}"/>
    <cellStyle name="Currency 3 4 2 6 3" xfId="30834" xr:uid="{333A9FE3-E0C7-4355-BF83-5463D29F6E84}"/>
    <cellStyle name="Currency 3 4 2 7" xfId="18448" xr:uid="{3CE0916F-A06C-479E-8492-CE8624176BC6}"/>
    <cellStyle name="Currency 3 4 2 7 2" xfId="39110" xr:uid="{92C974C9-AF38-48D7-9A9C-725DB75C658B}"/>
    <cellStyle name="Currency 3 4 2 8" xfId="14789" xr:uid="{9FD47DA0-6D6D-4189-9456-0545C584193E}"/>
    <cellStyle name="Currency 3 4 2 8 2" xfId="35451" xr:uid="{B8511873-7776-48CB-B929-E56DA51AABC2}"/>
    <cellStyle name="Currency 3 4 2 9" xfId="26363" xr:uid="{28946C5B-CC61-4A53-B9FF-F821979EB4E2}"/>
    <cellStyle name="Currency 3 4 3" xfId="3453" xr:uid="{CA96A7C7-11E3-4974-9AA5-B3A7B8C551B4}"/>
    <cellStyle name="Currency 3 4 3 2" xfId="3454" xr:uid="{512B290E-F14F-48CC-962E-0FFB845DB0D1}"/>
    <cellStyle name="Currency 3 4 3 2 2" xfId="3455" xr:uid="{B55982EE-6BA3-469B-ADDE-43AB6E4B04E1}"/>
    <cellStyle name="Currency 3 4 3 2 2 2" xfId="3456" xr:uid="{A8C612C1-4B85-4FBF-A604-EE88BFCC1A33}"/>
    <cellStyle name="Currency 3 4 3 2 2 2 2" xfId="10186" xr:uid="{C9A33B46-CA06-48B9-9B49-BB081125EEBF}"/>
    <cellStyle name="Currency 3 4 3 2 2 2 2 2" xfId="22093" xr:uid="{2773F9AE-4A27-41A8-809B-A998FD03EE56}"/>
    <cellStyle name="Currency 3 4 3 2 2 2 2 2 2" xfId="42755" xr:uid="{2B93381A-038F-4006-BF81-50505B8EF590}"/>
    <cellStyle name="Currency 3 4 3 2 2 2 2 3" xfId="30849" xr:uid="{E2196868-CB36-43C6-A9DE-5F5B59B00FB1}"/>
    <cellStyle name="Currency 3 4 3 2 2 2 3" xfId="18463" xr:uid="{861C6D35-03A0-4D27-B070-299FBDC9ABE3}"/>
    <cellStyle name="Currency 3 4 3 2 2 2 3 2" xfId="39125" xr:uid="{6DA2480F-36CA-4457-BA42-FF93BE8A4DBB}"/>
    <cellStyle name="Currency 3 4 3 2 2 2 4" xfId="14804" xr:uid="{1998E72A-C081-4419-A74C-46B51A135B0B}"/>
    <cellStyle name="Currency 3 4 3 2 2 2 4 2" xfId="35466" xr:uid="{6E6131F8-CBD9-4EA5-9336-0FF757F3EF59}"/>
    <cellStyle name="Currency 3 4 3 2 2 2 5" xfId="26378" xr:uid="{26A83B63-C6F5-4058-B937-DA1F160D2E13}"/>
    <cellStyle name="Currency 3 4 3 2 2 3" xfId="10185" xr:uid="{9D0D0EFA-A7AE-474F-B8D3-DB8577872F5E}"/>
    <cellStyle name="Currency 3 4 3 2 2 3 2" xfId="22092" xr:uid="{C416AF00-595E-47E7-801C-2B69E13BB7BA}"/>
    <cellStyle name="Currency 3 4 3 2 2 3 2 2" xfId="42754" xr:uid="{17920606-6290-462F-95AF-AD8EED2813E8}"/>
    <cellStyle name="Currency 3 4 3 2 2 3 3" xfId="30848" xr:uid="{A0FB3963-9E8F-4A11-A249-2DFF6F24A974}"/>
    <cellStyle name="Currency 3 4 3 2 2 4" xfId="18462" xr:uid="{AA27A02C-1A9B-4B52-AB08-01BB67129459}"/>
    <cellStyle name="Currency 3 4 3 2 2 4 2" xfId="39124" xr:uid="{554B5654-9D61-4F4E-BC36-8474BD91A1FF}"/>
    <cellStyle name="Currency 3 4 3 2 2 5" xfId="14803" xr:uid="{0B980AF5-30D9-4FDE-909E-4EE1750DBA7C}"/>
    <cellStyle name="Currency 3 4 3 2 2 5 2" xfId="35465" xr:uid="{C0A93E2D-AFE7-4578-A874-44BC7A0141E3}"/>
    <cellStyle name="Currency 3 4 3 2 2 6" xfId="26377" xr:uid="{7C7580F5-14A2-4FB9-9979-A7B0C28FA8D3}"/>
    <cellStyle name="Currency 3 4 3 2 3" xfId="3457" xr:uid="{1A47A013-1521-43E2-B94E-7E691744D6BE}"/>
    <cellStyle name="Currency 3 4 3 2 3 2" xfId="3458" xr:uid="{F910C3B4-DCAE-47B2-9AB1-7A952A83BEC1}"/>
    <cellStyle name="Currency 3 4 3 2 3 2 2" xfId="10188" xr:uid="{75E0C721-6FA7-4CC3-9D95-557581E3F596}"/>
    <cellStyle name="Currency 3 4 3 2 3 2 2 2" xfId="22095" xr:uid="{9ADC1443-43A6-48F7-8FA0-25ABD4C33D78}"/>
    <cellStyle name="Currency 3 4 3 2 3 2 2 2 2" xfId="42757" xr:uid="{4B35D614-63F8-4442-9D4D-F68B280D61CC}"/>
    <cellStyle name="Currency 3 4 3 2 3 2 2 3" xfId="30851" xr:uid="{AC65CD4D-30EC-4EDB-BB69-BD9F424F931A}"/>
    <cellStyle name="Currency 3 4 3 2 3 2 3" xfId="18465" xr:uid="{EA38272C-3168-465C-9714-3AB5872C3A0E}"/>
    <cellStyle name="Currency 3 4 3 2 3 2 3 2" xfId="39127" xr:uid="{356F8963-3E1D-4103-BBE6-A9970A32F048}"/>
    <cellStyle name="Currency 3 4 3 2 3 2 4" xfId="14806" xr:uid="{F980ECC4-90A2-4F5A-84C6-25E12907D610}"/>
    <cellStyle name="Currency 3 4 3 2 3 2 4 2" xfId="35468" xr:uid="{5299FD93-B201-43EA-8877-BD4989BAFFED}"/>
    <cellStyle name="Currency 3 4 3 2 3 2 5" xfId="26380" xr:uid="{64D8BE27-A15F-4769-A2DF-889BB86F67C8}"/>
    <cellStyle name="Currency 3 4 3 2 3 3" xfId="10187" xr:uid="{F91629E8-D224-4F3F-A8E9-B30A3643CE25}"/>
    <cellStyle name="Currency 3 4 3 2 3 3 2" xfId="22094" xr:uid="{9A5DA757-B379-41B2-97E8-D7DC7A53C5F6}"/>
    <cellStyle name="Currency 3 4 3 2 3 3 2 2" xfId="42756" xr:uid="{03566A49-28DE-4976-8599-B82CDCCD5F71}"/>
    <cellStyle name="Currency 3 4 3 2 3 3 3" xfId="30850" xr:uid="{1CEBA651-D552-4822-9940-B572F6101453}"/>
    <cellStyle name="Currency 3 4 3 2 3 4" xfId="18464" xr:uid="{B20E5390-DDAC-437C-A564-1930B85DCFF0}"/>
    <cellStyle name="Currency 3 4 3 2 3 4 2" xfId="39126" xr:uid="{DE8A0C2E-A62B-40D6-B8DA-46AE3F82CFAF}"/>
    <cellStyle name="Currency 3 4 3 2 3 5" xfId="14805" xr:uid="{C72F97A6-FABA-4609-A4E4-04645840CA1B}"/>
    <cellStyle name="Currency 3 4 3 2 3 5 2" xfId="35467" xr:uid="{F4EF9DE2-5BBA-4001-AEA2-ED46B57A8645}"/>
    <cellStyle name="Currency 3 4 3 2 3 6" xfId="26379" xr:uid="{396A9BFC-E85F-4C0C-9977-C2D7F9292BDF}"/>
    <cellStyle name="Currency 3 4 3 2 4" xfId="3459" xr:uid="{8AA78C26-E376-4BDB-B9EB-1AD998651EAD}"/>
    <cellStyle name="Currency 3 4 3 2 4 2" xfId="10189" xr:uid="{AF527D1E-F46D-4E7F-A949-66C02AB37E9E}"/>
    <cellStyle name="Currency 3 4 3 2 4 2 2" xfId="22096" xr:uid="{44CAD189-FDBD-4B41-80F9-10BC7482A2CE}"/>
    <cellStyle name="Currency 3 4 3 2 4 2 2 2" xfId="42758" xr:uid="{9CE87107-CF4A-4C33-9A16-2A8951B6E175}"/>
    <cellStyle name="Currency 3 4 3 2 4 2 3" xfId="30852" xr:uid="{39D56203-F215-4409-8452-CE6C1494CE53}"/>
    <cellStyle name="Currency 3 4 3 2 4 3" xfId="18466" xr:uid="{F056520F-6304-48F1-9D3A-6D5F55F7E113}"/>
    <cellStyle name="Currency 3 4 3 2 4 3 2" xfId="39128" xr:uid="{364423F2-A4CC-4C52-AA77-C376B43E9D6E}"/>
    <cellStyle name="Currency 3 4 3 2 4 4" xfId="14807" xr:uid="{AA349F1D-F3CA-4C6F-80F3-2C3D588CA4DC}"/>
    <cellStyle name="Currency 3 4 3 2 4 4 2" xfId="35469" xr:uid="{DE4DABFA-7BBD-43EF-AFCA-A79B27E7EF00}"/>
    <cellStyle name="Currency 3 4 3 2 4 5" xfId="26381" xr:uid="{708AAA4C-A262-4040-B6F1-E3F3D335DD2D}"/>
    <cellStyle name="Currency 3 4 3 2 5" xfId="10184" xr:uid="{8B955ACD-1355-4737-B3E7-87657F9D73E7}"/>
    <cellStyle name="Currency 3 4 3 2 5 2" xfId="22091" xr:uid="{47595D32-C76B-4360-BCDC-2F52D79A7429}"/>
    <cellStyle name="Currency 3 4 3 2 5 2 2" xfId="42753" xr:uid="{D0DE0696-2B2C-486A-AD62-31623C036394}"/>
    <cellStyle name="Currency 3 4 3 2 5 3" xfId="30847" xr:uid="{F3C04450-D96B-43AC-8BE4-1557B0158B1D}"/>
    <cellStyle name="Currency 3 4 3 2 6" xfId="18461" xr:uid="{BC3980B4-CE9A-4213-AE8C-8A4D77136812}"/>
    <cellStyle name="Currency 3 4 3 2 6 2" xfId="39123" xr:uid="{A90168D0-625F-4A92-A82C-1D8A7990786D}"/>
    <cellStyle name="Currency 3 4 3 2 7" xfId="14802" xr:uid="{98C0E037-4D36-425E-A2E3-705F5F3ED300}"/>
    <cellStyle name="Currency 3 4 3 2 7 2" xfId="35464" xr:uid="{42EA4AE1-5F44-4642-947F-F0EFB0B3A003}"/>
    <cellStyle name="Currency 3 4 3 2 8" xfId="26376" xr:uid="{372664AF-0EDB-41D6-B3F6-DFFD737E66AB}"/>
    <cellStyle name="Currency 3 4 3 3" xfId="3460" xr:uid="{1A59FD92-8D47-4F13-BE88-E555D3B84D18}"/>
    <cellStyle name="Currency 3 4 3 3 2" xfId="3461" xr:uid="{EF12A8AB-D90C-4E41-8719-C6945D1140DD}"/>
    <cellStyle name="Currency 3 4 3 3 2 2" xfId="10191" xr:uid="{B6D7EA10-669F-42F5-9445-7EEBD2E58A18}"/>
    <cellStyle name="Currency 3 4 3 3 2 2 2" xfId="22098" xr:uid="{C572E4C0-B832-4339-A6AC-A989892C98F0}"/>
    <cellStyle name="Currency 3 4 3 3 2 2 2 2" xfId="42760" xr:uid="{6F122F70-5302-4671-B07E-FC9E432DE070}"/>
    <cellStyle name="Currency 3 4 3 3 2 2 3" xfId="30854" xr:uid="{10AC7E05-E6DF-49BD-AA0D-038AAC17E245}"/>
    <cellStyle name="Currency 3 4 3 3 2 3" xfId="18468" xr:uid="{6D4F7082-DD39-4A64-84BE-B21F4752CC0B}"/>
    <cellStyle name="Currency 3 4 3 3 2 3 2" xfId="39130" xr:uid="{5D65758F-04CE-4FB4-BEC9-16AB0012674F}"/>
    <cellStyle name="Currency 3 4 3 3 2 4" xfId="14809" xr:uid="{FCE73159-7D0A-4BBE-A5AD-9BDEA69CFF16}"/>
    <cellStyle name="Currency 3 4 3 3 2 4 2" xfId="35471" xr:uid="{814CE3D0-A7D6-493D-8AEF-73E9609F804F}"/>
    <cellStyle name="Currency 3 4 3 3 2 5" xfId="26383" xr:uid="{7E156162-7FCE-41B6-933F-6AA52D9DB790}"/>
    <cellStyle name="Currency 3 4 3 3 3" xfId="10190" xr:uid="{AD1393BE-BE18-4C7D-8D66-50649D8B1456}"/>
    <cellStyle name="Currency 3 4 3 3 3 2" xfId="22097" xr:uid="{13EC4E84-B654-4C66-972F-A772A1FD01A6}"/>
    <cellStyle name="Currency 3 4 3 3 3 2 2" xfId="42759" xr:uid="{1EBFD11C-21FE-48E3-AA27-5C15A9A5A4C8}"/>
    <cellStyle name="Currency 3 4 3 3 3 3" xfId="30853" xr:uid="{E3279AD8-F418-43AD-8836-AA62C055A06F}"/>
    <cellStyle name="Currency 3 4 3 3 4" xfId="18467" xr:uid="{CDBB5037-7922-475E-A270-3CC1192FFCBF}"/>
    <cellStyle name="Currency 3 4 3 3 4 2" xfId="39129" xr:uid="{1DA68D81-1366-4157-BE2B-56C8D1EF78FF}"/>
    <cellStyle name="Currency 3 4 3 3 5" xfId="14808" xr:uid="{2DC7E627-2E54-4DDF-A492-CE088ED1B83D}"/>
    <cellStyle name="Currency 3 4 3 3 5 2" xfId="35470" xr:uid="{A399C1FF-7A48-49A1-896C-D01C2DC21EE2}"/>
    <cellStyle name="Currency 3 4 3 3 6" xfId="26382" xr:uid="{804C85F2-1407-4C66-BD3C-BA97F4CAE67B}"/>
    <cellStyle name="Currency 3 4 3 4" xfId="3462" xr:uid="{0C8B38C9-7EF7-421D-BE4D-EA9A2DB0EC50}"/>
    <cellStyle name="Currency 3 4 3 4 2" xfId="3463" xr:uid="{3B6E5F2C-5C2C-44D9-AC3F-CB37C95531ED}"/>
    <cellStyle name="Currency 3 4 3 4 2 2" xfId="10193" xr:uid="{C7F1C565-D6C3-45E7-9098-56DB2B085A6A}"/>
    <cellStyle name="Currency 3 4 3 4 2 2 2" xfId="22100" xr:uid="{6B2D673F-9114-44B0-A6B1-7A03078858CE}"/>
    <cellStyle name="Currency 3 4 3 4 2 2 2 2" xfId="42762" xr:uid="{8079FC9C-7452-45F3-90D7-BF3F99D7CEEB}"/>
    <cellStyle name="Currency 3 4 3 4 2 2 3" xfId="30856" xr:uid="{4655DD6C-C48F-4232-A1BB-3A350BEE765C}"/>
    <cellStyle name="Currency 3 4 3 4 2 3" xfId="18470" xr:uid="{CEB66885-9F38-4C28-9EA1-DC72C4ACE68D}"/>
    <cellStyle name="Currency 3 4 3 4 2 3 2" xfId="39132" xr:uid="{E47EAB5B-8676-4701-8C9F-D8C6421562DA}"/>
    <cellStyle name="Currency 3 4 3 4 2 4" xfId="14811" xr:uid="{B6F14888-4C61-4D52-BCA5-1E92FC8A5A2B}"/>
    <cellStyle name="Currency 3 4 3 4 2 4 2" xfId="35473" xr:uid="{E506C601-28F8-4392-81AA-A55F5AE53960}"/>
    <cellStyle name="Currency 3 4 3 4 2 5" xfId="26385" xr:uid="{1C17F226-C98D-4271-9418-3B907FF62344}"/>
    <cellStyle name="Currency 3 4 3 4 3" xfId="10192" xr:uid="{10A0022F-7477-4FAD-A08A-1BAAFD87BE47}"/>
    <cellStyle name="Currency 3 4 3 4 3 2" xfId="22099" xr:uid="{8993C9BC-0A8D-4013-9405-80A5611FF402}"/>
    <cellStyle name="Currency 3 4 3 4 3 2 2" xfId="42761" xr:uid="{E051FFB6-B7D8-4056-9316-837A3FD33587}"/>
    <cellStyle name="Currency 3 4 3 4 3 3" xfId="30855" xr:uid="{AFB5C306-467E-4D0F-9518-A79CE2AE0F4A}"/>
    <cellStyle name="Currency 3 4 3 4 4" xfId="18469" xr:uid="{3F9F0DAF-C4B9-4924-8E40-94A844E58446}"/>
    <cellStyle name="Currency 3 4 3 4 4 2" xfId="39131" xr:uid="{5B593822-8BA0-44AF-82DA-52210618D2AA}"/>
    <cellStyle name="Currency 3 4 3 4 5" xfId="14810" xr:uid="{83728189-E98D-4C84-BBF1-E5B9744BF0AC}"/>
    <cellStyle name="Currency 3 4 3 4 5 2" xfId="35472" xr:uid="{591776E1-ECDC-4374-B88A-18BE87690AE9}"/>
    <cellStyle name="Currency 3 4 3 4 6" xfId="26384" xr:uid="{53B031BC-8364-45B4-9EFA-F5FC334BD202}"/>
    <cellStyle name="Currency 3 4 3 5" xfId="3464" xr:uid="{3277C5B3-9593-4411-84A1-142187DFCA06}"/>
    <cellStyle name="Currency 3 4 3 5 2" xfId="10194" xr:uid="{371DE137-B766-48E2-B875-834394BDEF1D}"/>
    <cellStyle name="Currency 3 4 3 5 2 2" xfId="22101" xr:uid="{3DCCA7F8-A758-493C-BC87-FB78398362C7}"/>
    <cellStyle name="Currency 3 4 3 5 2 2 2" xfId="42763" xr:uid="{FD62A411-DB39-42EC-BB7A-661CC5DA62AC}"/>
    <cellStyle name="Currency 3 4 3 5 2 3" xfId="30857" xr:uid="{F5D1C086-A70C-4CFF-B1E2-CC9D264057DF}"/>
    <cellStyle name="Currency 3 4 3 5 3" xfId="18471" xr:uid="{404BB4D5-8ECB-4618-ACB7-C82637E9C636}"/>
    <cellStyle name="Currency 3 4 3 5 3 2" xfId="39133" xr:uid="{71A68783-E800-4BAB-BFAB-CEB3128178D7}"/>
    <cellStyle name="Currency 3 4 3 5 4" xfId="14812" xr:uid="{58FA9A7B-D33A-4D8B-8D3C-24421333F3E8}"/>
    <cellStyle name="Currency 3 4 3 5 4 2" xfId="35474" xr:uid="{B0EF21ED-1406-45C5-94A6-ED0989E8FB88}"/>
    <cellStyle name="Currency 3 4 3 5 5" xfId="26386" xr:uid="{20E5B64D-4B98-427F-988A-A9B3E81AC4C5}"/>
    <cellStyle name="Currency 3 4 3 6" xfId="10183" xr:uid="{5A981301-5A7D-43BB-A518-EC4DCF870028}"/>
    <cellStyle name="Currency 3 4 3 6 2" xfId="22090" xr:uid="{9092398A-6D40-41F5-B04C-A4D128F2CD62}"/>
    <cellStyle name="Currency 3 4 3 6 2 2" xfId="42752" xr:uid="{3B0F5DB5-9D2E-4E7C-93E8-1F5B89EDA5D3}"/>
    <cellStyle name="Currency 3 4 3 6 3" xfId="30846" xr:uid="{D2091005-1B7A-4D59-AB44-60D3537A79E4}"/>
    <cellStyle name="Currency 3 4 3 7" xfId="18460" xr:uid="{D80633CF-BB2E-4067-96EB-E0B4EE62254C}"/>
    <cellStyle name="Currency 3 4 3 7 2" xfId="39122" xr:uid="{12F48641-5410-4CB2-BE94-4889CC347205}"/>
    <cellStyle name="Currency 3 4 3 8" xfId="14801" xr:uid="{90C58C00-225D-4D6C-93BA-7B0548FD7E43}"/>
    <cellStyle name="Currency 3 4 3 8 2" xfId="35463" xr:uid="{A30EBE28-D21F-4ED7-B07A-22F62CCB1ABE}"/>
    <cellStyle name="Currency 3 4 3 9" xfId="26375" xr:uid="{8DB4D232-03A8-428A-8CD3-C6D41EF0384C}"/>
    <cellStyle name="Currency 3 4 4" xfId="3465" xr:uid="{95C0656F-78D0-443B-BDE5-D048C07CBA63}"/>
    <cellStyle name="Currency 3 4 4 2" xfId="3466" xr:uid="{3E500E87-B9E5-429A-9480-A2920D381A7F}"/>
    <cellStyle name="Currency 3 4 4 2 2" xfId="3467" xr:uid="{00C88666-882C-4479-9D8B-DB48F483608F}"/>
    <cellStyle name="Currency 3 4 4 2 2 2" xfId="3468" xr:uid="{C130B642-F6F3-4B3F-ADBB-CFADC66C131E}"/>
    <cellStyle name="Currency 3 4 4 2 2 2 2" xfId="10198" xr:uid="{74F1441F-DA61-42DD-A9EA-96D02D044DC1}"/>
    <cellStyle name="Currency 3 4 4 2 2 2 2 2" xfId="22105" xr:uid="{9BBAAED0-4E99-4DD6-95F2-A82C70E6546D}"/>
    <cellStyle name="Currency 3 4 4 2 2 2 2 2 2" xfId="42767" xr:uid="{CD64324F-5CDB-4151-8604-DEE4E625EBF5}"/>
    <cellStyle name="Currency 3 4 4 2 2 2 2 3" xfId="30861" xr:uid="{F2D7E077-5123-4DE1-95FE-81795EE16AED}"/>
    <cellStyle name="Currency 3 4 4 2 2 2 3" xfId="18475" xr:uid="{97108197-7F87-4784-B8ED-8DF89EAD3BC4}"/>
    <cellStyle name="Currency 3 4 4 2 2 2 3 2" xfId="39137" xr:uid="{3BBB18E4-0DD0-4098-B1C5-F722D7EAEAEF}"/>
    <cellStyle name="Currency 3 4 4 2 2 2 4" xfId="14816" xr:uid="{043A41A5-DD28-4AA7-96F6-892E53DC3F18}"/>
    <cellStyle name="Currency 3 4 4 2 2 2 4 2" xfId="35478" xr:uid="{83270709-4150-46A0-8DAB-063864370A6A}"/>
    <cellStyle name="Currency 3 4 4 2 2 2 5" xfId="26390" xr:uid="{E0F07AC0-75DA-4BC0-8E1E-3043F0C248CB}"/>
    <cellStyle name="Currency 3 4 4 2 2 3" xfId="10197" xr:uid="{42DF2427-B607-4EDE-8253-0DC296248046}"/>
    <cellStyle name="Currency 3 4 4 2 2 3 2" xfId="22104" xr:uid="{67FF1CFA-D740-4B21-BBFE-2D1C8CB87FC4}"/>
    <cellStyle name="Currency 3 4 4 2 2 3 2 2" xfId="42766" xr:uid="{FDF49BF8-6130-4710-9E89-8D3D4D2950B0}"/>
    <cellStyle name="Currency 3 4 4 2 2 3 3" xfId="30860" xr:uid="{0B58E9D0-77AC-4F31-A5A3-F9EC5C4AF868}"/>
    <cellStyle name="Currency 3 4 4 2 2 4" xfId="18474" xr:uid="{6067DAAF-4630-4972-8155-574B596C733C}"/>
    <cellStyle name="Currency 3 4 4 2 2 4 2" xfId="39136" xr:uid="{962E798F-89FA-427D-A3EB-087866752765}"/>
    <cellStyle name="Currency 3 4 4 2 2 5" xfId="14815" xr:uid="{B8E445DE-481C-48E5-8768-21149B8D9553}"/>
    <cellStyle name="Currency 3 4 4 2 2 5 2" xfId="35477" xr:uid="{326D5161-2466-4DE0-8824-97D5ED038927}"/>
    <cellStyle name="Currency 3 4 4 2 2 6" xfId="26389" xr:uid="{960BAA9F-353B-4BED-A7D4-A2BEAD8201E6}"/>
    <cellStyle name="Currency 3 4 4 2 3" xfId="3469" xr:uid="{AE65261D-281B-4978-8678-698C780241AB}"/>
    <cellStyle name="Currency 3 4 4 2 3 2" xfId="3470" xr:uid="{966DF054-DAFC-4459-8B70-017406CA9D42}"/>
    <cellStyle name="Currency 3 4 4 2 3 2 2" xfId="10200" xr:uid="{3EC502F7-1F98-4FAA-A3C0-E225C1CC37D6}"/>
    <cellStyle name="Currency 3 4 4 2 3 2 2 2" xfId="22107" xr:uid="{608ED0DA-2186-434C-AF6F-C907A4397998}"/>
    <cellStyle name="Currency 3 4 4 2 3 2 2 2 2" xfId="42769" xr:uid="{12B7D24D-4573-43BE-BD3B-479D6162409C}"/>
    <cellStyle name="Currency 3 4 4 2 3 2 2 3" xfId="30863" xr:uid="{FF9C531A-7588-4557-AABB-D58ECCA6E653}"/>
    <cellStyle name="Currency 3 4 4 2 3 2 3" xfId="18477" xr:uid="{128235B7-08A2-4544-99CC-3B315ADC2153}"/>
    <cellStyle name="Currency 3 4 4 2 3 2 3 2" xfId="39139" xr:uid="{A4DA658D-9EF1-4136-A7A0-EAC6C4055C92}"/>
    <cellStyle name="Currency 3 4 4 2 3 2 4" xfId="14818" xr:uid="{FDBBB9C1-B0CA-40A0-A5E2-5B968B5314A8}"/>
    <cellStyle name="Currency 3 4 4 2 3 2 4 2" xfId="35480" xr:uid="{5CCCD2C1-9A59-4C6C-B849-F6D908E406EE}"/>
    <cellStyle name="Currency 3 4 4 2 3 2 5" xfId="26392" xr:uid="{2BAA31F9-DF40-4A7C-AD71-21884BFD1E3E}"/>
    <cellStyle name="Currency 3 4 4 2 3 3" xfId="10199" xr:uid="{EC07D2A2-312F-4823-810D-6E3969225A24}"/>
    <cellStyle name="Currency 3 4 4 2 3 3 2" xfId="22106" xr:uid="{0ABD45A3-AE44-40FD-B9EF-169CCC1FC7F8}"/>
    <cellStyle name="Currency 3 4 4 2 3 3 2 2" xfId="42768" xr:uid="{3E88C34B-0129-48B0-8828-254DE20725A5}"/>
    <cellStyle name="Currency 3 4 4 2 3 3 3" xfId="30862" xr:uid="{4B878D56-3323-45FA-8ECF-CFB008D8CA9B}"/>
    <cellStyle name="Currency 3 4 4 2 3 4" xfId="18476" xr:uid="{B338055C-4C67-43E6-ABFB-963469133ED1}"/>
    <cellStyle name="Currency 3 4 4 2 3 4 2" xfId="39138" xr:uid="{A795C8EE-3A31-4D74-BDFD-56A4B555DBA5}"/>
    <cellStyle name="Currency 3 4 4 2 3 5" xfId="14817" xr:uid="{EC1DA77A-5207-41D8-90AB-8EA3F73AA514}"/>
    <cellStyle name="Currency 3 4 4 2 3 5 2" xfId="35479" xr:uid="{A0D81B7D-BFE0-43A3-81CB-91653D860903}"/>
    <cellStyle name="Currency 3 4 4 2 3 6" xfId="26391" xr:uid="{5EDD257B-6924-4ED9-8DE2-DC9CD9846BD2}"/>
    <cellStyle name="Currency 3 4 4 2 4" xfId="3471" xr:uid="{D3FF3C63-34DE-4C0F-961C-E740A98B93E5}"/>
    <cellStyle name="Currency 3 4 4 2 4 2" xfId="10201" xr:uid="{A72AECE7-09A0-4853-80DE-A226F3B30B93}"/>
    <cellStyle name="Currency 3 4 4 2 4 2 2" xfId="22108" xr:uid="{64938B47-85C1-43FC-A167-5A997A3F9286}"/>
    <cellStyle name="Currency 3 4 4 2 4 2 2 2" xfId="42770" xr:uid="{884EC6B7-6226-43FA-A56C-396CF2C05A28}"/>
    <cellStyle name="Currency 3 4 4 2 4 2 3" xfId="30864" xr:uid="{BF53390E-ABAD-46AC-86B2-FEF4C6934CC7}"/>
    <cellStyle name="Currency 3 4 4 2 4 3" xfId="18478" xr:uid="{1394EB62-982C-4DA6-ABE0-B7BE0E547629}"/>
    <cellStyle name="Currency 3 4 4 2 4 3 2" xfId="39140" xr:uid="{B44F3411-C60B-4C94-B507-C13F60A8F5D1}"/>
    <cellStyle name="Currency 3 4 4 2 4 4" xfId="14819" xr:uid="{21BD7EAB-C561-4DB3-A05E-DFD521B07D48}"/>
    <cellStyle name="Currency 3 4 4 2 4 4 2" xfId="35481" xr:uid="{02CC25F8-EA49-46E0-9B04-B6806E83BA17}"/>
    <cellStyle name="Currency 3 4 4 2 4 5" xfId="26393" xr:uid="{D2D6449E-9630-4013-B60A-27176824E0F0}"/>
    <cellStyle name="Currency 3 4 4 2 5" xfId="10196" xr:uid="{C2571068-19E3-49F0-90DB-007B2DA41184}"/>
    <cellStyle name="Currency 3 4 4 2 5 2" xfId="22103" xr:uid="{33392046-ADC4-4B2E-8B8E-4F2BA12B264F}"/>
    <cellStyle name="Currency 3 4 4 2 5 2 2" xfId="42765" xr:uid="{D2148E65-E789-43C5-B85E-CECA5A1516FB}"/>
    <cellStyle name="Currency 3 4 4 2 5 3" xfId="30859" xr:uid="{0CE8278B-399B-403D-8705-529DAF5DF6A3}"/>
    <cellStyle name="Currency 3 4 4 2 6" xfId="18473" xr:uid="{B8EAF4A1-7A38-4117-A8BD-AA769D35AC3B}"/>
    <cellStyle name="Currency 3 4 4 2 6 2" xfId="39135" xr:uid="{3783E063-6864-49B6-BC63-7C379B4B5E77}"/>
    <cellStyle name="Currency 3 4 4 2 7" xfId="14814" xr:uid="{BC46B33F-FC6B-4AE3-ADED-6EB80CBA2D35}"/>
    <cellStyle name="Currency 3 4 4 2 7 2" xfId="35476" xr:uid="{5D55EC2D-FD5A-4C3E-A8EE-A6DF56CDD6BF}"/>
    <cellStyle name="Currency 3 4 4 2 8" xfId="26388" xr:uid="{733DA420-5BB6-47C0-BD4F-A197155DAA7D}"/>
    <cellStyle name="Currency 3 4 4 3" xfId="3472" xr:uid="{682878F2-1FAE-46FD-9999-16D6BE5E89CD}"/>
    <cellStyle name="Currency 3 4 4 3 2" xfId="3473" xr:uid="{01470BC4-B05C-4F79-B682-35A48263D745}"/>
    <cellStyle name="Currency 3 4 4 3 2 2" xfId="10203" xr:uid="{7E905F14-C00E-46D9-A23B-F50F54BD8488}"/>
    <cellStyle name="Currency 3 4 4 3 2 2 2" xfId="22110" xr:uid="{B225B182-1413-4396-8FA3-81EF5646F6FF}"/>
    <cellStyle name="Currency 3 4 4 3 2 2 2 2" xfId="42772" xr:uid="{DE44A1DB-42AA-4526-8484-0CC0A55AAC8B}"/>
    <cellStyle name="Currency 3 4 4 3 2 2 3" xfId="30866" xr:uid="{E2FED200-C76A-41F3-AC37-2CC561B24ECE}"/>
    <cellStyle name="Currency 3 4 4 3 2 3" xfId="18480" xr:uid="{3A2AE681-4B36-4AD9-A790-510413337C01}"/>
    <cellStyle name="Currency 3 4 4 3 2 3 2" xfId="39142" xr:uid="{26CBFFC5-5A5B-421A-9F1F-8D5CC5F06531}"/>
    <cellStyle name="Currency 3 4 4 3 2 4" xfId="14821" xr:uid="{A93893D5-C1F3-43AD-A6C9-FD411372C79D}"/>
    <cellStyle name="Currency 3 4 4 3 2 4 2" xfId="35483" xr:uid="{675CFDFF-B7F0-4B1C-A427-07F521F851C1}"/>
    <cellStyle name="Currency 3 4 4 3 2 5" xfId="26395" xr:uid="{483513EC-1857-4622-AA4D-8B6839EB8451}"/>
    <cellStyle name="Currency 3 4 4 3 3" xfId="10202" xr:uid="{A933B6C2-9C69-4A4B-B0B4-F4B22FF21494}"/>
    <cellStyle name="Currency 3 4 4 3 3 2" xfId="22109" xr:uid="{E6F4FD9C-AAFE-4846-B1A9-B55BDC6DF620}"/>
    <cellStyle name="Currency 3 4 4 3 3 2 2" xfId="42771" xr:uid="{CBD9786C-B949-46DD-BA3E-4E6799AE3249}"/>
    <cellStyle name="Currency 3 4 4 3 3 3" xfId="30865" xr:uid="{01A8979B-F6D7-4449-9BE5-4C15842442D5}"/>
    <cellStyle name="Currency 3 4 4 3 4" xfId="18479" xr:uid="{009D0DDD-BEBD-4E13-B96B-4F3115176EF4}"/>
    <cellStyle name="Currency 3 4 4 3 4 2" xfId="39141" xr:uid="{68724472-C894-4271-A3B3-E8591CD78C7C}"/>
    <cellStyle name="Currency 3 4 4 3 5" xfId="14820" xr:uid="{9E94B554-0359-495A-AF44-8A5C7ECB99A7}"/>
    <cellStyle name="Currency 3 4 4 3 5 2" xfId="35482" xr:uid="{BF3E5E47-91F8-4A68-A255-7E9AE5E8A097}"/>
    <cellStyle name="Currency 3 4 4 3 6" xfId="26394" xr:uid="{14749C64-2783-45F8-B3D2-D982DA0D168F}"/>
    <cellStyle name="Currency 3 4 4 4" xfId="3474" xr:uid="{183B2B03-4F03-49D5-9AAF-4971C9EAD108}"/>
    <cellStyle name="Currency 3 4 4 4 2" xfId="3475" xr:uid="{7EA50952-CD9E-4093-A9CC-E36BA8DEBF74}"/>
    <cellStyle name="Currency 3 4 4 4 2 2" xfId="10205" xr:uid="{5D7A1466-9504-4ADD-9B12-36DCEFBA2B41}"/>
    <cellStyle name="Currency 3 4 4 4 2 2 2" xfId="22112" xr:uid="{B37B694D-4280-4094-8EF1-B17BF88E7667}"/>
    <cellStyle name="Currency 3 4 4 4 2 2 2 2" xfId="42774" xr:uid="{FDC68026-475B-4A08-929B-9BD5FDD628F6}"/>
    <cellStyle name="Currency 3 4 4 4 2 2 3" xfId="30868" xr:uid="{6FDC531C-C24A-447D-8DD4-FBC1B388B305}"/>
    <cellStyle name="Currency 3 4 4 4 2 3" xfId="18482" xr:uid="{07B9E8F6-E1B2-4EB9-9888-936F5F4D6622}"/>
    <cellStyle name="Currency 3 4 4 4 2 3 2" xfId="39144" xr:uid="{A86720D3-93DC-45D6-9A7E-52BBCC1045C6}"/>
    <cellStyle name="Currency 3 4 4 4 2 4" xfId="14823" xr:uid="{90A99EBF-A6BF-41EE-907B-704F79D6E6EB}"/>
    <cellStyle name="Currency 3 4 4 4 2 4 2" xfId="35485" xr:uid="{F1314A3C-3349-4AE1-96BF-D03DD419A207}"/>
    <cellStyle name="Currency 3 4 4 4 2 5" xfId="26397" xr:uid="{2704C13C-2F59-431F-A075-3EDB8566F0C4}"/>
    <cellStyle name="Currency 3 4 4 4 3" xfId="10204" xr:uid="{986BD8D1-01C5-461C-A61A-65F21CBB638D}"/>
    <cellStyle name="Currency 3 4 4 4 3 2" xfId="22111" xr:uid="{04557E63-10F7-4B7B-BC8E-40030EA4787B}"/>
    <cellStyle name="Currency 3 4 4 4 3 2 2" xfId="42773" xr:uid="{9B9DACBF-1FD5-4D4A-B677-081C6F22CFF3}"/>
    <cellStyle name="Currency 3 4 4 4 3 3" xfId="30867" xr:uid="{35C666F0-F5E7-4D2E-8D66-9BC60736307F}"/>
    <cellStyle name="Currency 3 4 4 4 4" xfId="18481" xr:uid="{852689A4-7031-49AA-B44C-5ED349DBFA8A}"/>
    <cellStyle name="Currency 3 4 4 4 4 2" xfId="39143" xr:uid="{75CD319F-E070-45E0-A91B-87E8882FC07D}"/>
    <cellStyle name="Currency 3 4 4 4 5" xfId="14822" xr:uid="{AE415B12-105C-4902-85AF-F95F846CDDCE}"/>
    <cellStyle name="Currency 3 4 4 4 5 2" xfId="35484" xr:uid="{618F4BCE-3053-49DF-BE62-9387C7D0B49E}"/>
    <cellStyle name="Currency 3 4 4 4 6" xfId="26396" xr:uid="{9EBEF01E-3C3B-4C95-8342-5E0236BFEE96}"/>
    <cellStyle name="Currency 3 4 4 5" xfId="3476" xr:uid="{200A7FA5-633A-49A2-A4B8-4105719FEA65}"/>
    <cellStyle name="Currency 3 4 4 5 2" xfId="10206" xr:uid="{A0F824AE-C325-46DB-BBBD-609176EEAF31}"/>
    <cellStyle name="Currency 3 4 4 5 2 2" xfId="22113" xr:uid="{2B94C8E2-2D1F-483D-9664-19F4A17D2C66}"/>
    <cellStyle name="Currency 3 4 4 5 2 2 2" xfId="42775" xr:uid="{41DAB88C-8F55-4C01-8D8A-8E4B5D7C5BC3}"/>
    <cellStyle name="Currency 3 4 4 5 2 3" xfId="30869" xr:uid="{F690C6F8-DAD4-406D-837F-E32C9621CE33}"/>
    <cellStyle name="Currency 3 4 4 5 3" xfId="18483" xr:uid="{DF4F6BEE-B78F-4FE6-8768-30EC8EFC7C90}"/>
    <cellStyle name="Currency 3 4 4 5 3 2" xfId="39145" xr:uid="{51A6C2F7-ABC8-4FEB-98BC-6FAE060663D8}"/>
    <cellStyle name="Currency 3 4 4 5 4" xfId="14824" xr:uid="{EC454775-30DF-450C-B9BB-9A0A29CCF864}"/>
    <cellStyle name="Currency 3 4 4 5 4 2" xfId="35486" xr:uid="{91DCBA38-A21A-4ACA-A816-F818F4D842DF}"/>
    <cellStyle name="Currency 3 4 4 5 5" xfId="26398" xr:uid="{25B6AA52-5966-414D-9A90-B06AD94F7A1C}"/>
    <cellStyle name="Currency 3 4 4 6" xfId="10195" xr:uid="{1C845DA2-A260-41D5-8C42-5FF13CF5C571}"/>
    <cellStyle name="Currency 3 4 4 6 2" xfId="22102" xr:uid="{735ACBDD-8505-41E8-B624-E421F7956D72}"/>
    <cellStyle name="Currency 3 4 4 6 2 2" xfId="42764" xr:uid="{8359B66D-B3B9-4695-8A70-AA7B41137CBF}"/>
    <cellStyle name="Currency 3 4 4 6 3" xfId="30858" xr:uid="{04C75BD3-8989-4A63-BAD9-AF6E3ADFD449}"/>
    <cellStyle name="Currency 3 4 4 7" xfId="18472" xr:uid="{37AB7EB1-67EE-4D4D-ACC6-054F968BF925}"/>
    <cellStyle name="Currency 3 4 4 7 2" xfId="39134" xr:uid="{0CEC2936-9884-444F-9B0E-DEAA00A24331}"/>
    <cellStyle name="Currency 3 4 4 8" xfId="14813" xr:uid="{23C86B08-BC33-4AA5-8999-8E5325352798}"/>
    <cellStyle name="Currency 3 4 4 8 2" xfId="35475" xr:uid="{67A2DB09-0321-4395-8D29-FD1CE545C1B6}"/>
    <cellStyle name="Currency 3 4 4 9" xfId="26387" xr:uid="{EC9BA081-D33A-455E-844C-EDC8F2A9B956}"/>
    <cellStyle name="Currency 3 4 5" xfId="3477" xr:uid="{05B10B32-48D7-4AA4-98C5-0DE4937D3BB2}"/>
    <cellStyle name="Currency 3 4 5 2" xfId="3478" xr:uid="{F7F0ACD5-BD7F-43E1-A2DC-EDB179D9D38B}"/>
    <cellStyle name="Currency 3 4 5 2 2" xfId="3479" xr:uid="{66CD0571-543E-4B27-926E-5624228F6842}"/>
    <cellStyle name="Currency 3 4 5 2 2 2" xfId="10209" xr:uid="{88F3B9FE-B46C-4FBD-ACA8-014A36378051}"/>
    <cellStyle name="Currency 3 4 5 2 2 2 2" xfId="22116" xr:uid="{5CBFB60A-8DA2-45CE-A6DB-C71E0766DD69}"/>
    <cellStyle name="Currency 3 4 5 2 2 2 2 2" xfId="42778" xr:uid="{941BD690-4637-42CF-9ACD-B4CEE93D2A17}"/>
    <cellStyle name="Currency 3 4 5 2 2 2 3" xfId="30872" xr:uid="{81DD689B-F3FA-45B8-8F63-588E0F4C76CD}"/>
    <cellStyle name="Currency 3 4 5 2 2 3" xfId="18486" xr:uid="{8645C092-8306-4BD2-BCAE-5F769CE3396F}"/>
    <cellStyle name="Currency 3 4 5 2 2 3 2" xfId="39148" xr:uid="{1F97FB16-AA48-4DB2-9916-41B765A19284}"/>
    <cellStyle name="Currency 3 4 5 2 2 4" xfId="14827" xr:uid="{4F6FA35B-7399-4CD6-9E69-63C9DFE7D19B}"/>
    <cellStyle name="Currency 3 4 5 2 2 4 2" xfId="35489" xr:uid="{F89B9B26-D890-4712-9BD8-E40D08297D9E}"/>
    <cellStyle name="Currency 3 4 5 2 2 5" xfId="26401" xr:uid="{329E088D-F0A9-41AB-B0CC-50FFB5C9729A}"/>
    <cellStyle name="Currency 3 4 5 2 3" xfId="10208" xr:uid="{03BB1D69-6EA0-4B35-8E2A-236D90AB457D}"/>
    <cellStyle name="Currency 3 4 5 2 3 2" xfId="22115" xr:uid="{96F94882-A6AB-4928-8F67-3A9089547C40}"/>
    <cellStyle name="Currency 3 4 5 2 3 2 2" xfId="42777" xr:uid="{61C4F320-9FB3-4F26-B5C5-1FC83453793B}"/>
    <cellStyle name="Currency 3 4 5 2 3 3" xfId="30871" xr:uid="{44EC0C50-6804-4A86-8CD0-EE6E73285751}"/>
    <cellStyle name="Currency 3 4 5 2 4" xfId="18485" xr:uid="{3E61834D-44EB-4B35-8601-0175D5216E7D}"/>
    <cellStyle name="Currency 3 4 5 2 4 2" xfId="39147" xr:uid="{821D256E-C8C2-402D-999A-48A88E562890}"/>
    <cellStyle name="Currency 3 4 5 2 5" xfId="14826" xr:uid="{26037E22-6E11-445C-8D04-529D61725923}"/>
    <cellStyle name="Currency 3 4 5 2 5 2" xfId="35488" xr:uid="{DF1B93AE-EFE5-4F24-BB56-A917706BD485}"/>
    <cellStyle name="Currency 3 4 5 2 6" xfId="26400" xr:uid="{9F11F004-DBF8-4385-A3E4-45058703812E}"/>
    <cellStyle name="Currency 3 4 5 3" xfId="3480" xr:uid="{28C7CE59-439A-4A3D-9298-C8B838525A57}"/>
    <cellStyle name="Currency 3 4 5 3 2" xfId="3481" xr:uid="{59404DF7-6886-40AC-ABC5-9800DCD371A9}"/>
    <cellStyle name="Currency 3 4 5 3 2 2" xfId="10211" xr:uid="{5F5F9499-1E30-485B-A80B-DD19C18425F4}"/>
    <cellStyle name="Currency 3 4 5 3 2 2 2" xfId="22118" xr:uid="{A5EC3003-808D-4BA6-949F-F00F71927FE4}"/>
    <cellStyle name="Currency 3 4 5 3 2 2 2 2" xfId="42780" xr:uid="{C2EE3F6C-1034-4DC8-AFB8-D435577BFCDB}"/>
    <cellStyle name="Currency 3 4 5 3 2 2 3" xfId="30874" xr:uid="{D07B2A44-0D2F-4361-9455-57489FB5BB51}"/>
    <cellStyle name="Currency 3 4 5 3 2 3" xfId="18488" xr:uid="{D5956DC8-E57A-4E52-83B4-CDF267FE76D2}"/>
    <cellStyle name="Currency 3 4 5 3 2 3 2" xfId="39150" xr:uid="{07BF5E8A-A74D-4074-83AC-462B38E734DC}"/>
    <cellStyle name="Currency 3 4 5 3 2 4" xfId="14829" xr:uid="{E70BFEBA-8D1E-44CE-B3FD-3A3705E77537}"/>
    <cellStyle name="Currency 3 4 5 3 2 4 2" xfId="35491" xr:uid="{E55D07FE-5AA9-4410-A963-E984D1530D57}"/>
    <cellStyle name="Currency 3 4 5 3 2 5" xfId="26403" xr:uid="{C7E8A3ED-2DAE-4125-A2A3-741814FC8ACA}"/>
    <cellStyle name="Currency 3 4 5 3 3" xfId="10210" xr:uid="{5D2698E5-F0EA-4BE4-A161-0EBFA64CD8ED}"/>
    <cellStyle name="Currency 3 4 5 3 3 2" xfId="22117" xr:uid="{804B4A6B-E640-4F03-992D-0859894ABAC0}"/>
    <cellStyle name="Currency 3 4 5 3 3 2 2" xfId="42779" xr:uid="{516822F8-4C5E-40AF-AD0D-C210B2088ABA}"/>
    <cellStyle name="Currency 3 4 5 3 3 3" xfId="30873" xr:uid="{53D74ECE-FF8F-421E-900B-86B2FA262EA4}"/>
    <cellStyle name="Currency 3 4 5 3 4" xfId="18487" xr:uid="{78D97638-B16C-49BA-A53D-FDD0892ADB2D}"/>
    <cellStyle name="Currency 3 4 5 3 4 2" xfId="39149" xr:uid="{48BA0C3F-1524-407E-9A23-1EB81292CDE7}"/>
    <cellStyle name="Currency 3 4 5 3 5" xfId="14828" xr:uid="{DA323351-6618-4385-AF2B-F6EB2D1A60DD}"/>
    <cellStyle name="Currency 3 4 5 3 5 2" xfId="35490" xr:uid="{04CCB853-422C-4B9C-A83B-75D5A6B04612}"/>
    <cellStyle name="Currency 3 4 5 3 6" xfId="26402" xr:uid="{9D543E3C-0541-4C5B-9B46-CD917A1753DA}"/>
    <cellStyle name="Currency 3 4 5 4" xfId="3482" xr:uid="{FA3ADBB1-4E08-4874-8483-D4CE5849A0FB}"/>
    <cellStyle name="Currency 3 4 5 4 2" xfId="10212" xr:uid="{7381535F-54EA-4F62-A9F3-5BC5E8C2FF05}"/>
    <cellStyle name="Currency 3 4 5 4 2 2" xfId="22119" xr:uid="{6957F366-BBFB-45FF-9FED-7B8A95FC5F41}"/>
    <cellStyle name="Currency 3 4 5 4 2 2 2" xfId="42781" xr:uid="{237BED34-2B4D-4206-BC63-50D59D441E0D}"/>
    <cellStyle name="Currency 3 4 5 4 2 3" xfId="30875" xr:uid="{C4774752-9739-462B-85D1-181FA55356F4}"/>
    <cellStyle name="Currency 3 4 5 4 3" xfId="18489" xr:uid="{D3FE63A5-E156-49DF-8C47-A307797C943A}"/>
    <cellStyle name="Currency 3 4 5 4 3 2" xfId="39151" xr:uid="{0615FF82-E9F9-4CE7-A9C2-44BD1EF490A5}"/>
    <cellStyle name="Currency 3 4 5 4 4" xfId="14830" xr:uid="{FC8180A1-C88F-48C5-9AA5-2710C3DA8DC5}"/>
    <cellStyle name="Currency 3 4 5 4 4 2" xfId="35492" xr:uid="{AC848424-2E85-4538-9E65-F104480399E0}"/>
    <cellStyle name="Currency 3 4 5 4 5" xfId="26404" xr:uid="{CDE063EA-24DE-4A86-8005-78BBCB8A66C8}"/>
    <cellStyle name="Currency 3 4 5 5" xfId="10207" xr:uid="{6F46F8D5-CFE8-424C-A27E-BDF94C8A1AD7}"/>
    <cellStyle name="Currency 3 4 5 5 2" xfId="22114" xr:uid="{AAD99696-1673-4C1C-AFE7-F6EC29E7B757}"/>
    <cellStyle name="Currency 3 4 5 5 2 2" xfId="42776" xr:uid="{666566D4-0B9C-4483-AD00-A1C76EA1280A}"/>
    <cellStyle name="Currency 3 4 5 5 3" xfId="30870" xr:uid="{C9648BB7-DC49-4730-BDE7-84D5DDFC7CB3}"/>
    <cellStyle name="Currency 3 4 5 6" xfId="18484" xr:uid="{D6AFA776-00BB-416D-B82D-55C0F4A251A8}"/>
    <cellStyle name="Currency 3 4 5 6 2" xfId="39146" xr:uid="{51D16F87-1C62-4241-AF66-02C68CEF70E7}"/>
    <cellStyle name="Currency 3 4 5 7" xfId="14825" xr:uid="{722F9F48-483A-41F3-9E7E-18972DDE415E}"/>
    <cellStyle name="Currency 3 4 5 7 2" xfId="35487" xr:uid="{E418B5BC-8905-457F-B3F8-C84A2E177A5D}"/>
    <cellStyle name="Currency 3 4 5 8" xfId="26399" xr:uid="{AE0612C6-DB18-486E-A269-B9511EE0E9E7}"/>
    <cellStyle name="Currency 3 4 6" xfId="3483" xr:uid="{4361062C-101D-4D3E-932C-F26E3E21F125}"/>
    <cellStyle name="Currency 3 4 6 2" xfId="3484" xr:uid="{C758CF86-A03A-41E6-93C4-BA89C2737ECE}"/>
    <cellStyle name="Currency 3 4 6 2 2" xfId="10214" xr:uid="{2C09E74E-652B-491A-B268-BD96865D574E}"/>
    <cellStyle name="Currency 3 4 6 2 2 2" xfId="22121" xr:uid="{722E05E5-3D8F-45F3-9F39-8122FA4A68DC}"/>
    <cellStyle name="Currency 3 4 6 2 2 2 2" xfId="42783" xr:uid="{DEEC7DCB-2880-4846-B8B1-D90F043425A6}"/>
    <cellStyle name="Currency 3 4 6 2 2 3" xfId="30877" xr:uid="{3BDD7335-F2D4-4F6E-A14D-4A8DAC4E563A}"/>
    <cellStyle name="Currency 3 4 6 2 3" xfId="18491" xr:uid="{EB4A5078-D578-42F8-B93A-6B61CF7C7196}"/>
    <cellStyle name="Currency 3 4 6 2 3 2" xfId="39153" xr:uid="{03BE1FA4-E444-4BE2-83B9-11D26CE8C93F}"/>
    <cellStyle name="Currency 3 4 6 2 4" xfId="14832" xr:uid="{652C699E-687E-4F90-835A-559DF59F703E}"/>
    <cellStyle name="Currency 3 4 6 2 4 2" xfId="35494" xr:uid="{04A244FD-A183-41F1-8D78-D898BCF9EC17}"/>
    <cellStyle name="Currency 3 4 6 2 5" xfId="26406" xr:uid="{D849DA16-13CC-40D3-8322-41227021512E}"/>
    <cellStyle name="Currency 3 4 6 3" xfId="10213" xr:uid="{F22D6A60-69B0-4F53-A913-0A29523339BA}"/>
    <cellStyle name="Currency 3 4 6 3 2" xfId="22120" xr:uid="{6328F063-301E-4587-BF24-B0AE476232C9}"/>
    <cellStyle name="Currency 3 4 6 3 2 2" xfId="42782" xr:uid="{FEA10E6F-A8FA-4316-8A4B-441D306E4942}"/>
    <cellStyle name="Currency 3 4 6 3 3" xfId="30876" xr:uid="{2128E861-C918-45F9-A756-999D55B75BB8}"/>
    <cellStyle name="Currency 3 4 6 4" xfId="18490" xr:uid="{79459FFF-DB03-4CBC-BCCF-4425A178EA26}"/>
    <cellStyle name="Currency 3 4 6 4 2" xfId="39152" xr:uid="{BDBDCD37-96C9-4058-9554-008FA44B3944}"/>
    <cellStyle name="Currency 3 4 6 5" xfId="14831" xr:uid="{27EF3C74-D78D-474A-9FB0-F7A335ED573D}"/>
    <cellStyle name="Currency 3 4 6 5 2" xfId="35493" xr:uid="{BE403C80-7578-439F-BF53-6BA5F40C1A43}"/>
    <cellStyle name="Currency 3 4 6 6" xfId="26405" xr:uid="{E311866A-FFC9-4E89-BB0D-F6E667B42817}"/>
    <cellStyle name="Currency 3 4 7" xfId="3485" xr:uid="{1BC2A8FA-4997-4961-BF70-6628F4F1E951}"/>
    <cellStyle name="Currency 3 4 7 2" xfId="3486" xr:uid="{F91D5802-46FB-45A2-B1A8-6582E66DB827}"/>
    <cellStyle name="Currency 3 4 7 2 2" xfId="10216" xr:uid="{08E52DF4-A9C6-42FB-B4B6-C793F86818E9}"/>
    <cellStyle name="Currency 3 4 7 2 2 2" xfId="22123" xr:uid="{35F92872-8221-4283-9E42-E03D2C6E102E}"/>
    <cellStyle name="Currency 3 4 7 2 2 2 2" xfId="42785" xr:uid="{691D34DA-3AEF-4880-A6B5-3C7C025B3795}"/>
    <cellStyle name="Currency 3 4 7 2 2 3" xfId="30879" xr:uid="{57906135-D0A2-4006-9359-2F2D00313957}"/>
    <cellStyle name="Currency 3 4 7 2 3" xfId="18493" xr:uid="{9DD6F786-4110-4C6A-9A9D-149E575850A2}"/>
    <cellStyle name="Currency 3 4 7 2 3 2" xfId="39155" xr:uid="{07A58CFD-BA52-4C95-9A3D-4D7D87D67CE5}"/>
    <cellStyle name="Currency 3 4 7 2 4" xfId="14834" xr:uid="{95CD04AE-889E-49E1-88D5-DEF5C5ACF606}"/>
    <cellStyle name="Currency 3 4 7 2 4 2" xfId="35496" xr:uid="{474B6177-2FFB-4B85-8800-12B3A51ACF95}"/>
    <cellStyle name="Currency 3 4 7 2 5" xfId="26408" xr:uid="{750A89FA-4DCF-4499-85C1-6DE856BEB4DF}"/>
    <cellStyle name="Currency 3 4 7 3" xfId="10215" xr:uid="{CE0A3C57-8B8F-48F1-BEAB-76697D96E3A5}"/>
    <cellStyle name="Currency 3 4 7 3 2" xfId="22122" xr:uid="{893062B9-4E58-4CF1-9EA3-DEAFDC4A8A79}"/>
    <cellStyle name="Currency 3 4 7 3 2 2" xfId="42784" xr:uid="{6B283529-3BAB-428E-90DF-310616CB6D44}"/>
    <cellStyle name="Currency 3 4 7 3 3" xfId="30878" xr:uid="{30FEE982-1E1A-424E-BD43-6781D32EA419}"/>
    <cellStyle name="Currency 3 4 7 4" xfId="18492" xr:uid="{DF0CD533-46D2-4391-BB02-84EA4916A250}"/>
    <cellStyle name="Currency 3 4 7 4 2" xfId="39154" xr:uid="{092968D5-BC1B-4126-B611-F45FFC52DBBD}"/>
    <cellStyle name="Currency 3 4 7 5" xfId="14833" xr:uid="{723A7B3E-3054-4AFF-8367-417574CA371B}"/>
    <cellStyle name="Currency 3 4 7 5 2" xfId="35495" xr:uid="{F70568CC-3C9B-46E6-A5DC-42A69C7FFD50}"/>
    <cellStyle name="Currency 3 4 7 6" xfId="26407" xr:uid="{A8BADF62-86E4-4C0A-AA62-57498CB6D425}"/>
    <cellStyle name="Currency 3 4 8" xfId="3487" xr:uid="{F849D3B5-9BBA-459E-B44E-5DAA7BAD28B1}"/>
    <cellStyle name="Currency 3 4 8 2" xfId="10217" xr:uid="{31574981-7F55-4C84-AAE2-71F6E027722E}"/>
    <cellStyle name="Currency 3 4 8 2 2" xfId="22124" xr:uid="{B1D9421E-A876-4E69-911F-4E43395395A0}"/>
    <cellStyle name="Currency 3 4 8 2 2 2" xfId="42786" xr:uid="{FD1DC57D-88F7-42FD-B479-EB0D259D73C9}"/>
    <cellStyle name="Currency 3 4 8 2 3" xfId="30880" xr:uid="{8B01BFCB-428D-43EC-A692-1ABC75F59A18}"/>
    <cellStyle name="Currency 3 4 8 3" xfId="18494" xr:uid="{829173B2-9F01-487F-A21F-68FCDD45F5E9}"/>
    <cellStyle name="Currency 3 4 8 3 2" xfId="39156" xr:uid="{AD697C7A-CE2F-4C73-9369-1BE158DC3F57}"/>
    <cellStyle name="Currency 3 4 8 4" xfId="14835" xr:uid="{DE01DFC7-34D0-4661-AF5C-B74D30B99405}"/>
    <cellStyle name="Currency 3 4 8 4 2" xfId="35497" xr:uid="{2BD346A9-5654-4C73-86AA-AD8F4020D28B}"/>
    <cellStyle name="Currency 3 4 8 5" xfId="26409" xr:uid="{89688143-9B6B-4734-BDFC-13DC5352DC59}"/>
    <cellStyle name="Currency 3 4 9" xfId="14788" xr:uid="{F549136B-02CE-4CCF-9AB1-784ED490B976}"/>
    <cellStyle name="Currency 3 4 9 2" xfId="35450" xr:uid="{5A96D65D-B862-432C-B59C-2B223A040DD5}"/>
    <cellStyle name="Currency 3 5" xfId="3488" xr:uid="{840E4DC4-C896-47D0-9657-4313937EF7DD}"/>
    <cellStyle name="Currency 3 5 10" xfId="26410" xr:uid="{D41CA594-BCB2-42D4-A48F-8DB1B9ADC4BC}"/>
    <cellStyle name="Currency 3 5 2" xfId="3489" xr:uid="{6353F6A6-4904-4962-A85D-D7C873BB84C8}"/>
    <cellStyle name="Currency 3 5 2 2" xfId="3490" xr:uid="{2BF16364-AA6F-42B7-92D4-735AC3DE9228}"/>
    <cellStyle name="Currency 3 5 2 2 2" xfId="3491" xr:uid="{55CFE9EA-DF6C-446E-ACD1-90237D9A467F}"/>
    <cellStyle name="Currency 3 5 2 2 2 2" xfId="3492" xr:uid="{3A4BCBC9-4E67-4137-9C75-AE80767A2270}"/>
    <cellStyle name="Currency 3 5 2 2 2 2 2" xfId="10222" xr:uid="{C35C9604-221B-40A1-BC09-DD9B52F10293}"/>
    <cellStyle name="Currency 3 5 2 2 2 2 2 2" xfId="22129" xr:uid="{8275A539-A260-42AD-8A4F-8358695763FA}"/>
    <cellStyle name="Currency 3 5 2 2 2 2 2 2 2" xfId="42791" xr:uid="{61654558-AC38-45C8-936D-65AA652A180D}"/>
    <cellStyle name="Currency 3 5 2 2 2 2 2 3" xfId="30885" xr:uid="{77B91DE0-A92B-4EB9-9FD5-215ECAAE87D3}"/>
    <cellStyle name="Currency 3 5 2 2 2 2 3" xfId="18499" xr:uid="{BEED1074-CC85-484C-BB1D-1C87FCF5F52D}"/>
    <cellStyle name="Currency 3 5 2 2 2 2 3 2" xfId="39161" xr:uid="{76981A69-DEC3-45F9-BF1D-F0F67F9B32E7}"/>
    <cellStyle name="Currency 3 5 2 2 2 2 4" xfId="14840" xr:uid="{C4C8003F-1807-467D-B63C-194BAA5DA8F1}"/>
    <cellStyle name="Currency 3 5 2 2 2 2 4 2" xfId="35502" xr:uid="{BA7C9FD4-04C0-440B-AF23-CB392858EF6D}"/>
    <cellStyle name="Currency 3 5 2 2 2 2 5" xfId="26414" xr:uid="{93C647FF-4FCD-4754-962F-8C09B3DC1EA6}"/>
    <cellStyle name="Currency 3 5 2 2 2 3" xfId="10221" xr:uid="{9C667506-9711-48D2-8B56-11C57F2D2B90}"/>
    <cellStyle name="Currency 3 5 2 2 2 3 2" xfId="22128" xr:uid="{3D0B4AB4-A673-4AC0-82BB-E7043400FD0A}"/>
    <cellStyle name="Currency 3 5 2 2 2 3 2 2" xfId="42790" xr:uid="{D7E73FCC-34D1-4EBA-9FAF-D3E66CD48CCB}"/>
    <cellStyle name="Currency 3 5 2 2 2 3 3" xfId="30884" xr:uid="{D0B1B63D-454E-4F5B-AD43-5B05A2BE7554}"/>
    <cellStyle name="Currency 3 5 2 2 2 4" xfId="18498" xr:uid="{48E96FCA-2AEE-49DD-9DB9-964D2DF78C6D}"/>
    <cellStyle name="Currency 3 5 2 2 2 4 2" xfId="39160" xr:uid="{FE0DD93D-99D8-4732-BC5C-A712F2D087FF}"/>
    <cellStyle name="Currency 3 5 2 2 2 5" xfId="14839" xr:uid="{6701649A-B0E4-48E8-AD5E-DB895D791BB1}"/>
    <cellStyle name="Currency 3 5 2 2 2 5 2" xfId="35501" xr:uid="{D3EDFB0E-FAA7-4B80-BB1C-197572203D76}"/>
    <cellStyle name="Currency 3 5 2 2 2 6" xfId="26413" xr:uid="{4FC1BA50-5D20-44A6-B901-564BF55CB352}"/>
    <cellStyle name="Currency 3 5 2 2 3" xfId="3493" xr:uid="{D67C6F34-68D1-4296-95E3-B6FF3274A468}"/>
    <cellStyle name="Currency 3 5 2 2 3 2" xfId="3494" xr:uid="{3EF27FE1-D566-4A66-8BBB-A116D44D2D00}"/>
    <cellStyle name="Currency 3 5 2 2 3 2 2" xfId="10224" xr:uid="{6F9245B3-DCF0-4C3A-B8D9-7647DD2B013B}"/>
    <cellStyle name="Currency 3 5 2 2 3 2 2 2" xfId="22131" xr:uid="{96331AEC-BD4C-487A-97AE-37A13BBAEAF5}"/>
    <cellStyle name="Currency 3 5 2 2 3 2 2 2 2" xfId="42793" xr:uid="{90DFEFCA-BA85-4092-B2AB-A50C40DF9C0B}"/>
    <cellStyle name="Currency 3 5 2 2 3 2 2 3" xfId="30887" xr:uid="{AF742DD5-7590-4BF9-A89D-325894FF40AD}"/>
    <cellStyle name="Currency 3 5 2 2 3 2 3" xfId="18501" xr:uid="{9A714ECE-CD4C-44C6-9F2F-3FC666278458}"/>
    <cellStyle name="Currency 3 5 2 2 3 2 3 2" xfId="39163" xr:uid="{CCF0F702-F107-4F31-AAC6-82C5A8D67E26}"/>
    <cellStyle name="Currency 3 5 2 2 3 2 4" xfId="14842" xr:uid="{EC15FFA2-CB55-46AD-B1FA-D4E476A6F6BB}"/>
    <cellStyle name="Currency 3 5 2 2 3 2 4 2" xfId="35504" xr:uid="{705BE579-4C04-4502-A51B-15279EA3736F}"/>
    <cellStyle name="Currency 3 5 2 2 3 2 5" xfId="26416" xr:uid="{1DCBF5D1-9D6F-45A9-9D2F-6698D1129250}"/>
    <cellStyle name="Currency 3 5 2 2 3 3" xfId="10223" xr:uid="{9AB94A95-34B4-4B86-A36A-46BFA28D5C4C}"/>
    <cellStyle name="Currency 3 5 2 2 3 3 2" xfId="22130" xr:uid="{FBD12AEA-243F-4007-91F0-5BB5CB8AE466}"/>
    <cellStyle name="Currency 3 5 2 2 3 3 2 2" xfId="42792" xr:uid="{DD02F213-621F-4F59-AD3D-9E4A2BA2BA50}"/>
    <cellStyle name="Currency 3 5 2 2 3 3 3" xfId="30886" xr:uid="{1037417F-CB3C-432D-8DD0-F9DF7CC702E3}"/>
    <cellStyle name="Currency 3 5 2 2 3 4" xfId="18500" xr:uid="{FD0C2D6A-7578-4AC3-A154-AB75A4F28336}"/>
    <cellStyle name="Currency 3 5 2 2 3 4 2" xfId="39162" xr:uid="{787FE96C-75CC-4985-82A2-FAFA1C272592}"/>
    <cellStyle name="Currency 3 5 2 2 3 5" xfId="14841" xr:uid="{FAEB19D6-32B4-4E43-A681-09EDF34A4CFB}"/>
    <cellStyle name="Currency 3 5 2 2 3 5 2" xfId="35503" xr:uid="{BCABF6C2-9A43-4520-B10D-B4DC00A15BBA}"/>
    <cellStyle name="Currency 3 5 2 2 3 6" xfId="26415" xr:uid="{9D66E112-3339-471B-AC1B-329965B443AB}"/>
    <cellStyle name="Currency 3 5 2 2 4" xfId="3495" xr:uid="{A2E1E6B4-5BFA-490F-B47B-90F917D7F491}"/>
    <cellStyle name="Currency 3 5 2 2 4 2" xfId="10225" xr:uid="{4172F573-4EAF-4ABB-8377-2F4C3218B71B}"/>
    <cellStyle name="Currency 3 5 2 2 4 2 2" xfId="22132" xr:uid="{0B2319EB-AF0D-4C90-ACA2-3FFAF1CC136A}"/>
    <cellStyle name="Currency 3 5 2 2 4 2 2 2" xfId="42794" xr:uid="{4535E22E-7E1E-449A-8B31-DBC70C8333CA}"/>
    <cellStyle name="Currency 3 5 2 2 4 2 3" xfId="30888" xr:uid="{495589A0-29B3-4EC9-855C-A865EBEAA40F}"/>
    <cellStyle name="Currency 3 5 2 2 4 3" xfId="18502" xr:uid="{60634824-B41F-4EA0-9DD2-3C237D8CADEE}"/>
    <cellStyle name="Currency 3 5 2 2 4 3 2" xfId="39164" xr:uid="{AF0212F5-5E14-41AD-BD5D-987AD4F65ACB}"/>
    <cellStyle name="Currency 3 5 2 2 4 4" xfId="14843" xr:uid="{D3D100D9-79DF-4AD8-9DE5-3E0B74CD18CF}"/>
    <cellStyle name="Currency 3 5 2 2 4 4 2" xfId="35505" xr:uid="{C5520AF7-A094-479B-8E91-B78FCCD37731}"/>
    <cellStyle name="Currency 3 5 2 2 4 5" xfId="26417" xr:uid="{81D28BCA-12C7-402A-A20B-328CEAFA5B7D}"/>
    <cellStyle name="Currency 3 5 2 2 5" xfId="10220" xr:uid="{BEE773D4-5D54-4F65-9F7C-2A3A542F9435}"/>
    <cellStyle name="Currency 3 5 2 2 5 2" xfId="22127" xr:uid="{DDB9B2C0-1718-4686-A73B-EB3E0579D6CE}"/>
    <cellStyle name="Currency 3 5 2 2 5 2 2" xfId="42789" xr:uid="{B7C0BAA9-6DA0-445E-A754-A0B0CD6B3604}"/>
    <cellStyle name="Currency 3 5 2 2 5 3" xfId="30883" xr:uid="{0E7ACA7E-479E-4B77-9DD5-F048CAAE33C7}"/>
    <cellStyle name="Currency 3 5 2 2 6" xfId="18497" xr:uid="{A46E18AA-C3BA-4F91-9AB0-F812335C66A5}"/>
    <cellStyle name="Currency 3 5 2 2 6 2" xfId="39159" xr:uid="{7B3DDC36-B157-4FAC-97F9-9CF305CA4C00}"/>
    <cellStyle name="Currency 3 5 2 2 7" xfId="14838" xr:uid="{52825A6B-0E4C-467F-81D8-B4FBF35E5F40}"/>
    <cellStyle name="Currency 3 5 2 2 7 2" xfId="35500" xr:uid="{31D0C2DA-DA7A-48F6-883A-C0561CD7C719}"/>
    <cellStyle name="Currency 3 5 2 2 8" xfId="26412" xr:uid="{04EF2832-3380-4DBA-B8C7-DAB16F6FEB65}"/>
    <cellStyle name="Currency 3 5 2 3" xfId="3496" xr:uid="{B839DAB9-8393-4AF5-83A4-1881C711120E}"/>
    <cellStyle name="Currency 3 5 2 3 2" xfId="3497" xr:uid="{A9C7F6FB-B0D2-485E-9865-A311053CE897}"/>
    <cellStyle name="Currency 3 5 2 3 2 2" xfId="10227" xr:uid="{251B2F35-F3D4-4829-AB97-2B74948E6F23}"/>
    <cellStyle name="Currency 3 5 2 3 2 2 2" xfId="22134" xr:uid="{32DEF7DB-FF8A-40F0-8822-E95B68E41199}"/>
    <cellStyle name="Currency 3 5 2 3 2 2 2 2" xfId="42796" xr:uid="{F5A8FAF4-E61C-429A-ACE5-9FAD9C398EC8}"/>
    <cellStyle name="Currency 3 5 2 3 2 2 3" xfId="30890" xr:uid="{79807B28-49B9-40C2-9CFF-62244AA631D7}"/>
    <cellStyle name="Currency 3 5 2 3 2 3" xfId="18504" xr:uid="{CABDEE41-1D3C-4EC4-A7E6-60CECE803AD2}"/>
    <cellStyle name="Currency 3 5 2 3 2 3 2" xfId="39166" xr:uid="{88C24B26-454A-43FB-9C7C-311452B46A12}"/>
    <cellStyle name="Currency 3 5 2 3 2 4" xfId="14845" xr:uid="{5461C3CB-CD75-4283-A726-D4CE849CF7D9}"/>
    <cellStyle name="Currency 3 5 2 3 2 4 2" xfId="35507" xr:uid="{7539575B-C1D6-4FF7-A1AE-27995AE952D6}"/>
    <cellStyle name="Currency 3 5 2 3 2 5" xfId="26419" xr:uid="{F4C672CF-8993-4671-9019-5EFB3BE3CADE}"/>
    <cellStyle name="Currency 3 5 2 3 3" xfId="10226" xr:uid="{D527F3B6-4D4F-4668-92AC-3DA902218D2A}"/>
    <cellStyle name="Currency 3 5 2 3 3 2" xfId="22133" xr:uid="{B0C5932B-C200-4C4E-8990-59B21FF4DC4B}"/>
    <cellStyle name="Currency 3 5 2 3 3 2 2" xfId="42795" xr:uid="{9BB81C22-FFB9-448C-BB13-E0FCDA3AD396}"/>
    <cellStyle name="Currency 3 5 2 3 3 3" xfId="30889" xr:uid="{A1B7F643-AD16-498B-83DC-6425A0222146}"/>
    <cellStyle name="Currency 3 5 2 3 4" xfId="18503" xr:uid="{0067AF46-AE9A-4482-B847-E045BC8035C7}"/>
    <cellStyle name="Currency 3 5 2 3 4 2" xfId="39165" xr:uid="{7F0F5F39-6895-4D0C-B735-76325CE53B0A}"/>
    <cellStyle name="Currency 3 5 2 3 5" xfId="14844" xr:uid="{C552E4DB-4506-4B02-9253-8141C05560E5}"/>
    <cellStyle name="Currency 3 5 2 3 5 2" xfId="35506" xr:uid="{7AB58963-20F3-49C9-B5AF-17717865B1B2}"/>
    <cellStyle name="Currency 3 5 2 3 6" xfId="26418" xr:uid="{063F0996-9CC2-4BC1-813D-94AD579D4850}"/>
    <cellStyle name="Currency 3 5 2 4" xfId="3498" xr:uid="{6C5E6767-2C09-4BF4-9F24-5C2141F2F21C}"/>
    <cellStyle name="Currency 3 5 2 4 2" xfId="3499" xr:uid="{E5C01471-2E1A-4286-8708-0A989F7CBFE7}"/>
    <cellStyle name="Currency 3 5 2 4 2 2" xfId="10229" xr:uid="{5824D3AC-6C62-47F0-ADC5-0B65CC64A01A}"/>
    <cellStyle name="Currency 3 5 2 4 2 2 2" xfId="22136" xr:uid="{A87EDA2A-6C07-43B9-BC75-483DFFD2CED7}"/>
    <cellStyle name="Currency 3 5 2 4 2 2 2 2" xfId="42798" xr:uid="{4C8CCC1C-A0E6-4185-9068-7BEC77B64133}"/>
    <cellStyle name="Currency 3 5 2 4 2 2 3" xfId="30892" xr:uid="{9B970A21-A8BE-49FA-85CA-290C79651DF4}"/>
    <cellStyle name="Currency 3 5 2 4 2 3" xfId="18506" xr:uid="{FC506995-8103-4220-9315-8EC6FABDDC73}"/>
    <cellStyle name="Currency 3 5 2 4 2 3 2" xfId="39168" xr:uid="{96EAF621-24B9-402C-A556-51A6BFB51C8B}"/>
    <cellStyle name="Currency 3 5 2 4 2 4" xfId="14847" xr:uid="{274C1F5A-D004-42C1-937D-967BB048A5D9}"/>
    <cellStyle name="Currency 3 5 2 4 2 4 2" xfId="35509" xr:uid="{EA9701B6-3B7D-4274-AF8C-D599B41D505F}"/>
    <cellStyle name="Currency 3 5 2 4 2 5" xfId="26421" xr:uid="{1C92F00D-34D6-489D-A27E-006E66DB6D70}"/>
    <cellStyle name="Currency 3 5 2 4 3" xfId="10228" xr:uid="{85D588F8-1E8E-428B-89AD-F441FBAFFA40}"/>
    <cellStyle name="Currency 3 5 2 4 3 2" xfId="22135" xr:uid="{7B35E0FC-170E-411C-B6AC-A31BEE9DA4FE}"/>
    <cellStyle name="Currency 3 5 2 4 3 2 2" xfId="42797" xr:uid="{3ED9F4CA-740A-48A6-902B-3DDBCDD43DBB}"/>
    <cellStyle name="Currency 3 5 2 4 3 3" xfId="30891" xr:uid="{E81A9002-2B93-4016-8877-AB62A9FBD8A4}"/>
    <cellStyle name="Currency 3 5 2 4 4" xfId="18505" xr:uid="{0B9D324A-7CB8-4EC1-842D-93ECB0DC8F09}"/>
    <cellStyle name="Currency 3 5 2 4 4 2" xfId="39167" xr:uid="{239E3ADC-5E38-4700-989C-941E676F0ABC}"/>
    <cellStyle name="Currency 3 5 2 4 5" xfId="14846" xr:uid="{88DE04B6-55D2-43DB-8F47-DA842E763CA4}"/>
    <cellStyle name="Currency 3 5 2 4 5 2" xfId="35508" xr:uid="{E6029D5A-F107-476C-9107-7FEDDCE812EA}"/>
    <cellStyle name="Currency 3 5 2 4 6" xfId="26420" xr:uid="{208977B9-EE4D-4EB0-8B23-8F1544E5E99B}"/>
    <cellStyle name="Currency 3 5 2 5" xfId="3500" xr:uid="{86C6A56A-2A52-4CA5-BC42-56DA0D286274}"/>
    <cellStyle name="Currency 3 5 2 5 2" xfId="10230" xr:uid="{DADA4CAF-E0B6-46E3-853F-78E47C5F6FB9}"/>
    <cellStyle name="Currency 3 5 2 5 2 2" xfId="22137" xr:uid="{65B2CBDB-5AD3-484A-AD2D-D5D346F5B040}"/>
    <cellStyle name="Currency 3 5 2 5 2 2 2" xfId="42799" xr:uid="{339831C2-656D-44CA-9D24-3273BABC64C4}"/>
    <cellStyle name="Currency 3 5 2 5 2 3" xfId="30893" xr:uid="{BDAE689E-FC67-467D-A639-3A722A4A8CB5}"/>
    <cellStyle name="Currency 3 5 2 5 3" xfId="18507" xr:uid="{3329F058-AC52-4E63-9731-DDDC24547E60}"/>
    <cellStyle name="Currency 3 5 2 5 3 2" xfId="39169" xr:uid="{41D78388-8029-4FEE-94EB-F7F54E83952E}"/>
    <cellStyle name="Currency 3 5 2 5 4" xfId="14848" xr:uid="{323C1464-A661-4D82-B787-02D56389B400}"/>
    <cellStyle name="Currency 3 5 2 5 4 2" xfId="35510" xr:uid="{8B834E81-AEFD-4FFC-9A90-282BBAF57A58}"/>
    <cellStyle name="Currency 3 5 2 5 5" xfId="26422" xr:uid="{CAA90212-9D99-437F-8749-9895840643BE}"/>
    <cellStyle name="Currency 3 5 2 6" xfId="10219" xr:uid="{90E720D9-C5CB-46A5-97B2-BE491602DD92}"/>
    <cellStyle name="Currency 3 5 2 6 2" xfId="22126" xr:uid="{92224BE0-2531-4A18-81E0-681B0C26098A}"/>
    <cellStyle name="Currency 3 5 2 6 2 2" xfId="42788" xr:uid="{02AC21E0-54E5-4355-8C49-685B5EBAE83E}"/>
    <cellStyle name="Currency 3 5 2 6 3" xfId="30882" xr:uid="{CF7595D6-E266-4B93-84E3-24C866D1ADCD}"/>
    <cellStyle name="Currency 3 5 2 7" xfId="18496" xr:uid="{91EB3C93-0D1E-450B-97E7-50DB80D80BDE}"/>
    <cellStyle name="Currency 3 5 2 7 2" xfId="39158" xr:uid="{77D6447C-DDD4-4B95-929B-EC072E9E7BC3}"/>
    <cellStyle name="Currency 3 5 2 8" xfId="14837" xr:uid="{221BF1E5-F5D6-4588-81C0-213C14061137}"/>
    <cellStyle name="Currency 3 5 2 8 2" xfId="35499" xr:uid="{AF939D6F-5A91-41A9-B683-F7D235DEF7B1}"/>
    <cellStyle name="Currency 3 5 2 9" xfId="26411" xr:uid="{47926D12-A3D5-4F4E-A7AF-1E8BBA5DC24D}"/>
    <cellStyle name="Currency 3 5 3" xfId="3501" xr:uid="{7BF8C89E-90DC-4F8C-9C50-2176BDF48ED0}"/>
    <cellStyle name="Currency 3 5 3 2" xfId="3502" xr:uid="{18F0EBA3-BB39-485D-8D52-BA3E25AA3A8F}"/>
    <cellStyle name="Currency 3 5 3 2 2" xfId="3503" xr:uid="{A69D79A1-47AA-4A8F-BC62-70F59D68993E}"/>
    <cellStyle name="Currency 3 5 3 2 2 2" xfId="10233" xr:uid="{C44872B8-1C76-492B-BAD9-10CEF584432C}"/>
    <cellStyle name="Currency 3 5 3 2 2 2 2" xfId="22140" xr:uid="{96803031-799D-42B4-B98C-E0E8C2E11F6B}"/>
    <cellStyle name="Currency 3 5 3 2 2 2 2 2" xfId="42802" xr:uid="{4ADDA3E9-3DA0-438B-A40D-E281FA290CFD}"/>
    <cellStyle name="Currency 3 5 3 2 2 2 3" xfId="30896" xr:uid="{7FF491C7-7856-4920-9C4B-FF787273B056}"/>
    <cellStyle name="Currency 3 5 3 2 2 3" xfId="18510" xr:uid="{B11C4FFD-49B4-48CE-8119-66444DB2E63C}"/>
    <cellStyle name="Currency 3 5 3 2 2 3 2" xfId="39172" xr:uid="{11D10D0C-C5CB-44C2-A9AF-FB708E291696}"/>
    <cellStyle name="Currency 3 5 3 2 2 4" xfId="14851" xr:uid="{13A8C70B-891C-419E-AFB4-7E64C0EB44B8}"/>
    <cellStyle name="Currency 3 5 3 2 2 4 2" xfId="35513" xr:uid="{649C91CD-B6E6-447E-ABBB-327173E74DA2}"/>
    <cellStyle name="Currency 3 5 3 2 2 5" xfId="26425" xr:uid="{1A2826E7-0CD0-4308-A854-847EC45C57B1}"/>
    <cellStyle name="Currency 3 5 3 2 3" xfId="10232" xr:uid="{ABE0B9CD-88ED-4722-B063-D9D2651C90F1}"/>
    <cellStyle name="Currency 3 5 3 2 3 2" xfId="22139" xr:uid="{F7799948-FD31-4BD5-9E7F-DF180921AED4}"/>
    <cellStyle name="Currency 3 5 3 2 3 2 2" xfId="42801" xr:uid="{AA022CF7-20FC-4C80-AA4E-55FB4024FBB5}"/>
    <cellStyle name="Currency 3 5 3 2 3 3" xfId="30895" xr:uid="{7CBC66B9-017B-4947-8C7A-CF5B4ABBBF75}"/>
    <cellStyle name="Currency 3 5 3 2 4" xfId="18509" xr:uid="{9010C30D-35A8-4124-AB7B-853670DF6298}"/>
    <cellStyle name="Currency 3 5 3 2 4 2" xfId="39171" xr:uid="{6EB49FF8-EEC6-4074-8962-AEE4D09B907C}"/>
    <cellStyle name="Currency 3 5 3 2 5" xfId="14850" xr:uid="{AF2DD383-EABE-46E8-993D-BEBC38DC0651}"/>
    <cellStyle name="Currency 3 5 3 2 5 2" xfId="35512" xr:uid="{AE58F488-E26A-4007-AC88-F4A514D43244}"/>
    <cellStyle name="Currency 3 5 3 2 6" xfId="26424" xr:uid="{18088D37-760C-4972-9FB4-3D441865247C}"/>
    <cellStyle name="Currency 3 5 3 3" xfId="3504" xr:uid="{29B6E2CF-36BE-4E22-9B94-13F0B3015CC1}"/>
    <cellStyle name="Currency 3 5 3 3 2" xfId="3505" xr:uid="{17AE958F-4D62-4CA5-A52D-405BAEE5F1CF}"/>
    <cellStyle name="Currency 3 5 3 3 2 2" xfId="10235" xr:uid="{3AA5F096-5943-4CFC-99EE-ABD9A8195866}"/>
    <cellStyle name="Currency 3 5 3 3 2 2 2" xfId="22142" xr:uid="{681B4918-33CB-41F0-AF52-01B553748965}"/>
    <cellStyle name="Currency 3 5 3 3 2 2 2 2" xfId="42804" xr:uid="{E1B6ECBF-3E1D-4CF4-ACB0-605DCEA53A39}"/>
    <cellStyle name="Currency 3 5 3 3 2 2 3" xfId="30898" xr:uid="{371FD0C4-22A5-48F1-AEB8-9D6772861382}"/>
    <cellStyle name="Currency 3 5 3 3 2 3" xfId="18512" xr:uid="{8C9A13E6-DE6F-43E7-B353-E297760B8764}"/>
    <cellStyle name="Currency 3 5 3 3 2 3 2" xfId="39174" xr:uid="{83565017-C3D5-497C-A479-1BBB4AF3B3B2}"/>
    <cellStyle name="Currency 3 5 3 3 2 4" xfId="14853" xr:uid="{0AD17290-0CEC-41C9-B368-6CE3747582BF}"/>
    <cellStyle name="Currency 3 5 3 3 2 4 2" xfId="35515" xr:uid="{45AE2A6C-15F3-445C-8B78-829C6E19408E}"/>
    <cellStyle name="Currency 3 5 3 3 2 5" xfId="26427" xr:uid="{1B2F7EDF-FF9E-4350-8CE0-AE0A84F02AE0}"/>
    <cellStyle name="Currency 3 5 3 3 3" xfId="10234" xr:uid="{C53CA452-E13D-4E8A-BC0A-BB3A3CB0639C}"/>
    <cellStyle name="Currency 3 5 3 3 3 2" xfId="22141" xr:uid="{947B4D84-AA63-4F84-84E5-608E530F3D1D}"/>
    <cellStyle name="Currency 3 5 3 3 3 2 2" xfId="42803" xr:uid="{EE161375-FBCF-488F-9D49-EB66DB1A5577}"/>
    <cellStyle name="Currency 3 5 3 3 3 3" xfId="30897" xr:uid="{EFF7C3C4-0E78-4815-A779-716D7FA5EB0C}"/>
    <cellStyle name="Currency 3 5 3 3 4" xfId="18511" xr:uid="{A16176B7-C6EE-4DAA-B125-E8399C5EFBE1}"/>
    <cellStyle name="Currency 3 5 3 3 4 2" xfId="39173" xr:uid="{3AFE6CEB-D6F5-4F41-BC23-701FFF5B30D7}"/>
    <cellStyle name="Currency 3 5 3 3 5" xfId="14852" xr:uid="{FF505FC0-8526-4E45-BCC8-B0C523E2706E}"/>
    <cellStyle name="Currency 3 5 3 3 5 2" xfId="35514" xr:uid="{5F2A6764-47B9-4635-81BC-D19D4312F4F5}"/>
    <cellStyle name="Currency 3 5 3 3 6" xfId="26426" xr:uid="{FAF0697F-2540-420A-B4B2-0706D3F947BD}"/>
    <cellStyle name="Currency 3 5 3 4" xfId="3506" xr:uid="{F550C901-9A05-4596-8D11-3CBFB05C7DAA}"/>
    <cellStyle name="Currency 3 5 3 4 2" xfId="10236" xr:uid="{4283D7BB-A0E8-4F76-8A18-0D2CB3BBAAB2}"/>
    <cellStyle name="Currency 3 5 3 4 2 2" xfId="22143" xr:uid="{003A1D62-FA64-41FC-BB6A-ABF32D579B7D}"/>
    <cellStyle name="Currency 3 5 3 4 2 2 2" xfId="42805" xr:uid="{226E6276-7526-4B0D-8DF4-20DAEFE14EC2}"/>
    <cellStyle name="Currency 3 5 3 4 2 3" xfId="30899" xr:uid="{D7DDDFBF-C192-4101-BF12-217E999C34BB}"/>
    <cellStyle name="Currency 3 5 3 4 3" xfId="18513" xr:uid="{9E3E9F9E-5A92-495F-8E07-0C5F23326BF9}"/>
    <cellStyle name="Currency 3 5 3 4 3 2" xfId="39175" xr:uid="{7A27FAE2-9677-4591-962D-837CC0C2A249}"/>
    <cellStyle name="Currency 3 5 3 4 4" xfId="14854" xr:uid="{E1E02C21-5035-4493-AE67-0C3A89A31A59}"/>
    <cellStyle name="Currency 3 5 3 4 4 2" xfId="35516" xr:uid="{F6C0BDAD-1D0C-4A7C-A1DF-C11502802F88}"/>
    <cellStyle name="Currency 3 5 3 4 5" xfId="26428" xr:uid="{D742887C-4413-4559-AD9A-179D4E37E885}"/>
    <cellStyle name="Currency 3 5 3 5" xfId="10231" xr:uid="{EC60D4C5-A256-4506-A902-71F7EB60AC7D}"/>
    <cellStyle name="Currency 3 5 3 5 2" xfId="22138" xr:uid="{A9D98161-F830-469B-AE04-9DFC98B5E9AB}"/>
    <cellStyle name="Currency 3 5 3 5 2 2" xfId="42800" xr:uid="{E81132C8-2523-49C3-9C4F-BD31BBF8AE02}"/>
    <cellStyle name="Currency 3 5 3 5 3" xfId="30894" xr:uid="{B95A888E-9FB5-43CC-9751-3C656BEC8E3A}"/>
    <cellStyle name="Currency 3 5 3 6" xfId="18508" xr:uid="{E9AEB479-50E3-4EDF-B99D-02DEC62CB3FB}"/>
    <cellStyle name="Currency 3 5 3 6 2" xfId="39170" xr:uid="{8A65A360-1A57-434C-9A4C-5E596328BFC1}"/>
    <cellStyle name="Currency 3 5 3 7" xfId="14849" xr:uid="{84CF07DA-B7E8-41E2-BE60-95776CECDBBC}"/>
    <cellStyle name="Currency 3 5 3 7 2" xfId="35511" xr:uid="{80C3F783-400B-40C0-A277-D10515C57EA8}"/>
    <cellStyle name="Currency 3 5 3 8" xfId="26423" xr:uid="{ACC2AD00-04B3-4A0C-A6CE-3AC65BD8E9D5}"/>
    <cellStyle name="Currency 3 5 4" xfId="3507" xr:uid="{570C0F20-C0BB-4E3C-890F-489EE399D2FF}"/>
    <cellStyle name="Currency 3 5 4 2" xfId="3508" xr:uid="{5ACF1F11-9CAC-4133-A280-6D28EEA7C06F}"/>
    <cellStyle name="Currency 3 5 4 2 2" xfId="10238" xr:uid="{4A3B354D-BC7D-4CC5-8E77-C657B6C62994}"/>
    <cellStyle name="Currency 3 5 4 2 2 2" xfId="22145" xr:uid="{66E786DF-3ABC-493D-BE9E-A31EC33C2FF3}"/>
    <cellStyle name="Currency 3 5 4 2 2 2 2" xfId="42807" xr:uid="{2D4F0410-5454-4AC4-8010-38651203428F}"/>
    <cellStyle name="Currency 3 5 4 2 2 3" xfId="30901" xr:uid="{E03BA0FC-85A8-48D8-818C-F84EA6D222A1}"/>
    <cellStyle name="Currency 3 5 4 2 3" xfId="18515" xr:uid="{802820E3-DA8E-4483-9AB0-4392310EA812}"/>
    <cellStyle name="Currency 3 5 4 2 3 2" xfId="39177" xr:uid="{A541E0DB-FA94-4104-B58D-52EC1AA71363}"/>
    <cellStyle name="Currency 3 5 4 2 4" xfId="14856" xr:uid="{D8E93232-82E1-427F-9AB3-D42A2843E39D}"/>
    <cellStyle name="Currency 3 5 4 2 4 2" xfId="35518" xr:uid="{4DF992A9-19F9-4E38-83C5-0DBCFC143311}"/>
    <cellStyle name="Currency 3 5 4 2 5" xfId="26430" xr:uid="{69EB4973-9C61-40F2-B9FD-AB92D57A8BE3}"/>
    <cellStyle name="Currency 3 5 4 3" xfId="10237" xr:uid="{056AD0D2-9AC9-4A2B-91B7-27D4A19B6078}"/>
    <cellStyle name="Currency 3 5 4 3 2" xfId="22144" xr:uid="{51CA8E56-BC32-4E75-B523-29137DE4B3F3}"/>
    <cellStyle name="Currency 3 5 4 3 2 2" xfId="42806" xr:uid="{CDF17D95-290C-4878-BABE-3593E7979AF9}"/>
    <cellStyle name="Currency 3 5 4 3 3" xfId="30900" xr:uid="{5B347A31-C06C-48D6-B8A9-3FD697FDDAD5}"/>
    <cellStyle name="Currency 3 5 4 4" xfId="18514" xr:uid="{C776F05F-60AB-4062-B2F7-48A702160114}"/>
    <cellStyle name="Currency 3 5 4 4 2" xfId="39176" xr:uid="{351A153B-F01E-4F8E-937D-4F7D0D680507}"/>
    <cellStyle name="Currency 3 5 4 5" xfId="14855" xr:uid="{78A27A74-EE5C-4064-9D16-3491E164AB06}"/>
    <cellStyle name="Currency 3 5 4 5 2" xfId="35517" xr:uid="{9C41BF67-BDA5-4B60-BFBB-CF1DF2BF2B97}"/>
    <cellStyle name="Currency 3 5 4 6" xfId="26429" xr:uid="{701CD6A3-20AB-40AE-8CCA-ABAA45BE0C6D}"/>
    <cellStyle name="Currency 3 5 5" xfId="3509" xr:uid="{52AC065B-8000-4AD4-BBF9-87762A7F3F33}"/>
    <cellStyle name="Currency 3 5 5 2" xfId="3510" xr:uid="{DD9DC3DA-BFEC-4D89-84EF-CC04E715BC56}"/>
    <cellStyle name="Currency 3 5 5 2 2" xfId="10240" xr:uid="{4E8AD0B3-5D93-46F3-B8A3-4C9D03E87D43}"/>
    <cellStyle name="Currency 3 5 5 2 2 2" xfId="22147" xr:uid="{9F23153C-A99F-4B96-B332-836B7CE8A7CF}"/>
    <cellStyle name="Currency 3 5 5 2 2 2 2" xfId="42809" xr:uid="{DDE2F7C6-2C21-4BFB-8946-B06C7C387DF8}"/>
    <cellStyle name="Currency 3 5 5 2 2 3" xfId="30903" xr:uid="{153E8BAD-42D4-476E-BDA2-556E0C4FB20D}"/>
    <cellStyle name="Currency 3 5 5 2 3" xfId="18517" xr:uid="{88DC5E72-DFF1-4BAD-AF15-9870F50ADF8A}"/>
    <cellStyle name="Currency 3 5 5 2 3 2" xfId="39179" xr:uid="{09A5BEEC-775D-4EDB-8586-98C35F6CD414}"/>
    <cellStyle name="Currency 3 5 5 2 4" xfId="14858" xr:uid="{379334A9-761E-4BAE-A467-68167C438D8B}"/>
    <cellStyle name="Currency 3 5 5 2 4 2" xfId="35520" xr:uid="{196D6A2D-008B-450C-A37A-BA1E01092EE0}"/>
    <cellStyle name="Currency 3 5 5 2 5" xfId="26432" xr:uid="{F2925D5B-345F-4EE4-B784-D56A66ACF6FB}"/>
    <cellStyle name="Currency 3 5 5 3" xfId="10239" xr:uid="{C0CEBC9B-447C-474D-AD92-BF504C63752A}"/>
    <cellStyle name="Currency 3 5 5 3 2" xfId="22146" xr:uid="{9C8F4E2A-339C-4558-A141-963F71B7F909}"/>
    <cellStyle name="Currency 3 5 5 3 2 2" xfId="42808" xr:uid="{208FF85F-DFC4-455F-9246-0C1EB9B88F9A}"/>
    <cellStyle name="Currency 3 5 5 3 3" xfId="30902" xr:uid="{FA032C79-0E7E-4776-80A0-A687CBE14322}"/>
    <cellStyle name="Currency 3 5 5 4" xfId="18516" xr:uid="{F6128C80-DE97-4BA2-92FE-D42DF0A53C75}"/>
    <cellStyle name="Currency 3 5 5 4 2" xfId="39178" xr:uid="{60A07AB0-1B5E-4F52-9ADF-8139DD0CFAF7}"/>
    <cellStyle name="Currency 3 5 5 5" xfId="14857" xr:uid="{6D6CD479-72AB-400E-AFCA-DCB2EC2B2A55}"/>
    <cellStyle name="Currency 3 5 5 5 2" xfId="35519" xr:uid="{9144D9ED-EF80-4184-A7B5-852137CC41F5}"/>
    <cellStyle name="Currency 3 5 5 6" xfId="26431" xr:uid="{000EB56B-C4FF-4EF1-9203-2E63B2329BCD}"/>
    <cellStyle name="Currency 3 5 6" xfId="3511" xr:uid="{4D34149B-530C-4D4C-91A0-377F55E7CDDE}"/>
    <cellStyle name="Currency 3 5 6 2" xfId="10241" xr:uid="{1F67BAA2-3552-4209-BA13-6E702B23DAEE}"/>
    <cellStyle name="Currency 3 5 6 2 2" xfId="22148" xr:uid="{AEB905A6-E0E5-4851-B1E0-9A3F08607B09}"/>
    <cellStyle name="Currency 3 5 6 2 2 2" xfId="42810" xr:uid="{F194AF48-7659-4FF0-A8D0-2300E09D541F}"/>
    <cellStyle name="Currency 3 5 6 2 3" xfId="30904" xr:uid="{C56C1213-2A85-42A5-862A-C4A235C52424}"/>
    <cellStyle name="Currency 3 5 6 3" xfId="18518" xr:uid="{66612E26-A262-4DA5-AF2A-B74112F5F489}"/>
    <cellStyle name="Currency 3 5 6 3 2" xfId="39180" xr:uid="{0B77CBA3-B926-42CE-A8A2-0EFF9C5AE83E}"/>
    <cellStyle name="Currency 3 5 6 4" xfId="14859" xr:uid="{4DF19654-211F-434E-88E3-94FD9DF705FF}"/>
    <cellStyle name="Currency 3 5 6 4 2" xfId="35521" xr:uid="{BFA8E960-4723-4A38-BF46-96B88DF769BC}"/>
    <cellStyle name="Currency 3 5 6 5" xfId="26433" xr:uid="{0380AEC8-B5D6-48C0-B8D0-71C710A7E1A6}"/>
    <cellStyle name="Currency 3 5 7" xfId="10218" xr:uid="{6B527A6B-6405-4778-B96C-B818A8B8BD7F}"/>
    <cellStyle name="Currency 3 5 7 2" xfId="22125" xr:uid="{ED8620AA-5376-4105-9EF4-E0CDF08E901A}"/>
    <cellStyle name="Currency 3 5 7 2 2" xfId="42787" xr:uid="{E8EEC7F2-1AFB-4785-A433-064DB8136B2D}"/>
    <cellStyle name="Currency 3 5 7 3" xfId="30881" xr:uid="{CF76847E-EF7E-4F45-B0B9-F024351B1808}"/>
    <cellStyle name="Currency 3 5 8" xfId="18495" xr:uid="{CB517DC6-7BBF-41D6-AC34-91C7C761A701}"/>
    <cellStyle name="Currency 3 5 8 2" xfId="39157" xr:uid="{A561F3B9-1CE5-408A-BCFE-4C0D6F268BFC}"/>
    <cellStyle name="Currency 3 5 9" xfId="14836" xr:uid="{787D9C53-0BE4-4805-9AB7-9C8BEAE5AE1E}"/>
    <cellStyle name="Currency 3 5 9 2" xfId="35498" xr:uid="{350245B3-739F-46D0-B5B2-2A15E4424EC3}"/>
    <cellStyle name="Currency 3 6" xfId="3512" xr:uid="{CBB191CA-641C-479A-AF82-C5B2B2CB33DD}"/>
    <cellStyle name="Currency 3 6 2" xfId="3513" xr:uid="{42E8E03E-89F8-4ECF-92A9-8BFFF1BC2D35}"/>
    <cellStyle name="Currency 3 6 2 2" xfId="3514" xr:uid="{F39BCE01-4886-4242-90DA-DAEDEB86E7D6}"/>
    <cellStyle name="Currency 3 6 2 2 2" xfId="3515" xr:uid="{56EC2A36-317B-487F-B030-65452B34B7FB}"/>
    <cellStyle name="Currency 3 6 2 2 2 2" xfId="10245" xr:uid="{03763A22-3039-4559-B4F6-6F88E32C78A7}"/>
    <cellStyle name="Currency 3 6 2 2 2 2 2" xfId="22152" xr:uid="{17CEAB15-E2EF-42D3-93D5-DF15B7729684}"/>
    <cellStyle name="Currency 3 6 2 2 2 2 2 2" xfId="42814" xr:uid="{EC665DF6-4AFD-43B7-8550-DA69BA63B958}"/>
    <cellStyle name="Currency 3 6 2 2 2 2 3" xfId="30908" xr:uid="{44497A45-30C8-4CCC-9FCF-9AB7B0307083}"/>
    <cellStyle name="Currency 3 6 2 2 2 3" xfId="18522" xr:uid="{1B91A1FC-8EDE-464E-80C3-BE49410E54EB}"/>
    <cellStyle name="Currency 3 6 2 2 2 3 2" xfId="39184" xr:uid="{11A46288-0C47-48D8-810E-5D550AD2A6AA}"/>
    <cellStyle name="Currency 3 6 2 2 2 4" xfId="14863" xr:uid="{16239030-0316-433A-B138-C1BE9B1093CB}"/>
    <cellStyle name="Currency 3 6 2 2 2 4 2" xfId="35525" xr:uid="{14A02A34-A0A2-4272-ACEB-E5D14A8619B7}"/>
    <cellStyle name="Currency 3 6 2 2 2 5" xfId="26437" xr:uid="{DFEB60A3-C80B-4A85-B9D3-185E090978C7}"/>
    <cellStyle name="Currency 3 6 2 2 3" xfId="10244" xr:uid="{C9889FB2-51EB-44EC-B053-14BEBEAAC45A}"/>
    <cellStyle name="Currency 3 6 2 2 3 2" xfId="22151" xr:uid="{50E005AE-A5EA-449E-83E2-E12023454464}"/>
    <cellStyle name="Currency 3 6 2 2 3 2 2" xfId="42813" xr:uid="{91ED83CB-E5CB-4E93-A149-0FE27455522A}"/>
    <cellStyle name="Currency 3 6 2 2 3 3" xfId="30907" xr:uid="{18D172EA-1271-4074-815F-D8670C241048}"/>
    <cellStyle name="Currency 3 6 2 2 4" xfId="18521" xr:uid="{741EE6F0-B8B0-40EB-A0EB-549CF5578C4E}"/>
    <cellStyle name="Currency 3 6 2 2 4 2" xfId="39183" xr:uid="{27E9738B-F892-4040-8605-D3A9354B81BA}"/>
    <cellStyle name="Currency 3 6 2 2 5" xfId="14862" xr:uid="{73577BC5-8513-4CB6-A485-F718F21D771B}"/>
    <cellStyle name="Currency 3 6 2 2 5 2" xfId="35524" xr:uid="{7F0BEF85-7711-4F76-AD77-689D01F3BEF5}"/>
    <cellStyle name="Currency 3 6 2 2 6" xfId="26436" xr:uid="{AB6D0AC4-41DB-4B2B-96A2-782EC722D98F}"/>
    <cellStyle name="Currency 3 6 2 3" xfId="3516" xr:uid="{94346242-EEDB-40A4-B06F-E98A273910DB}"/>
    <cellStyle name="Currency 3 6 2 3 2" xfId="3517" xr:uid="{819B222A-D273-43C5-8C8D-A4A9DEB15CB0}"/>
    <cellStyle name="Currency 3 6 2 3 2 2" xfId="10247" xr:uid="{CD368924-8AA8-47BF-8DFA-38C9642886D2}"/>
    <cellStyle name="Currency 3 6 2 3 2 2 2" xfId="22154" xr:uid="{ECE8970E-F102-47D7-8D4C-B6D7FF6E00A9}"/>
    <cellStyle name="Currency 3 6 2 3 2 2 2 2" xfId="42816" xr:uid="{45F5CEB2-E3E1-4EF2-85E1-8B75B517A499}"/>
    <cellStyle name="Currency 3 6 2 3 2 2 3" xfId="30910" xr:uid="{CBD3E4AC-BF6B-41F0-9D78-843258D9E263}"/>
    <cellStyle name="Currency 3 6 2 3 2 3" xfId="18524" xr:uid="{75628F3B-7B8B-4269-AFFE-0D500CE03C8B}"/>
    <cellStyle name="Currency 3 6 2 3 2 3 2" xfId="39186" xr:uid="{616DAB35-394C-4617-BD00-6E213D9F64D7}"/>
    <cellStyle name="Currency 3 6 2 3 2 4" xfId="14865" xr:uid="{6E888B43-32D7-4008-96FF-294B8F31CD23}"/>
    <cellStyle name="Currency 3 6 2 3 2 4 2" xfId="35527" xr:uid="{1E41B1E7-8BAA-4B29-BE83-C4BE4258A8E1}"/>
    <cellStyle name="Currency 3 6 2 3 2 5" xfId="26439" xr:uid="{02E2DDB8-A712-40CA-8A46-23B045DE2C22}"/>
    <cellStyle name="Currency 3 6 2 3 3" xfId="10246" xr:uid="{B9F2B284-AB55-4D9E-954A-9D3B83AC476B}"/>
    <cellStyle name="Currency 3 6 2 3 3 2" xfId="22153" xr:uid="{E3369BB5-3ED8-4687-BF4B-877DE299FE3E}"/>
    <cellStyle name="Currency 3 6 2 3 3 2 2" xfId="42815" xr:uid="{F525F13A-B6A2-40F7-843D-57AE5C064F45}"/>
    <cellStyle name="Currency 3 6 2 3 3 3" xfId="30909" xr:uid="{0DBAE26C-4A75-4B47-B39E-563D7F75AA8F}"/>
    <cellStyle name="Currency 3 6 2 3 4" xfId="18523" xr:uid="{1507627D-EB71-40C4-AA7C-B7A7610DBC86}"/>
    <cellStyle name="Currency 3 6 2 3 4 2" xfId="39185" xr:uid="{FE01910B-1B42-4BA9-9AD7-86CBF592D76A}"/>
    <cellStyle name="Currency 3 6 2 3 5" xfId="14864" xr:uid="{C08F6AD9-ED9C-4548-89BB-7E57B573411E}"/>
    <cellStyle name="Currency 3 6 2 3 5 2" xfId="35526" xr:uid="{50B38C16-4549-4EF4-95D4-E87F923EF65D}"/>
    <cellStyle name="Currency 3 6 2 3 6" xfId="26438" xr:uid="{E6138712-31D2-4D09-9074-8814AA688B56}"/>
    <cellStyle name="Currency 3 6 2 4" xfId="3518" xr:uid="{418D7CD7-EC47-42B0-A16D-9AD93FD3212E}"/>
    <cellStyle name="Currency 3 6 2 4 2" xfId="10248" xr:uid="{8616A11C-DE3A-4DC3-B269-F23DADECC4EC}"/>
    <cellStyle name="Currency 3 6 2 4 2 2" xfId="22155" xr:uid="{96B8B123-D06C-45B9-951A-5738D19E8C66}"/>
    <cellStyle name="Currency 3 6 2 4 2 2 2" xfId="42817" xr:uid="{C4AA3D59-A180-4536-A1CD-08314357D193}"/>
    <cellStyle name="Currency 3 6 2 4 2 3" xfId="30911" xr:uid="{84110322-1BFC-43BC-BA8F-B19EDC622083}"/>
    <cellStyle name="Currency 3 6 2 4 3" xfId="18525" xr:uid="{D7E954A7-D059-416E-9B3F-CDD07A47ADB9}"/>
    <cellStyle name="Currency 3 6 2 4 3 2" xfId="39187" xr:uid="{239F37E4-B791-4A2B-A4C8-3035117E44EE}"/>
    <cellStyle name="Currency 3 6 2 4 4" xfId="14866" xr:uid="{EEE4D047-809D-4325-BBEE-5F36355D49CB}"/>
    <cellStyle name="Currency 3 6 2 4 4 2" xfId="35528" xr:uid="{19C6C66B-A043-4BCB-A105-EE3D72BE11FE}"/>
    <cellStyle name="Currency 3 6 2 4 5" xfId="26440" xr:uid="{F23FA09C-C2BE-4D94-B4B2-35D890EE606D}"/>
    <cellStyle name="Currency 3 6 2 5" xfId="10243" xr:uid="{BABC761D-67B9-48AE-9051-5AC3DF6002CC}"/>
    <cellStyle name="Currency 3 6 2 5 2" xfId="22150" xr:uid="{A96B67A1-AA37-4117-A2DF-A3710087A08B}"/>
    <cellStyle name="Currency 3 6 2 5 2 2" xfId="42812" xr:uid="{70A79709-9BC4-45DE-8274-4785928E6380}"/>
    <cellStyle name="Currency 3 6 2 5 3" xfId="30906" xr:uid="{D4ABBC5A-8834-42EE-A510-D8E88021A043}"/>
    <cellStyle name="Currency 3 6 2 6" xfId="18520" xr:uid="{E726E0DA-1B43-4BD2-AC18-1847C52FB4DA}"/>
    <cellStyle name="Currency 3 6 2 6 2" xfId="39182" xr:uid="{66D265F5-B105-4140-A886-4CC912AFFF64}"/>
    <cellStyle name="Currency 3 6 2 7" xfId="14861" xr:uid="{F172EA7A-E230-48D7-8E41-CBA53728BF52}"/>
    <cellStyle name="Currency 3 6 2 7 2" xfId="35523" xr:uid="{D86E83A4-C660-4F78-AF17-D393CDF7C15F}"/>
    <cellStyle name="Currency 3 6 2 8" xfId="26435" xr:uid="{22913EB2-09DB-4234-88A9-9F8694A66196}"/>
    <cellStyle name="Currency 3 6 3" xfId="3519" xr:uid="{D3195139-636A-4EE8-A9DF-1004B8C0E5AC}"/>
    <cellStyle name="Currency 3 6 3 2" xfId="3520" xr:uid="{11C4A15C-78F8-438E-90CC-EEBBFF5F8236}"/>
    <cellStyle name="Currency 3 6 3 2 2" xfId="10250" xr:uid="{62E0C167-094A-451A-A9EA-AD971D33F931}"/>
    <cellStyle name="Currency 3 6 3 2 2 2" xfId="22157" xr:uid="{2F9E048F-ACE3-491C-B235-79DB24AA3BB6}"/>
    <cellStyle name="Currency 3 6 3 2 2 2 2" xfId="42819" xr:uid="{91736262-45F2-4679-A2BA-8F9C002DC4FD}"/>
    <cellStyle name="Currency 3 6 3 2 2 3" xfId="30913" xr:uid="{F1FEF4E3-41C8-483D-A99C-B2293DFC453C}"/>
    <cellStyle name="Currency 3 6 3 2 3" xfId="18527" xr:uid="{936DCF22-D5D2-4E89-8B37-81D4D5972BAE}"/>
    <cellStyle name="Currency 3 6 3 2 3 2" xfId="39189" xr:uid="{379B28E7-D186-4F57-9DD7-0E0B527F67F0}"/>
    <cellStyle name="Currency 3 6 3 2 4" xfId="14868" xr:uid="{BD568B3F-2104-4E65-9F0E-5A3447E7A9D7}"/>
    <cellStyle name="Currency 3 6 3 2 4 2" xfId="35530" xr:uid="{70B27C84-2FFE-43E0-B9D4-E003B0D1BAB0}"/>
    <cellStyle name="Currency 3 6 3 2 5" xfId="26442" xr:uid="{75A8336D-1A27-4E3A-9DE5-82B83772184E}"/>
    <cellStyle name="Currency 3 6 3 3" xfId="10249" xr:uid="{EB907B36-4FF9-46E3-820F-6AFB5BDCB98E}"/>
    <cellStyle name="Currency 3 6 3 3 2" xfId="22156" xr:uid="{29307DAD-FE5B-4C48-8DA3-5106DF41552C}"/>
    <cellStyle name="Currency 3 6 3 3 2 2" xfId="42818" xr:uid="{3AF24F9E-88BE-4F87-82F7-48A07CC0FD95}"/>
    <cellStyle name="Currency 3 6 3 3 3" xfId="30912" xr:uid="{A4817257-0AC9-4792-8077-B706810212A4}"/>
    <cellStyle name="Currency 3 6 3 4" xfId="18526" xr:uid="{43F44D96-3C44-4168-B955-9E8F19627FC5}"/>
    <cellStyle name="Currency 3 6 3 4 2" xfId="39188" xr:uid="{B92FDEC1-3B46-4B5D-8295-58C6821820DE}"/>
    <cellStyle name="Currency 3 6 3 5" xfId="14867" xr:uid="{F7A7809E-A322-41CC-896F-73B2F99F45F3}"/>
    <cellStyle name="Currency 3 6 3 5 2" xfId="35529" xr:uid="{08B0911E-C5A8-4C20-AABF-06660B1E429D}"/>
    <cellStyle name="Currency 3 6 3 6" xfId="26441" xr:uid="{6C9FA848-F158-4633-B474-E9B0557409BF}"/>
    <cellStyle name="Currency 3 6 4" xfId="3521" xr:uid="{4B7471C9-3EC4-4C36-8B02-3506C2411A90}"/>
    <cellStyle name="Currency 3 6 4 2" xfId="3522" xr:uid="{93203C28-ED8E-444D-8681-20B48C57ED6E}"/>
    <cellStyle name="Currency 3 6 4 2 2" xfId="10252" xr:uid="{19629C1A-DF23-4A54-98A9-7D92B83363C5}"/>
    <cellStyle name="Currency 3 6 4 2 2 2" xfId="22159" xr:uid="{F2C50AF8-5746-4076-85D7-75CBA986BEF5}"/>
    <cellStyle name="Currency 3 6 4 2 2 2 2" xfId="42821" xr:uid="{BD39033B-D4C7-4BE0-95EF-7015D0697284}"/>
    <cellStyle name="Currency 3 6 4 2 2 3" xfId="30915" xr:uid="{897B7200-FE85-49DD-9773-C315C40684CE}"/>
    <cellStyle name="Currency 3 6 4 2 3" xfId="18529" xr:uid="{A0848403-48D8-43CF-9105-1A0F70455979}"/>
    <cellStyle name="Currency 3 6 4 2 3 2" xfId="39191" xr:uid="{8DEE36FE-87F5-46C7-A560-4CF1C370ECD4}"/>
    <cellStyle name="Currency 3 6 4 2 4" xfId="14870" xr:uid="{B99B99D1-41B3-405E-BF17-74CD074C27E5}"/>
    <cellStyle name="Currency 3 6 4 2 4 2" xfId="35532" xr:uid="{428008DA-C55D-4E74-B39B-953CA4733A61}"/>
    <cellStyle name="Currency 3 6 4 2 5" xfId="26444" xr:uid="{99535D67-1524-435A-8156-BF0A507BF0F3}"/>
    <cellStyle name="Currency 3 6 4 3" xfId="10251" xr:uid="{34D9880F-35D1-4173-999A-A66B2A9E776E}"/>
    <cellStyle name="Currency 3 6 4 3 2" xfId="22158" xr:uid="{ED1C6F41-A1B4-4A5F-AC17-13164F4987B9}"/>
    <cellStyle name="Currency 3 6 4 3 2 2" xfId="42820" xr:uid="{19AD06F6-BC36-4AAA-AC2E-DD2850594539}"/>
    <cellStyle name="Currency 3 6 4 3 3" xfId="30914" xr:uid="{7EBF0868-5586-4D8B-8CCD-D6E1C2926F53}"/>
    <cellStyle name="Currency 3 6 4 4" xfId="18528" xr:uid="{5F3C3512-DD51-4A4E-BAD8-7263B52A3339}"/>
    <cellStyle name="Currency 3 6 4 4 2" xfId="39190" xr:uid="{D94C5895-DFD4-4F07-8F5F-E38C9D0873F0}"/>
    <cellStyle name="Currency 3 6 4 5" xfId="14869" xr:uid="{C649BB34-4303-4E41-8633-34A6A4A5ECEE}"/>
    <cellStyle name="Currency 3 6 4 5 2" xfId="35531" xr:uid="{EB213866-A0F6-46EC-A331-4B07BD4C9E24}"/>
    <cellStyle name="Currency 3 6 4 6" xfId="26443" xr:uid="{FBDB4368-D4B2-4E00-982E-55C2BE6FFC84}"/>
    <cellStyle name="Currency 3 6 5" xfId="3523" xr:uid="{137FC90F-2406-431E-A673-D966BB65E635}"/>
    <cellStyle name="Currency 3 6 5 2" xfId="10253" xr:uid="{133E939D-A748-401F-A367-FCE3D454523D}"/>
    <cellStyle name="Currency 3 6 5 2 2" xfId="22160" xr:uid="{BA0F8A7E-95C6-42A8-B572-D6372BA4CFDF}"/>
    <cellStyle name="Currency 3 6 5 2 2 2" xfId="42822" xr:uid="{DDEF470E-7325-42F8-93CF-E47AD3B904F9}"/>
    <cellStyle name="Currency 3 6 5 2 3" xfId="30916" xr:uid="{6D6C3DF4-6D32-490A-8F0F-0D2813EC4FD6}"/>
    <cellStyle name="Currency 3 6 5 3" xfId="18530" xr:uid="{E01A40C7-C45F-443B-B100-A8D6F601AE31}"/>
    <cellStyle name="Currency 3 6 5 3 2" xfId="39192" xr:uid="{52DB475E-BABA-4560-92E0-90E405A89287}"/>
    <cellStyle name="Currency 3 6 5 4" xfId="14871" xr:uid="{AE598A5B-FD12-4025-81FB-1F6352A97771}"/>
    <cellStyle name="Currency 3 6 5 4 2" xfId="35533" xr:uid="{F4780AFD-74F2-4BB5-9486-0CE0AEBED8DA}"/>
    <cellStyle name="Currency 3 6 5 5" xfId="26445" xr:uid="{D657B043-3B9D-4D47-B6F0-D359DC3F2595}"/>
    <cellStyle name="Currency 3 6 6" xfId="10242" xr:uid="{C3ABC482-AFB3-4702-A1D1-908FA8EE347E}"/>
    <cellStyle name="Currency 3 6 6 2" xfId="22149" xr:uid="{38FD7DD7-2E29-48CB-B279-916CCCAF8F99}"/>
    <cellStyle name="Currency 3 6 6 2 2" xfId="42811" xr:uid="{1500F202-076A-4554-8C52-478B44F890CE}"/>
    <cellStyle name="Currency 3 6 6 3" xfId="30905" xr:uid="{16120F05-C4E3-41B6-B81C-BE35CDCF4165}"/>
    <cellStyle name="Currency 3 6 7" xfId="18519" xr:uid="{6A8B76D6-839E-44A3-AAFF-05630BEC0472}"/>
    <cellStyle name="Currency 3 6 7 2" xfId="39181" xr:uid="{CB39B169-43E3-46D7-9D4F-9CDB6F694CD0}"/>
    <cellStyle name="Currency 3 6 8" xfId="14860" xr:uid="{E192D5D1-49BE-4B0B-8D7C-C9C2EDF0D66E}"/>
    <cellStyle name="Currency 3 6 8 2" xfId="35522" xr:uid="{401EE762-9DC1-4684-B66C-A4B285558B65}"/>
    <cellStyle name="Currency 3 6 9" xfId="26434" xr:uid="{62D175B9-C28F-452A-96FA-FF2C33F4A8DE}"/>
    <cellStyle name="Currency 3 7" xfId="3524" xr:uid="{0EF212DB-97A8-4A46-931A-97312E2CEDD0}"/>
    <cellStyle name="Currency 3 7 2" xfId="3525" xr:uid="{32182E94-FA4F-4DD7-857B-D41BC151D295}"/>
    <cellStyle name="Currency 3 7 2 2" xfId="3526" xr:uid="{F98A6967-653B-4756-9F83-C6B57BF380FC}"/>
    <cellStyle name="Currency 3 7 2 2 2" xfId="3527" xr:uid="{9F65BE48-290F-4620-9C62-D7046108FFD7}"/>
    <cellStyle name="Currency 3 7 2 2 2 2" xfId="10257" xr:uid="{6E89BD42-40A7-4D8A-8BF6-2E9CEA10EED3}"/>
    <cellStyle name="Currency 3 7 2 2 2 2 2" xfId="22164" xr:uid="{B91464F4-D772-4FFC-A43C-A8F813AEE7F5}"/>
    <cellStyle name="Currency 3 7 2 2 2 2 2 2" xfId="42826" xr:uid="{F3B21455-DAF4-4561-8A75-CF1158EDC211}"/>
    <cellStyle name="Currency 3 7 2 2 2 2 3" xfId="30920" xr:uid="{B825B628-AD62-4FA9-8561-DE58A3BD37EB}"/>
    <cellStyle name="Currency 3 7 2 2 2 3" xfId="18534" xr:uid="{E3AB47E7-08F7-489C-812B-ABDB1D8262B1}"/>
    <cellStyle name="Currency 3 7 2 2 2 3 2" xfId="39196" xr:uid="{EADB8822-FD65-45D8-9F05-20A948219EE2}"/>
    <cellStyle name="Currency 3 7 2 2 2 4" xfId="14875" xr:uid="{AB2BD5D8-98D3-45F3-A977-9CC8F31E3DE1}"/>
    <cellStyle name="Currency 3 7 2 2 2 4 2" xfId="35537" xr:uid="{DCE0C55D-E4DF-4570-A324-FFDD2CCFE302}"/>
    <cellStyle name="Currency 3 7 2 2 2 5" xfId="26449" xr:uid="{8CFEBB8C-4A7E-42E8-9AE1-B6C2C7523C68}"/>
    <cellStyle name="Currency 3 7 2 2 3" xfId="10256" xr:uid="{B343C358-1385-4C49-96FF-CF18EB4E1AA7}"/>
    <cellStyle name="Currency 3 7 2 2 3 2" xfId="22163" xr:uid="{ACFEB3C5-3693-434F-935A-952640DCB33C}"/>
    <cellStyle name="Currency 3 7 2 2 3 2 2" xfId="42825" xr:uid="{A4742468-8BC0-4DB8-8D22-7946B12BEFFE}"/>
    <cellStyle name="Currency 3 7 2 2 3 3" xfId="30919" xr:uid="{57CAAA08-B7C6-44A3-8D79-8DC63C5E321C}"/>
    <cellStyle name="Currency 3 7 2 2 4" xfId="18533" xr:uid="{9C2FF04D-C69A-4699-BF28-4945483DB5AE}"/>
    <cellStyle name="Currency 3 7 2 2 4 2" xfId="39195" xr:uid="{325FE451-B613-4C39-8AE1-654D0F09D0C0}"/>
    <cellStyle name="Currency 3 7 2 2 5" xfId="14874" xr:uid="{0F4CB2F5-AB88-4982-B35A-3ED7E8C332F0}"/>
    <cellStyle name="Currency 3 7 2 2 5 2" xfId="35536" xr:uid="{949FEDE1-E38F-4554-AE51-C7BD42D90199}"/>
    <cellStyle name="Currency 3 7 2 2 6" xfId="26448" xr:uid="{72240108-983C-4275-B2B9-6EF9DA3D8ADC}"/>
    <cellStyle name="Currency 3 7 2 3" xfId="3528" xr:uid="{EF4CC86C-24DA-4D32-8391-0CC31707E433}"/>
    <cellStyle name="Currency 3 7 2 3 2" xfId="3529" xr:uid="{FE785F9B-40F4-4E6E-9747-719FCE4A0809}"/>
    <cellStyle name="Currency 3 7 2 3 2 2" xfId="10259" xr:uid="{C0D382D1-3221-4956-8EDE-D65F18AD7ED7}"/>
    <cellStyle name="Currency 3 7 2 3 2 2 2" xfId="22166" xr:uid="{CCD683AF-EE8F-4BA9-913A-6258F1448273}"/>
    <cellStyle name="Currency 3 7 2 3 2 2 2 2" xfId="42828" xr:uid="{3461CAD1-5B88-48AF-A869-3355A04889DB}"/>
    <cellStyle name="Currency 3 7 2 3 2 2 3" xfId="30922" xr:uid="{6F0191E1-93E0-4FA3-A759-C6E7F9A38272}"/>
    <cellStyle name="Currency 3 7 2 3 2 3" xfId="18536" xr:uid="{6AC8FDDB-CE64-4C6E-B1BD-9A9EE973DA4F}"/>
    <cellStyle name="Currency 3 7 2 3 2 3 2" xfId="39198" xr:uid="{F9F27EF7-0D54-4D81-82AD-4361BA8ED096}"/>
    <cellStyle name="Currency 3 7 2 3 2 4" xfId="14877" xr:uid="{E8E39793-F299-4580-8142-3BF9F7474C62}"/>
    <cellStyle name="Currency 3 7 2 3 2 4 2" xfId="35539" xr:uid="{BC6ED1D6-741B-4291-9BC6-2B30765360C9}"/>
    <cellStyle name="Currency 3 7 2 3 2 5" xfId="26451" xr:uid="{E507A12C-B337-4CEA-80D1-67BDFCF01D67}"/>
    <cellStyle name="Currency 3 7 2 3 3" xfId="10258" xr:uid="{B5F56315-D024-44FA-99E8-954C1ED1F9C2}"/>
    <cellStyle name="Currency 3 7 2 3 3 2" xfId="22165" xr:uid="{D0720CEC-423E-44A7-9024-61A55B000CBC}"/>
    <cellStyle name="Currency 3 7 2 3 3 2 2" xfId="42827" xr:uid="{FCBA122B-1BC6-4B94-88F1-F70F5DA3AC1D}"/>
    <cellStyle name="Currency 3 7 2 3 3 3" xfId="30921" xr:uid="{46AC13F1-6266-41BF-A27B-75F341F5F809}"/>
    <cellStyle name="Currency 3 7 2 3 4" xfId="18535" xr:uid="{8B79D511-0719-4B39-ABF6-07CB87F73EE9}"/>
    <cellStyle name="Currency 3 7 2 3 4 2" xfId="39197" xr:uid="{EB36F10F-EAAE-4CCF-87E4-F7748613872E}"/>
    <cellStyle name="Currency 3 7 2 3 5" xfId="14876" xr:uid="{989E50F7-8C59-4623-BED9-B5870025F6AA}"/>
    <cellStyle name="Currency 3 7 2 3 5 2" xfId="35538" xr:uid="{7C037F5D-CF56-4511-8565-3A055253C933}"/>
    <cellStyle name="Currency 3 7 2 3 6" xfId="26450" xr:uid="{1FCBA453-2A9C-4ABD-9401-1DA528E3AA5E}"/>
    <cellStyle name="Currency 3 7 2 4" xfId="3530" xr:uid="{E72DDACF-92D1-4446-B798-134CFF561F6C}"/>
    <cellStyle name="Currency 3 7 2 4 2" xfId="10260" xr:uid="{7215E0F1-80E4-4370-8F45-78F5C68CCBE6}"/>
    <cellStyle name="Currency 3 7 2 4 2 2" xfId="22167" xr:uid="{65C964B4-D818-412E-84CF-8504D5C1C915}"/>
    <cellStyle name="Currency 3 7 2 4 2 2 2" xfId="42829" xr:uid="{EA1ECC1C-8E18-40B5-B118-9C395FFE8BA1}"/>
    <cellStyle name="Currency 3 7 2 4 2 3" xfId="30923" xr:uid="{816DB821-8C32-40C4-9EB8-4BC9AC2A5789}"/>
    <cellStyle name="Currency 3 7 2 4 3" xfId="18537" xr:uid="{C1E53987-2ADB-4343-B94B-82774191B59C}"/>
    <cellStyle name="Currency 3 7 2 4 3 2" xfId="39199" xr:uid="{DE577B9E-B008-469B-9124-0386DE20D355}"/>
    <cellStyle name="Currency 3 7 2 4 4" xfId="14878" xr:uid="{E5E9256C-F3F3-4668-9744-B3B6F8460EA1}"/>
    <cellStyle name="Currency 3 7 2 4 4 2" xfId="35540" xr:uid="{B8D0CF6E-AE0B-414B-A4C3-B0DA308AB06F}"/>
    <cellStyle name="Currency 3 7 2 4 5" xfId="26452" xr:uid="{4B06291A-BCBF-451C-ADCA-3AC83F0CA496}"/>
    <cellStyle name="Currency 3 7 2 5" xfId="10255" xr:uid="{4B79D508-DD13-4A03-BEC2-B35E1BB763F5}"/>
    <cellStyle name="Currency 3 7 2 5 2" xfId="22162" xr:uid="{EFB63E53-83BD-4C61-AEBA-1E68D2518626}"/>
    <cellStyle name="Currency 3 7 2 5 2 2" xfId="42824" xr:uid="{A9EA3F34-0FFE-4D90-AD63-078A408BF035}"/>
    <cellStyle name="Currency 3 7 2 5 3" xfId="30918" xr:uid="{0E1D3D32-F9B3-438A-BAD5-45BFBC751C58}"/>
    <cellStyle name="Currency 3 7 2 6" xfId="18532" xr:uid="{F38F70A8-3438-4F56-8784-21F8CBDD4375}"/>
    <cellStyle name="Currency 3 7 2 6 2" xfId="39194" xr:uid="{8656719B-6A87-4BA8-AAE1-108CF1B0AC6B}"/>
    <cellStyle name="Currency 3 7 2 7" xfId="14873" xr:uid="{E5077190-C227-4540-951E-25E584C8D24D}"/>
    <cellStyle name="Currency 3 7 2 7 2" xfId="35535" xr:uid="{A509BAE4-A0FF-46B3-8F3E-E777CDC2EF97}"/>
    <cellStyle name="Currency 3 7 2 8" xfId="26447" xr:uid="{78586EF5-B12E-4614-9582-AF693259FBED}"/>
    <cellStyle name="Currency 3 7 3" xfId="3531" xr:uid="{360762FE-E6B2-4386-8F86-54BD41107737}"/>
    <cellStyle name="Currency 3 7 3 2" xfId="3532" xr:uid="{09782747-0A09-4969-9E0C-A40AB10EFE9A}"/>
    <cellStyle name="Currency 3 7 3 2 2" xfId="10262" xr:uid="{CFC3E611-05A3-4A6D-A29C-148AA3373FCB}"/>
    <cellStyle name="Currency 3 7 3 2 2 2" xfId="22169" xr:uid="{8B797475-FA20-4CF6-BFBC-762BB6EC6E6F}"/>
    <cellStyle name="Currency 3 7 3 2 2 2 2" xfId="42831" xr:uid="{4C7946E4-B3FF-4F15-9638-F6507B75A413}"/>
    <cellStyle name="Currency 3 7 3 2 2 3" xfId="30925" xr:uid="{7BD989BC-1050-491C-B797-33DD0F780E77}"/>
    <cellStyle name="Currency 3 7 3 2 3" xfId="18539" xr:uid="{AA31313E-A0A5-43E2-97D8-B8FCE373C5A1}"/>
    <cellStyle name="Currency 3 7 3 2 3 2" xfId="39201" xr:uid="{535755AD-F6DB-4D3A-8DA2-A9810EA56394}"/>
    <cellStyle name="Currency 3 7 3 2 4" xfId="14880" xr:uid="{1B67E54A-0653-4B84-9A99-2BCC1D4E7032}"/>
    <cellStyle name="Currency 3 7 3 2 4 2" xfId="35542" xr:uid="{9F0D00C8-FFDE-4661-A88B-85EF51BB19CB}"/>
    <cellStyle name="Currency 3 7 3 2 5" xfId="26454" xr:uid="{C9FF6D5D-9A36-4E2C-A6A6-2596D02A64C4}"/>
    <cellStyle name="Currency 3 7 3 3" xfId="10261" xr:uid="{D93ED801-C6AF-421B-9641-9AEA1E058FF0}"/>
    <cellStyle name="Currency 3 7 3 3 2" xfId="22168" xr:uid="{188FBFBA-3E26-46D0-BEF2-9BC253C9A05F}"/>
    <cellStyle name="Currency 3 7 3 3 2 2" xfId="42830" xr:uid="{59556D7F-1659-4205-9719-F53672DC5EC6}"/>
    <cellStyle name="Currency 3 7 3 3 3" xfId="30924" xr:uid="{29CB98A3-94B8-4F3B-A752-4BA00FB4C36B}"/>
    <cellStyle name="Currency 3 7 3 4" xfId="18538" xr:uid="{1AB2CDA7-50F3-4FE0-8FFC-B20B75F04728}"/>
    <cellStyle name="Currency 3 7 3 4 2" xfId="39200" xr:uid="{C462BE87-BBB2-44EE-A144-6B8210460347}"/>
    <cellStyle name="Currency 3 7 3 5" xfId="14879" xr:uid="{215D7D7F-C6AB-462F-B88E-9AA7C986B004}"/>
    <cellStyle name="Currency 3 7 3 5 2" xfId="35541" xr:uid="{C5183D6F-922C-4C43-A313-07499C848575}"/>
    <cellStyle name="Currency 3 7 3 6" xfId="26453" xr:uid="{CA2F69CB-BCC0-4E8B-B3B1-3B9C3B401750}"/>
    <cellStyle name="Currency 3 7 4" xfId="3533" xr:uid="{8ADADA29-2751-48A0-83AA-D1302578B2C8}"/>
    <cellStyle name="Currency 3 7 4 2" xfId="3534" xr:uid="{16CE29F2-7231-4561-8E64-6060401DC0E8}"/>
    <cellStyle name="Currency 3 7 4 2 2" xfId="10264" xr:uid="{B7752CD7-9476-4B25-8070-474E94BA8111}"/>
    <cellStyle name="Currency 3 7 4 2 2 2" xfId="22171" xr:uid="{AEA86A31-4D1A-4F2F-85F9-C94571B7C18E}"/>
    <cellStyle name="Currency 3 7 4 2 2 2 2" xfId="42833" xr:uid="{B4C964A0-76A3-402B-9C58-9DB490BB886B}"/>
    <cellStyle name="Currency 3 7 4 2 2 3" xfId="30927" xr:uid="{3A506C66-B1F5-4B23-B1AD-8DA97279C767}"/>
    <cellStyle name="Currency 3 7 4 2 3" xfId="18541" xr:uid="{46BF8F84-6FDB-49A4-B879-B4C28A017D37}"/>
    <cellStyle name="Currency 3 7 4 2 3 2" xfId="39203" xr:uid="{6C4239D3-8A68-4849-AED7-399D27AE9CA0}"/>
    <cellStyle name="Currency 3 7 4 2 4" xfId="14882" xr:uid="{73C03614-564F-42E6-BC23-4ABF789F20F6}"/>
    <cellStyle name="Currency 3 7 4 2 4 2" xfId="35544" xr:uid="{16BB225F-8F0E-4EC2-9752-E7C6B6DB3A94}"/>
    <cellStyle name="Currency 3 7 4 2 5" xfId="26456" xr:uid="{7E8F0308-F95E-45AE-A74C-CD47532CE9EB}"/>
    <cellStyle name="Currency 3 7 4 3" xfId="10263" xr:uid="{BEBF4894-DC4F-4136-9C85-AD45FD14BD90}"/>
    <cellStyle name="Currency 3 7 4 3 2" xfId="22170" xr:uid="{1DEC3E95-4932-476B-9CC7-4C66B77EBFB3}"/>
    <cellStyle name="Currency 3 7 4 3 2 2" xfId="42832" xr:uid="{18BC3460-335B-4653-A4CE-7DDFD0889F9E}"/>
    <cellStyle name="Currency 3 7 4 3 3" xfId="30926" xr:uid="{242ABC32-0791-4BFE-A230-DC1CBED165D1}"/>
    <cellStyle name="Currency 3 7 4 4" xfId="18540" xr:uid="{6133DE87-BD19-4543-9065-C923374C88F9}"/>
    <cellStyle name="Currency 3 7 4 4 2" xfId="39202" xr:uid="{79D3D8F6-DC2A-4D28-8906-F47CAA6ACB85}"/>
    <cellStyle name="Currency 3 7 4 5" xfId="14881" xr:uid="{B74DD29E-3215-4EBE-AC44-5082AED43541}"/>
    <cellStyle name="Currency 3 7 4 5 2" xfId="35543" xr:uid="{C3D6C710-FFA2-464E-8799-127EAE6FB826}"/>
    <cellStyle name="Currency 3 7 4 6" xfId="26455" xr:uid="{39EC3135-A13C-417B-8B8A-5082F9B1B8B5}"/>
    <cellStyle name="Currency 3 7 5" xfId="3535" xr:uid="{E0F2E166-8782-4EA2-929A-4C8E20D61A94}"/>
    <cellStyle name="Currency 3 7 5 2" xfId="10265" xr:uid="{81B3281D-0CEF-4FEF-B643-42FD37E94AC7}"/>
    <cellStyle name="Currency 3 7 5 2 2" xfId="22172" xr:uid="{CDC71C85-6768-46BA-9AEF-4F296A4E3EB4}"/>
    <cellStyle name="Currency 3 7 5 2 2 2" xfId="42834" xr:uid="{3AEA10A1-190E-4F4B-9012-249C73B23BC3}"/>
    <cellStyle name="Currency 3 7 5 2 3" xfId="30928" xr:uid="{4CBE09A8-2292-4DE4-BC64-8A7C93FE0AD7}"/>
    <cellStyle name="Currency 3 7 5 3" xfId="18542" xr:uid="{91E02075-A5CA-4C8E-BB6F-71578E320F72}"/>
    <cellStyle name="Currency 3 7 5 3 2" xfId="39204" xr:uid="{AB6FD32B-2780-45C4-8C94-592ECC0ECE5C}"/>
    <cellStyle name="Currency 3 7 5 4" xfId="14883" xr:uid="{650CAABB-D669-4199-93DE-03DC984CEC04}"/>
    <cellStyle name="Currency 3 7 5 4 2" xfId="35545" xr:uid="{AE9DB201-7377-4D65-B0E2-5FC45B159834}"/>
    <cellStyle name="Currency 3 7 5 5" xfId="26457" xr:uid="{81AEA972-1C15-4C11-909E-38DFB181F7F9}"/>
    <cellStyle name="Currency 3 7 6" xfId="10254" xr:uid="{AE115B5B-E2EB-4FF1-B508-32AD2C1B5CB3}"/>
    <cellStyle name="Currency 3 7 6 2" xfId="22161" xr:uid="{EC1D7507-CC9C-4D6F-8C2F-6F228B5CC354}"/>
    <cellStyle name="Currency 3 7 6 2 2" xfId="42823" xr:uid="{A6902063-10F0-4541-80CD-5971A93FB16D}"/>
    <cellStyle name="Currency 3 7 6 3" xfId="30917" xr:uid="{41E9CA64-829E-43B5-A085-FFE6430C0D7B}"/>
    <cellStyle name="Currency 3 7 7" xfId="18531" xr:uid="{89B5A5D4-E34F-473D-B3D7-C92F8FF70D79}"/>
    <cellStyle name="Currency 3 7 7 2" xfId="39193" xr:uid="{3954C28D-3B48-467C-AECF-DFF7E31CE497}"/>
    <cellStyle name="Currency 3 7 8" xfId="14872" xr:uid="{402F0058-D9A0-496D-9EBE-1B9235190652}"/>
    <cellStyle name="Currency 3 7 8 2" xfId="35534" xr:uid="{B2045609-9142-48B8-9C28-9993CA9A373B}"/>
    <cellStyle name="Currency 3 7 9" xfId="26446" xr:uid="{FA8ADFFC-4FE6-4D77-A163-804C3DE0E3D8}"/>
    <cellStyle name="Currency 3 8" xfId="3536" xr:uid="{40AC04FC-FDB3-438B-A43F-5396EB453617}"/>
    <cellStyle name="Currency 3 8 2" xfId="3537" xr:uid="{6A998C35-8EB9-4F76-BB97-EEB4A25801E4}"/>
    <cellStyle name="Currency 3 8 2 2" xfId="3538" xr:uid="{F8BADD95-C6AB-4D40-8006-A452C843C33F}"/>
    <cellStyle name="Currency 3 8 2 2 2" xfId="3539" xr:uid="{9B101EB5-27E7-43D8-A51D-179BCF3BC449}"/>
    <cellStyle name="Currency 3 8 2 2 2 2" xfId="10269" xr:uid="{F0D33CE6-1DD6-4A13-B5CE-C438FF380F82}"/>
    <cellStyle name="Currency 3 8 2 2 2 2 2" xfId="22176" xr:uid="{21CCDA46-497F-466F-B770-FA37812C8C38}"/>
    <cellStyle name="Currency 3 8 2 2 2 2 2 2" xfId="42838" xr:uid="{95AEA381-3D4A-4A19-9948-3937CF848875}"/>
    <cellStyle name="Currency 3 8 2 2 2 2 3" xfId="30932" xr:uid="{C3E1EE2E-9D47-48E7-A81D-A438F3E5E6DF}"/>
    <cellStyle name="Currency 3 8 2 2 2 3" xfId="18546" xr:uid="{2F1EC619-A2CB-4CD9-A1A2-18A7BF52DC86}"/>
    <cellStyle name="Currency 3 8 2 2 2 3 2" xfId="39208" xr:uid="{D4FE8823-2808-443D-AB57-F933914BF84C}"/>
    <cellStyle name="Currency 3 8 2 2 2 4" xfId="14887" xr:uid="{FBCCE497-08E9-4862-947B-4AEFFBC10BFB}"/>
    <cellStyle name="Currency 3 8 2 2 2 4 2" xfId="35549" xr:uid="{07227D24-35B1-41CD-BCAE-80AE1A326570}"/>
    <cellStyle name="Currency 3 8 2 2 2 5" xfId="26461" xr:uid="{51B8E5F5-FFCD-41AB-BCDA-262F885149FD}"/>
    <cellStyle name="Currency 3 8 2 2 3" xfId="10268" xr:uid="{EC88CE24-24C9-449F-BA2F-BDE7562BCEEA}"/>
    <cellStyle name="Currency 3 8 2 2 3 2" xfId="22175" xr:uid="{517AF0A5-1537-4976-8BE2-BC02D57D9697}"/>
    <cellStyle name="Currency 3 8 2 2 3 2 2" xfId="42837" xr:uid="{7C53F702-6432-48F6-9551-18E1527DE02D}"/>
    <cellStyle name="Currency 3 8 2 2 3 3" xfId="30931" xr:uid="{7CA228EA-8853-4D69-8A83-5AF2CA2F7166}"/>
    <cellStyle name="Currency 3 8 2 2 4" xfId="18545" xr:uid="{B7565A11-359A-4DDD-BE05-8676847B76CB}"/>
    <cellStyle name="Currency 3 8 2 2 4 2" xfId="39207" xr:uid="{D0A0C456-F1E3-4D68-97FF-674CE626DF2B}"/>
    <cellStyle name="Currency 3 8 2 2 5" xfId="14886" xr:uid="{EE34A3BD-B8C4-4139-86DF-212910FF4BEC}"/>
    <cellStyle name="Currency 3 8 2 2 5 2" xfId="35548" xr:uid="{CCB2C4B9-A0F9-4C91-813A-90C48C334536}"/>
    <cellStyle name="Currency 3 8 2 2 6" xfId="26460" xr:uid="{60181DD5-D838-475D-9AB4-46B299296BC3}"/>
    <cellStyle name="Currency 3 8 2 3" xfId="3540" xr:uid="{6163A65F-AAF7-4748-9A0F-D71B11B24A79}"/>
    <cellStyle name="Currency 3 8 2 3 2" xfId="3541" xr:uid="{8A074387-07E2-45E4-B985-9556F69DC0B8}"/>
    <cellStyle name="Currency 3 8 2 3 2 2" xfId="10271" xr:uid="{DCB5A018-B8A1-4381-BC9A-8E6492054A8C}"/>
    <cellStyle name="Currency 3 8 2 3 2 2 2" xfId="22178" xr:uid="{25389924-4D83-468C-91CA-0F42F17500B3}"/>
    <cellStyle name="Currency 3 8 2 3 2 2 2 2" xfId="42840" xr:uid="{74ADC256-203A-4BD5-8DBB-7742B276B8FC}"/>
    <cellStyle name="Currency 3 8 2 3 2 2 3" xfId="30934" xr:uid="{B98B199D-358D-4244-8B9C-EE88ED1843E2}"/>
    <cellStyle name="Currency 3 8 2 3 2 3" xfId="18548" xr:uid="{DD6ED693-5C83-4B3D-9742-42D0A58CE092}"/>
    <cellStyle name="Currency 3 8 2 3 2 3 2" xfId="39210" xr:uid="{FEF14F37-1566-48B1-8E96-DEE81F55F568}"/>
    <cellStyle name="Currency 3 8 2 3 2 4" xfId="14889" xr:uid="{588364DB-E3D1-4B12-A935-29DF3FC40335}"/>
    <cellStyle name="Currency 3 8 2 3 2 4 2" xfId="35551" xr:uid="{F5BF9E90-275B-40E1-9F70-E164D10829B7}"/>
    <cellStyle name="Currency 3 8 2 3 2 5" xfId="26463" xr:uid="{DBC6A972-35BC-4E81-B322-2AFC9455467F}"/>
    <cellStyle name="Currency 3 8 2 3 3" xfId="10270" xr:uid="{B562CD5E-5F8F-4DC2-A4F0-D7C986E02F3C}"/>
    <cellStyle name="Currency 3 8 2 3 3 2" xfId="22177" xr:uid="{D05F923D-364D-45CC-8FBE-0640C170989F}"/>
    <cellStyle name="Currency 3 8 2 3 3 2 2" xfId="42839" xr:uid="{6553AD58-E78A-49C0-A3C3-4F8FC6127CEE}"/>
    <cellStyle name="Currency 3 8 2 3 3 3" xfId="30933" xr:uid="{C68EBD87-7868-4886-A4E9-E8E59DE3535D}"/>
    <cellStyle name="Currency 3 8 2 3 4" xfId="18547" xr:uid="{B93972AE-1EFF-43FE-93B0-742203168589}"/>
    <cellStyle name="Currency 3 8 2 3 4 2" xfId="39209" xr:uid="{2DD1CAB2-7645-48DF-9905-57D959178EC8}"/>
    <cellStyle name="Currency 3 8 2 3 5" xfId="14888" xr:uid="{CC97FD4A-F43E-4F18-ADB9-2FE7228FDCAA}"/>
    <cellStyle name="Currency 3 8 2 3 5 2" xfId="35550" xr:uid="{C934B744-FBB5-4E4D-AB4A-AB13FC55354F}"/>
    <cellStyle name="Currency 3 8 2 3 6" xfId="26462" xr:uid="{4C7F9A90-5967-4FB8-9F99-0B433DBDB2E0}"/>
    <cellStyle name="Currency 3 8 2 4" xfId="3542" xr:uid="{FA94EF45-8281-4407-AAAB-4FC73B5EDA80}"/>
    <cellStyle name="Currency 3 8 2 4 2" xfId="10272" xr:uid="{628FCAAE-8115-4AD7-91A0-81FE0EFF9D5F}"/>
    <cellStyle name="Currency 3 8 2 4 2 2" xfId="22179" xr:uid="{1A807664-25B0-4056-976C-47665368C8A0}"/>
    <cellStyle name="Currency 3 8 2 4 2 2 2" xfId="42841" xr:uid="{6ED4F7E8-BA76-49E9-AB4E-9DC1E2BA573E}"/>
    <cellStyle name="Currency 3 8 2 4 2 3" xfId="30935" xr:uid="{C178DE97-DEF1-4ADB-9F51-D0346127E4FA}"/>
    <cellStyle name="Currency 3 8 2 4 3" xfId="18549" xr:uid="{DE357236-DDEA-4F50-A418-DF3EE2C11165}"/>
    <cellStyle name="Currency 3 8 2 4 3 2" xfId="39211" xr:uid="{1A9251A2-7D77-497A-BD8F-BE3998B5278F}"/>
    <cellStyle name="Currency 3 8 2 4 4" xfId="14890" xr:uid="{842E9DC9-865E-402C-A002-D35987F5D5A5}"/>
    <cellStyle name="Currency 3 8 2 4 4 2" xfId="35552" xr:uid="{84B27BA6-C37B-4B98-BAD4-0D718F6E0806}"/>
    <cellStyle name="Currency 3 8 2 4 5" xfId="26464" xr:uid="{6E00791F-0312-41F2-8DD6-2AD45C7A7017}"/>
    <cellStyle name="Currency 3 8 2 5" xfId="10267" xr:uid="{7CBA4C60-8777-4A1B-A2C2-14AD4B51346A}"/>
    <cellStyle name="Currency 3 8 2 5 2" xfId="22174" xr:uid="{ABA3D744-5279-42C2-B5DA-EFC9FB135930}"/>
    <cellStyle name="Currency 3 8 2 5 2 2" xfId="42836" xr:uid="{F466D8C9-B5C7-418D-919B-04032E9A77FF}"/>
    <cellStyle name="Currency 3 8 2 5 3" xfId="30930" xr:uid="{89B5D093-1EDC-4486-9A03-AF81189FB329}"/>
    <cellStyle name="Currency 3 8 2 6" xfId="18544" xr:uid="{48FD0891-FAD2-4DB4-AFE6-B9F4D5BE2BE2}"/>
    <cellStyle name="Currency 3 8 2 6 2" xfId="39206" xr:uid="{A2D7268E-AC9C-46EB-AA17-6D74E7B5F1E1}"/>
    <cellStyle name="Currency 3 8 2 7" xfId="14885" xr:uid="{08246183-D32D-4113-9A9A-9E3A28D26923}"/>
    <cellStyle name="Currency 3 8 2 7 2" xfId="35547" xr:uid="{90D7379D-98B8-49CA-AADA-30418C057E31}"/>
    <cellStyle name="Currency 3 8 2 8" xfId="26459" xr:uid="{F4FE4E0F-4044-4B76-86C5-672D6F00C724}"/>
    <cellStyle name="Currency 3 8 3" xfId="3543" xr:uid="{9C4372AA-B70A-42B5-8F98-D4DEB723FCC3}"/>
    <cellStyle name="Currency 3 8 3 2" xfId="3544" xr:uid="{8C200EFB-2570-4057-9676-C07DAD2C5194}"/>
    <cellStyle name="Currency 3 8 3 2 2" xfId="10274" xr:uid="{DA91920B-5D1B-4D77-85F0-546E323FCA16}"/>
    <cellStyle name="Currency 3 8 3 2 2 2" xfId="22181" xr:uid="{373817D9-DD51-493A-8128-9EE451367135}"/>
    <cellStyle name="Currency 3 8 3 2 2 2 2" xfId="42843" xr:uid="{09F78425-942F-43B3-8E70-E20FE56CBFA6}"/>
    <cellStyle name="Currency 3 8 3 2 2 3" xfId="30937" xr:uid="{E19C6F20-EDE2-4532-B897-52A36050EA2B}"/>
    <cellStyle name="Currency 3 8 3 2 3" xfId="18551" xr:uid="{68E1A837-6DA3-4DC3-920F-399BD6513082}"/>
    <cellStyle name="Currency 3 8 3 2 3 2" xfId="39213" xr:uid="{363E8DE5-78D1-4DE2-A14D-698573BD5A1B}"/>
    <cellStyle name="Currency 3 8 3 2 4" xfId="14892" xr:uid="{178526D7-7916-4CFA-8C7F-D53C7CC5731D}"/>
    <cellStyle name="Currency 3 8 3 2 4 2" xfId="35554" xr:uid="{6116A847-632A-4ABB-91CA-B567079E13A7}"/>
    <cellStyle name="Currency 3 8 3 2 5" xfId="26466" xr:uid="{6A675B9F-827D-47B1-BD22-724681CBDFD8}"/>
    <cellStyle name="Currency 3 8 3 3" xfId="10273" xr:uid="{DEC391A4-6043-45F5-8284-71FB193C5D04}"/>
    <cellStyle name="Currency 3 8 3 3 2" xfId="22180" xr:uid="{BDFFA672-1303-4C3E-85C4-8E46E5E9F5B5}"/>
    <cellStyle name="Currency 3 8 3 3 2 2" xfId="42842" xr:uid="{4A658A39-73CE-4D3F-8B2F-2E2533754F2B}"/>
    <cellStyle name="Currency 3 8 3 3 3" xfId="30936" xr:uid="{6D8A22D9-8B76-4E6C-A115-7BFF66090295}"/>
    <cellStyle name="Currency 3 8 3 4" xfId="18550" xr:uid="{FEBE313F-1299-4E7C-8CAA-B23989A8CE69}"/>
    <cellStyle name="Currency 3 8 3 4 2" xfId="39212" xr:uid="{B22038AC-5F5B-4C42-B769-E010ECE99D34}"/>
    <cellStyle name="Currency 3 8 3 5" xfId="14891" xr:uid="{39C382FB-38D6-4EDA-B5E5-CB1BB92ED861}"/>
    <cellStyle name="Currency 3 8 3 5 2" xfId="35553" xr:uid="{3F1D6451-CA55-4FE6-8FF8-1631157D997E}"/>
    <cellStyle name="Currency 3 8 3 6" xfId="26465" xr:uid="{E11270A4-209C-4304-95A8-47F48DB5E268}"/>
    <cellStyle name="Currency 3 8 4" xfId="3545" xr:uid="{2FB8D0C5-53FC-4E13-9B17-785AF919BB21}"/>
    <cellStyle name="Currency 3 8 4 2" xfId="3546" xr:uid="{721F6134-DE60-464B-B495-446E4CEE371A}"/>
    <cellStyle name="Currency 3 8 4 2 2" xfId="10276" xr:uid="{E347BEFB-E500-4416-AB98-1DC4DCA29437}"/>
    <cellStyle name="Currency 3 8 4 2 2 2" xfId="22183" xr:uid="{0F9D740B-F9F0-4957-9A3F-090A00D95AF5}"/>
    <cellStyle name="Currency 3 8 4 2 2 2 2" xfId="42845" xr:uid="{E7673D6F-D603-4962-9978-C865439CAC7F}"/>
    <cellStyle name="Currency 3 8 4 2 2 3" xfId="30939" xr:uid="{9BDBD23B-E7FD-423C-9A21-AE2BC88A9EB0}"/>
    <cellStyle name="Currency 3 8 4 2 3" xfId="18553" xr:uid="{D82C398B-4FE7-471B-98BF-BB5A896F4BB3}"/>
    <cellStyle name="Currency 3 8 4 2 3 2" xfId="39215" xr:uid="{62D62F94-E2E6-4D72-BBC2-2D3CC6C06364}"/>
    <cellStyle name="Currency 3 8 4 2 4" xfId="14894" xr:uid="{17070659-E925-4237-9A13-66D9E02F6AD5}"/>
    <cellStyle name="Currency 3 8 4 2 4 2" xfId="35556" xr:uid="{09B0EA36-5C06-4A0F-8517-669F6D6900EA}"/>
    <cellStyle name="Currency 3 8 4 2 5" xfId="26468" xr:uid="{7F4FF034-B92F-4A16-8E46-2F60687EDEFD}"/>
    <cellStyle name="Currency 3 8 4 3" xfId="10275" xr:uid="{13A09CE4-0DD5-4C70-9795-7BAA615311FC}"/>
    <cellStyle name="Currency 3 8 4 3 2" xfId="22182" xr:uid="{45C1E7BC-3A70-4362-9DD5-E78847C65242}"/>
    <cellStyle name="Currency 3 8 4 3 2 2" xfId="42844" xr:uid="{4A3B7512-4CFB-4D84-A0EC-7A63377BC284}"/>
    <cellStyle name="Currency 3 8 4 3 3" xfId="30938" xr:uid="{F520A704-C42F-4368-83C5-095AF4F16394}"/>
    <cellStyle name="Currency 3 8 4 4" xfId="18552" xr:uid="{C3689FD9-2F6D-432A-84E4-068E4B296FA4}"/>
    <cellStyle name="Currency 3 8 4 4 2" xfId="39214" xr:uid="{245EA913-44D6-49B6-83BD-DEA47CDDE6EF}"/>
    <cellStyle name="Currency 3 8 4 5" xfId="14893" xr:uid="{FE4A3A23-ED21-4E14-8E7C-788F756141F7}"/>
    <cellStyle name="Currency 3 8 4 5 2" xfId="35555" xr:uid="{D8120CFA-BFDC-4A10-B47C-FD56ECE2F643}"/>
    <cellStyle name="Currency 3 8 4 6" xfId="26467" xr:uid="{E42643F1-19C7-49A9-856A-51DDCD71F2E1}"/>
    <cellStyle name="Currency 3 8 5" xfId="3547" xr:uid="{32DE5F12-77DB-4E63-A075-622EBA2C0E74}"/>
    <cellStyle name="Currency 3 8 5 2" xfId="10277" xr:uid="{85025BBD-5CDE-4B88-B87A-4DBD1D51A62B}"/>
    <cellStyle name="Currency 3 8 5 2 2" xfId="22184" xr:uid="{21CC769F-C7D2-4BA0-B8B3-B210051AF646}"/>
    <cellStyle name="Currency 3 8 5 2 2 2" xfId="42846" xr:uid="{91AC2D7E-9E0B-4C3D-AECC-CD3302BB22E2}"/>
    <cellStyle name="Currency 3 8 5 2 3" xfId="30940" xr:uid="{DB444316-7DFE-425A-B845-DF1C2740FB14}"/>
    <cellStyle name="Currency 3 8 5 3" xfId="18554" xr:uid="{3FA06AB6-D8E7-4E74-B02E-4F148F91E28B}"/>
    <cellStyle name="Currency 3 8 5 3 2" xfId="39216" xr:uid="{0989F2AC-FE6D-4BF7-BF66-F7BDDCD1BF38}"/>
    <cellStyle name="Currency 3 8 5 4" xfId="14895" xr:uid="{3EA8E2FA-BAD2-433A-9678-B4C64827664A}"/>
    <cellStyle name="Currency 3 8 5 4 2" xfId="35557" xr:uid="{854D6CE7-F3CD-4449-A78B-CB27DAB6BFF0}"/>
    <cellStyle name="Currency 3 8 5 5" xfId="26469" xr:uid="{D82DE613-4542-481A-A5D7-F5D2A87DB7BB}"/>
    <cellStyle name="Currency 3 8 6" xfId="10266" xr:uid="{0EA3A0E9-96DA-4AD9-B47A-3B99B537ED01}"/>
    <cellStyle name="Currency 3 8 6 2" xfId="22173" xr:uid="{34BA7908-71F4-4EEC-B7AB-A0DE2CE82FCA}"/>
    <cellStyle name="Currency 3 8 6 2 2" xfId="42835" xr:uid="{05A56E4C-38C7-44E7-9C8D-E79711BB05C0}"/>
    <cellStyle name="Currency 3 8 6 3" xfId="30929" xr:uid="{0A32B2B7-3FD2-4D9B-82B8-FB716267B32E}"/>
    <cellStyle name="Currency 3 8 7" xfId="18543" xr:uid="{E0BEAFCF-DB7F-4E0C-815D-6B00AD262C40}"/>
    <cellStyle name="Currency 3 8 7 2" xfId="39205" xr:uid="{D313F79C-E927-47ED-B061-BB8E6210A37E}"/>
    <cellStyle name="Currency 3 8 8" xfId="14884" xr:uid="{2AEE4A04-5A02-4047-9841-9B5B9730D5F2}"/>
    <cellStyle name="Currency 3 8 8 2" xfId="35546" xr:uid="{A6DC9896-56CF-4809-8D2C-84BFA86A52F3}"/>
    <cellStyle name="Currency 3 8 9" xfId="26458" xr:uid="{AA7993EB-6B00-42D0-B597-5DA8A5570E8E}"/>
    <cellStyle name="Currency 3 9" xfId="3548" xr:uid="{74B71584-D86D-4EB5-8EDF-033EE4A0B324}"/>
    <cellStyle name="Currency 3 9 2" xfId="3549" xr:uid="{8DBF0352-0098-4C88-BAC7-087EA2056D7B}"/>
    <cellStyle name="Currency 3 9 2 2" xfId="3550" xr:uid="{A8EC4998-6919-4A6B-9254-37338A327771}"/>
    <cellStyle name="Currency 3 9 2 2 2" xfId="3551" xr:uid="{664C81B4-B757-44ED-805D-D19B629D7959}"/>
    <cellStyle name="Currency 3 9 2 2 2 2" xfId="10281" xr:uid="{6CF9113C-79FE-4FF8-90DD-9B3326BA99F0}"/>
    <cellStyle name="Currency 3 9 2 2 2 2 2" xfId="22188" xr:uid="{3A7831B3-D8C5-4AD3-A216-2D528C835349}"/>
    <cellStyle name="Currency 3 9 2 2 2 2 2 2" xfId="42850" xr:uid="{2BA066E0-1040-4C03-BB05-065C742F077E}"/>
    <cellStyle name="Currency 3 9 2 2 2 2 3" xfId="30944" xr:uid="{7485CB6C-D7FB-4633-93F3-09D6A5710D5A}"/>
    <cellStyle name="Currency 3 9 2 2 2 3" xfId="18558" xr:uid="{A60B474E-014D-4574-8ADE-AF1D7917B257}"/>
    <cellStyle name="Currency 3 9 2 2 2 3 2" xfId="39220" xr:uid="{128866A0-A882-4338-85D8-232A4FE9E2BA}"/>
    <cellStyle name="Currency 3 9 2 2 2 4" xfId="14899" xr:uid="{B69C332D-EEA6-4876-9248-B6BA5630BB94}"/>
    <cellStyle name="Currency 3 9 2 2 2 4 2" xfId="35561" xr:uid="{9D67324C-FCCE-434B-A2F1-0733BB584F81}"/>
    <cellStyle name="Currency 3 9 2 2 2 5" xfId="26473" xr:uid="{90C5DCD6-9950-4274-AB87-7591E9E4502F}"/>
    <cellStyle name="Currency 3 9 2 2 3" xfId="10280" xr:uid="{061C796C-2D9D-4C57-9F7D-262314516E8B}"/>
    <cellStyle name="Currency 3 9 2 2 3 2" xfId="22187" xr:uid="{4B775837-18A9-4616-B0B5-018BD9A0FE59}"/>
    <cellStyle name="Currency 3 9 2 2 3 2 2" xfId="42849" xr:uid="{1F816006-75CE-4EF1-A3ED-91843D012F57}"/>
    <cellStyle name="Currency 3 9 2 2 3 3" xfId="30943" xr:uid="{1E2C9BF7-2F02-428A-A14C-D292BD39B9C3}"/>
    <cellStyle name="Currency 3 9 2 2 4" xfId="18557" xr:uid="{1A1D03AB-2708-4E50-8530-C21FA1BBFCFC}"/>
    <cellStyle name="Currency 3 9 2 2 4 2" xfId="39219" xr:uid="{21AEE9B2-BFFD-4812-93C9-7242E5F6274C}"/>
    <cellStyle name="Currency 3 9 2 2 5" xfId="14898" xr:uid="{3725360D-45B8-40BE-91D9-8FE1498B764B}"/>
    <cellStyle name="Currency 3 9 2 2 5 2" xfId="35560" xr:uid="{C39AB3CF-E04D-4EA1-A43C-E770FDE3BF54}"/>
    <cellStyle name="Currency 3 9 2 2 6" xfId="26472" xr:uid="{0C036FA2-4D34-426B-AFA7-95426A0D50A7}"/>
    <cellStyle name="Currency 3 9 2 3" xfId="3552" xr:uid="{BF0B6DBA-6DC1-4166-8DD0-A5EA460AA9AA}"/>
    <cellStyle name="Currency 3 9 2 3 2" xfId="3553" xr:uid="{DBA7562A-5243-44B3-B6C3-C0A9124232DE}"/>
    <cellStyle name="Currency 3 9 2 3 2 2" xfId="10283" xr:uid="{A6CCE287-84E3-44D3-9676-1978AC65FF19}"/>
    <cellStyle name="Currency 3 9 2 3 2 2 2" xfId="22190" xr:uid="{33359D8D-536D-4A28-9FDE-3AC4CCC36C00}"/>
    <cellStyle name="Currency 3 9 2 3 2 2 2 2" xfId="42852" xr:uid="{CCFDC563-F5FF-4673-8D8A-F0227D836EE9}"/>
    <cellStyle name="Currency 3 9 2 3 2 2 3" xfId="30946" xr:uid="{E1D5388F-2CCD-4551-9FE5-88E3C32D64C6}"/>
    <cellStyle name="Currency 3 9 2 3 2 3" xfId="18560" xr:uid="{68D71B91-9A82-4CBC-81D0-FA8DCDC436B7}"/>
    <cellStyle name="Currency 3 9 2 3 2 3 2" xfId="39222" xr:uid="{6D54B82A-1027-4BF0-A85E-1E7F72A1BA02}"/>
    <cellStyle name="Currency 3 9 2 3 2 4" xfId="14901" xr:uid="{8A3A26C3-87D4-47E0-9DFB-D0C1275E7BFC}"/>
    <cellStyle name="Currency 3 9 2 3 2 4 2" xfId="35563" xr:uid="{6666FDF4-D99E-40BB-B9E0-5B8BDB589C59}"/>
    <cellStyle name="Currency 3 9 2 3 2 5" xfId="26475" xr:uid="{D106BCF8-C9F6-4E43-BEE8-2C3653D09994}"/>
    <cellStyle name="Currency 3 9 2 3 3" xfId="10282" xr:uid="{F13A7CB3-D929-460C-AAE9-544672245324}"/>
    <cellStyle name="Currency 3 9 2 3 3 2" xfId="22189" xr:uid="{89B2BCE1-AB1F-48B4-A34C-C17B9D22DA32}"/>
    <cellStyle name="Currency 3 9 2 3 3 2 2" xfId="42851" xr:uid="{B512FB98-413D-44E1-9242-1F68E47D036D}"/>
    <cellStyle name="Currency 3 9 2 3 3 3" xfId="30945" xr:uid="{13874302-5AD0-4AB7-B65F-41191F203AC7}"/>
    <cellStyle name="Currency 3 9 2 3 4" xfId="18559" xr:uid="{614FB5A9-3821-4E42-9749-74302921678F}"/>
    <cellStyle name="Currency 3 9 2 3 4 2" xfId="39221" xr:uid="{C80B9248-E229-4BA0-88E5-D2567FAA68D8}"/>
    <cellStyle name="Currency 3 9 2 3 5" xfId="14900" xr:uid="{668C4A7B-022C-41BB-A076-632761C7E7F2}"/>
    <cellStyle name="Currency 3 9 2 3 5 2" xfId="35562" xr:uid="{F59A516E-157D-4D20-BE28-15E66D0BCBA5}"/>
    <cellStyle name="Currency 3 9 2 3 6" xfId="26474" xr:uid="{544E3A2F-0EEE-4F73-8FC8-69B3CF01A093}"/>
    <cellStyle name="Currency 3 9 2 4" xfId="3554" xr:uid="{0187F62C-033F-4585-BD62-6B36C40A7217}"/>
    <cellStyle name="Currency 3 9 2 4 2" xfId="10284" xr:uid="{8D97869E-D792-42FA-AD7D-1F631E52D4D2}"/>
    <cellStyle name="Currency 3 9 2 4 2 2" xfId="22191" xr:uid="{99296D39-12E0-4A3A-B12A-BF8C12DD6091}"/>
    <cellStyle name="Currency 3 9 2 4 2 2 2" xfId="42853" xr:uid="{65006A38-C9F9-42AF-9ABE-B4224E04B4E7}"/>
    <cellStyle name="Currency 3 9 2 4 2 3" xfId="30947" xr:uid="{44E694BC-FAEC-4F49-A650-27970E1F2467}"/>
    <cellStyle name="Currency 3 9 2 4 3" xfId="18561" xr:uid="{A604CC62-2061-4643-99DF-4EBE6B46BDC2}"/>
    <cellStyle name="Currency 3 9 2 4 3 2" xfId="39223" xr:uid="{5378A679-161D-4B1B-B8E3-B93F8863F7E8}"/>
    <cellStyle name="Currency 3 9 2 4 4" xfId="14902" xr:uid="{7A9BCBCB-BBDA-440D-A3B5-92554800577E}"/>
    <cellStyle name="Currency 3 9 2 4 4 2" xfId="35564" xr:uid="{32DF2967-985B-4C74-BA40-F2B7335D6EC5}"/>
    <cellStyle name="Currency 3 9 2 4 5" xfId="26476" xr:uid="{F9CD9555-EF39-46C5-93EE-DF0CC0A5DAD7}"/>
    <cellStyle name="Currency 3 9 2 5" xfId="10279" xr:uid="{83189878-0913-4ECD-828B-67923A43B887}"/>
    <cellStyle name="Currency 3 9 2 5 2" xfId="22186" xr:uid="{B88BC9A1-A39F-4CA3-959A-039DB83BBDBE}"/>
    <cellStyle name="Currency 3 9 2 5 2 2" xfId="42848" xr:uid="{B1024790-FF93-4B93-B267-EF5AD6E19AC3}"/>
    <cellStyle name="Currency 3 9 2 5 3" xfId="30942" xr:uid="{099941F6-FF53-4760-AB9A-303C9E805FAF}"/>
    <cellStyle name="Currency 3 9 2 6" xfId="18556" xr:uid="{6AE1C693-FB15-4E70-8D27-7E1FA80DB77F}"/>
    <cellStyle name="Currency 3 9 2 6 2" xfId="39218" xr:uid="{0C0AA101-8CE1-4422-B4C7-4297CB2F2290}"/>
    <cellStyle name="Currency 3 9 2 7" xfId="14897" xr:uid="{2FFC019E-EAE7-40CA-B04B-B927C07E62A8}"/>
    <cellStyle name="Currency 3 9 2 7 2" xfId="35559" xr:uid="{FE1FD04A-102F-4A0D-AAC1-D53E5256CAA2}"/>
    <cellStyle name="Currency 3 9 2 8" xfId="26471" xr:uid="{F30B4D87-06C0-456B-91DE-548504961C85}"/>
    <cellStyle name="Currency 3 9 3" xfId="3555" xr:uid="{C26CE6A5-06EC-4EBE-886C-2C19F5CC8389}"/>
    <cellStyle name="Currency 3 9 3 2" xfId="3556" xr:uid="{8A16821C-1FBA-49E0-B6A8-61A25EF67499}"/>
    <cellStyle name="Currency 3 9 3 2 2" xfId="10286" xr:uid="{3846D0CD-0345-4C81-9D38-397C894D4D2E}"/>
    <cellStyle name="Currency 3 9 3 2 2 2" xfId="22193" xr:uid="{7AB4DC44-6D2A-400F-BB81-0F930FB64E5C}"/>
    <cellStyle name="Currency 3 9 3 2 2 2 2" xfId="42855" xr:uid="{43E93CE9-1D22-48DC-9D0E-D57E4CB3FA69}"/>
    <cellStyle name="Currency 3 9 3 2 2 3" xfId="30949" xr:uid="{1D6142E1-9E33-45E8-A1A8-908A516FEF48}"/>
    <cellStyle name="Currency 3 9 3 2 3" xfId="18563" xr:uid="{ACC4FF88-55C8-4403-8758-07677970F073}"/>
    <cellStyle name="Currency 3 9 3 2 3 2" xfId="39225" xr:uid="{98BB6CCD-389A-43FF-B2DA-D78A5C346773}"/>
    <cellStyle name="Currency 3 9 3 2 4" xfId="14904" xr:uid="{BE1F7519-518D-4828-976B-8FF4D2682B27}"/>
    <cellStyle name="Currency 3 9 3 2 4 2" xfId="35566" xr:uid="{2D466F99-4286-4BE8-AB39-EE88D032E49E}"/>
    <cellStyle name="Currency 3 9 3 2 5" xfId="26478" xr:uid="{69951B02-61FD-47C2-855D-8A1B52410855}"/>
    <cellStyle name="Currency 3 9 3 3" xfId="10285" xr:uid="{FB962C19-88EA-498B-972D-2043A1EED83B}"/>
    <cellStyle name="Currency 3 9 3 3 2" xfId="22192" xr:uid="{F52EE5CB-5BC0-4714-A08A-10FA67C3CB75}"/>
    <cellStyle name="Currency 3 9 3 3 2 2" xfId="42854" xr:uid="{BBBFE0EE-698F-470A-94BF-6C6121C7A085}"/>
    <cellStyle name="Currency 3 9 3 3 3" xfId="30948" xr:uid="{4DC29D64-9D4C-4383-BAE9-0281151F8482}"/>
    <cellStyle name="Currency 3 9 3 4" xfId="18562" xr:uid="{8BEE36B0-B76D-43AA-8F60-C2D7F5DCF6FA}"/>
    <cellStyle name="Currency 3 9 3 4 2" xfId="39224" xr:uid="{95DFF8ED-1903-480A-9269-3EA0800A3957}"/>
    <cellStyle name="Currency 3 9 3 5" xfId="14903" xr:uid="{29E76ED2-664A-4705-9D54-43B4682408F9}"/>
    <cellStyle name="Currency 3 9 3 5 2" xfId="35565" xr:uid="{BA2C7A91-92BA-49F8-A015-6FD9E1F4B604}"/>
    <cellStyle name="Currency 3 9 3 6" xfId="26477" xr:uid="{C0DDA759-4C82-4F64-8EE3-6B9E5E525774}"/>
    <cellStyle name="Currency 3 9 4" xfId="3557" xr:uid="{5DCE9858-C70E-4770-BF55-6E62AA43E09A}"/>
    <cellStyle name="Currency 3 9 4 2" xfId="3558" xr:uid="{68143119-0119-4783-B721-EDCB378B9895}"/>
    <cellStyle name="Currency 3 9 4 2 2" xfId="10288" xr:uid="{549C9AAD-42ED-44C6-B9B6-76E185AB3FD0}"/>
    <cellStyle name="Currency 3 9 4 2 2 2" xfId="22195" xr:uid="{29D6D229-74D2-41EC-9341-A23A97A60ADA}"/>
    <cellStyle name="Currency 3 9 4 2 2 2 2" xfId="42857" xr:uid="{C7E08611-D27D-4F6A-9185-ED87E2C89ED7}"/>
    <cellStyle name="Currency 3 9 4 2 2 3" xfId="30951" xr:uid="{DB18C16B-B87A-4BFC-9620-828575C5A724}"/>
    <cellStyle name="Currency 3 9 4 2 3" xfId="18565" xr:uid="{616C71DF-475B-4A8E-A35A-9D73B681A926}"/>
    <cellStyle name="Currency 3 9 4 2 3 2" xfId="39227" xr:uid="{3A4706E6-3F2B-462B-8B47-56440CD1DEC6}"/>
    <cellStyle name="Currency 3 9 4 2 4" xfId="14906" xr:uid="{713E0365-4F5F-4FA8-9642-6CF52E9BD4D3}"/>
    <cellStyle name="Currency 3 9 4 2 4 2" xfId="35568" xr:uid="{516B336D-5CA7-40B3-A560-6C4E847750AF}"/>
    <cellStyle name="Currency 3 9 4 2 5" xfId="26480" xr:uid="{8B676B9E-28C9-44F3-9DED-6A1E3FBDB627}"/>
    <cellStyle name="Currency 3 9 4 3" xfId="10287" xr:uid="{E73262E9-8039-438C-9A4F-FB33FDADB276}"/>
    <cellStyle name="Currency 3 9 4 3 2" xfId="22194" xr:uid="{16076081-EF19-4B52-AA72-00DD482514CC}"/>
    <cellStyle name="Currency 3 9 4 3 2 2" xfId="42856" xr:uid="{2C03B2D4-7705-4592-BBC7-7A3C543A3E4C}"/>
    <cellStyle name="Currency 3 9 4 3 3" xfId="30950" xr:uid="{2CA1CF14-1F5C-4069-A596-30796834A6C7}"/>
    <cellStyle name="Currency 3 9 4 4" xfId="18564" xr:uid="{45868CC1-F18A-46FF-A0B3-8BA75BF529E0}"/>
    <cellStyle name="Currency 3 9 4 4 2" xfId="39226" xr:uid="{37A09A9B-5DDE-4E5F-95A2-5DD630322BAB}"/>
    <cellStyle name="Currency 3 9 4 5" xfId="14905" xr:uid="{1F4A51DA-0F06-4B9C-A8B5-AAE83A8CD498}"/>
    <cellStyle name="Currency 3 9 4 5 2" xfId="35567" xr:uid="{C550046C-EF15-4628-BFC9-580B9608646E}"/>
    <cellStyle name="Currency 3 9 4 6" xfId="26479" xr:uid="{AB4F8EE4-EFDC-4233-9BE0-D6CA3A52B7A5}"/>
    <cellStyle name="Currency 3 9 5" xfId="3559" xr:uid="{9ED43A1D-25C5-4339-9D52-033BC703A107}"/>
    <cellStyle name="Currency 3 9 5 2" xfId="10289" xr:uid="{B0929E5D-1865-4637-A92B-BEDD4A58EA14}"/>
    <cellStyle name="Currency 3 9 5 2 2" xfId="22196" xr:uid="{3A3A51E2-2077-4070-A28E-C71AC30733D7}"/>
    <cellStyle name="Currency 3 9 5 2 2 2" xfId="42858" xr:uid="{4E26EC2C-D328-448F-A81B-EF4CD8DC07DF}"/>
    <cellStyle name="Currency 3 9 5 2 3" xfId="30952" xr:uid="{554C63D7-3998-4A5D-9CDC-C8289EF88D40}"/>
    <cellStyle name="Currency 3 9 5 3" xfId="18566" xr:uid="{996AD4F6-C9DD-458A-9744-1BF6E8ABEDC3}"/>
    <cellStyle name="Currency 3 9 5 3 2" xfId="39228" xr:uid="{E3596DF6-1291-4E1A-B2DE-F8B05446628F}"/>
    <cellStyle name="Currency 3 9 5 4" xfId="14907" xr:uid="{D332642F-EB7E-42B3-8051-B425AA794634}"/>
    <cellStyle name="Currency 3 9 5 4 2" xfId="35569" xr:uid="{96454667-F2BB-436D-9783-D35E9C9C7CF7}"/>
    <cellStyle name="Currency 3 9 5 5" xfId="26481" xr:uid="{D7D04260-5362-4110-912E-33BB69579EC2}"/>
    <cellStyle name="Currency 3 9 6" xfId="10278" xr:uid="{7976A3E1-3D12-4A7E-AB79-AEC55DC596FF}"/>
    <cellStyle name="Currency 3 9 6 2" xfId="22185" xr:uid="{1EDB3B68-C81C-47AF-95C5-42462CF8B905}"/>
    <cellStyle name="Currency 3 9 6 2 2" xfId="42847" xr:uid="{B0B6FCFD-DE51-477C-9C0E-FF4418FA8D41}"/>
    <cellStyle name="Currency 3 9 6 3" xfId="30941" xr:uid="{9672FEF3-27FE-4945-8D09-FC556756E6FE}"/>
    <cellStyle name="Currency 3 9 7" xfId="18555" xr:uid="{4234F5A7-3132-43DB-A40C-5CA79DF4DF48}"/>
    <cellStyle name="Currency 3 9 7 2" xfId="39217" xr:uid="{FBEF9943-1CEA-4A1D-B437-BAD69BD1D93C}"/>
    <cellStyle name="Currency 3 9 8" xfId="14896" xr:uid="{41B93593-89CA-48DB-B981-4439860A26E4}"/>
    <cellStyle name="Currency 3 9 8 2" xfId="35558" xr:uid="{A2B2A5DB-7E55-4A15-928A-003807D27C1C}"/>
    <cellStyle name="Currency 3 9 9" xfId="26470" xr:uid="{19515834-9459-4E56-A3CC-4D57D05D5266}"/>
    <cellStyle name="Currency 4" xfId="3560" xr:uid="{BF57E3B5-969D-4B67-BB83-FC18BDE31504}"/>
    <cellStyle name="Currency 4 10" xfId="26482" xr:uid="{3F0BE33C-6590-42FA-9069-1047BB31B477}"/>
    <cellStyle name="Currency 4 2" xfId="3561" xr:uid="{D9338B1B-91D2-4ABF-B14B-C5F32DF04398}"/>
    <cellStyle name="Currency 4 2 2" xfId="14909" xr:uid="{5EDD7231-4C9A-4A4F-B19C-A044AEDCCF9A}"/>
    <cellStyle name="Currency 4 2 2 2" xfId="35571" xr:uid="{40C056E9-00F6-4A63-A346-BF7BAA48A9ED}"/>
    <cellStyle name="Currency 4 2 3" xfId="26483" xr:uid="{DDA5BD51-9FD6-41EB-A54F-3E629E38182A}"/>
    <cellStyle name="Currency 4 3" xfId="3562" xr:uid="{4434E8CA-1DA1-42C6-A6B7-9CA97335FDAF}"/>
    <cellStyle name="Currency 4 3 2" xfId="14910" xr:uid="{BF58BADE-C225-42F2-B9CB-60BDAA0BE20F}"/>
    <cellStyle name="Currency 4 3 2 2" xfId="35572" xr:uid="{E6B6850D-26A4-4391-A219-F3901BA987E8}"/>
    <cellStyle name="Currency 4 3 3" xfId="26484" xr:uid="{D6E17A46-E86B-45A6-90CE-0A0600BC0F5F}"/>
    <cellStyle name="Currency 4 4" xfId="3563" xr:uid="{3FA98CFF-1805-4514-B70E-10E6B8E53051}"/>
    <cellStyle name="Currency 4 4 2" xfId="10291" xr:uid="{A7779DE4-C2EC-49A6-8714-9413B3D30DB0}"/>
    <cellStyle name="Currency 4 4 2 2" xfId="22198" xr:uid="{1FE31E6A-E2B4-445A-80E4-4DC99B27BFA2}"/>
    <cellStyle name="Currency 4 4 2 2 2" xfId="42860" xr:uid="{B0B7298E-1496-4B43-A83C-FFAE4B4BBB91}"/>
    <cellStyle name="Currency 4 4 2 3" xfId="30954" xr:uid="{8447CAAD-639F-4BDB-AB76-C973CBDBADE8}"/>
    <cellStyle name="Currency 4 4 3" xfId="18568" xr:uid="{35354513-7B42-4BDF-BAC4-1CF7F94EDFB6}"/>
    <cellStyle name="Currency 4 4 3 2" xfId="39230" xr:uid="{F945A5FF-12AD-4EA6-BE13-D74FA7E44AC2}"/>
    <cellStyle name="Currency 4 4 4" xfId="14911" xr:uid="{A96447B3-09D7-4EC3-8104-059C3E91475B}"/>
    <cellStyle name="Currency 4 4 4 2" xfId="35573" xr:uid="{8BA26A7D-7D0D-4C2A-A6E3-88A4C67DCEAF}"/>
    <cellStyle name="Currency 4 4 5" xfId="26485" xr:uid="{A6CB8F8E-ECB2-4C71-A205-B1CEEE1CE18C}"/>
    <cellStyle name="Currency 4 5" xfId="3564" xr:uid="{2014774C-EE7E-480C-8D03-9C9DAB032FE0}"/>
    <cellStyle name="Currency 4 5 2" xfId="14912" xr:uid="{55A692E0-A975-4AD4-8233-6074A553F176}"/>
    <cellStyle name="Currency 4 5 2 2" xfId="35574" xr:uid="{52B91EC0-4CCA-4C4C-876F-8FA7D306E7E8}"/>
    <cellStyle name="Currency 4 5 3" xfId="26486" xr:uid="{EFEC325B-620B-4378-A1B4-07E413CA6956}"/>
    <cellStyle name="Currency 4 6" xfId="3565" xr:uid="{E1155E64-F265-4594-88B9-898029733CFC}"/>
    <cellStyle name="Currency 4 6 2" xfId="10292" xr:uid="{346B9CC9-075B-493E-99C9-069A505161A5}"/>
    <cellStyle name="Currency 4 6 2 2" xfId="22199" xr:uid="{BB2E7AC3-CA8D-4CB4-A344-57FF9C915423}"/>
    <cellStyle name="Currency 4 6 2 2 2" xfId="42861" xr:uid="{D260BCF0-79AB-4CA8-A777-70B4A1DF306D}"/>
    <cellStyle name="Currency 4 6 2 3" xfId="30955" xr:uid="{26BA8B1D-E416-45C1-BECC-37F2BBE04A44}"/>
    <cellStyle name="Currency 4 6 3" xfId="18569" xr:uid="{E78457F1-E313-491D-87ED-F40CBD97524D}"/>
    <cellStyle name="Currency 4 6 3 2" xfId="39231" xr:uid="{F0551AF5-4A8F-4B5D-9B58-765475357B3B}"/>
    <cellStyle name="Currency 4 6 4" xfId="14913" xr:uid="{48B2541F-9449-42BE-BB9E-96ED3887C935}"/>
    <cellStyle name="Currency 4 6 4 2" xfId="35575" xr:uid="{307B89F1-F36B-4E2F-95AE-8B2145C89309}"/>
    <cellStyle name="Currency 4 6 5" xfId="26487" xr:uid="{BA1F4A73-AFAD-4D90-8B76-B3A1F74FE113}"/>
    <cellStyle name="Currency 4 7" xfId="10290" xr:uid="{6E4D0E12-4024-48A0-AFFF-B80E068C4C99}"/>
    <cellStyle name="Currency 4 7 2" xfId="22197" xr:uid="{EACCCFAA-BB32-48EF-AC4D-585930643423}"/>
    <cellStyle name="Currency 4 7 2 2" xfId="42859" xr:uid="{0EE086CF-1365-4939-869E-F752AC2ACF33}"/>
    <cellStyle name="Currency 4 7 3" xfId="30953" xr:uid="{3F934DEE-4734-4CA1-82CA-6F494EB767DA}"/>
    <cellStyle name="Currency 4 8" xfId="18567" xr:uid="{8AE00B53-AE13-4F94-A70B-F60DD6C48B4B}"/>
    <cellStyle name="Currency 4 8 2" xfId="39229" xr:uid="{612F4159-54E4-4732-ACBA-F04864EEEF05}"/>
    <cellStyle name="Currency 4 9" xfId="14908" xr:uid="{231CF981-D909-412F-B1EC-ECF437BE9FE0}"/>
    <cellStyle name="Currency 4 9 2" xfId="35570" xr:uid="{299FDF34-1704-4984-BBF8-3A368F49D892}"/>
    <cellStyle name="Currency 5" xfId="3566" xr:uid="{F49A8F0F-B316-4E9E-9085-406BE9CD1B36}"/>
    <cellStyle name="Currency 5 10" xfId="3567" xr:uid="{77342BFB-7CD6-4E07-B042-55C45AA62FAC}"/>
    <cellStyle name="Currency 5 10 2" xfId="14915" xr:uid="{6D4791FE-E4E9-41EA-A8DE-BDA7B028F154}"/>
    <cellStyle name="Currency 5 10 2 2" xfId="35577" xr:uid="{2863712C-9009-457F-AD51-BC044AB3548A}"/>
    <cellStyle name="Currency 5 10 3" xfId="26489" xr:uid="{63B0C3BD-F156-4E85-8749-AE63D3CBA57C}"/>
    <cellStyle name="Currency 5 11" xfId="3568" xr:uid="{CAF55145-E53C-4870-98C3-64A70C4476FE}"/>
    <cellStyle name="Currency 5 11 2" xfId="14916" xr:uid="{9B9AAF9B-FB8E-4ACD-8A74-CF8A7F53D8B4}"/>
    <cellStyle name="Currency 5 11 2 2" xfId="35578" xr:uid="{1DC45A8A-56D3-43A5-A9B9-DEB7815F1338}"/>
    <cellStyle name="Currency 5 11 3" xfId="26490" xr:uid="{5BA1E8FB-E7D9-4511-828E-8565056C2FBC}"/>
    <cellStyle name="Currency 5 12" xfId="3569" xr:uid="{86B3DFB6-6365-4024-9EEE-E913E382AFB9}"/>
    <cellStyle name="Currency 5 12 2" xfId="10293" xr:uid="{9D58B710-C84D-4270-AA0C-B0846293C5AF}"/>
    <cellStyle name="Currency 5 12 2 2" xfId="22200" xr:uid="{D15BF1A1-69C5-4789-B035-1A1E22ACA01E}"/>
    <cellStyle name="Currency 5 12 2 2 2" xfId="42862" xr:uid="{8485C308-8466-4078-9A8B-5070F02253FA}"/>
    <cellStyle name="Currency 5 12 2 3" xfId="30956" xr:uid="{3459DD44-9628-4B45-9341-8570B09CA647}"/>
    <cellStyle name="Currency 5 12 3" xfId="18570" xr:uid="{F40851B4-C38D-4E08-893A-5C8610394A9D}"/>
    <cellStyle name="Currency 5 12 3 2" xfId="39232" xr:uid="{B1C9D0F8-128D-474C-9798-E7770B2059E7}"/>
    <cellStyle name="Currency 5 12 4" xfId="14917" xr:uid="{C3933328-4E68-4807-971D-9DC8CEAC49A5}"/>
    <cellStyle name="Currency 5 12 4 2" xfId="35579" xr:uid="{D905D8A6-DF37-4A55-BF31-BE0E5DD8ADEB}"/>
    <cellStyle name="Currency 5 12 5" xfId="26491" xr:uid="{65A7A1B5-B026-4D41-ADBD-B9B00125CC22}"/>
    <cellStyle name="Currency 5 13" xfId="3570" xr:uid="{99D7182A-CF24-46B1-9F4B-A27B8EBD30E9}"/>
    <cellStyle name="Currency 5 13 2" xfId="14918" xr:uid="{6BA36656-4AAA-45CA-A450-F1DF47F0141E}"/>
    <cellStyle name="Currency 5 13 2 2" xfId="35580" xr:uid="{752499CC-7A84-440D-BEFE-416ADFAB35F2}"/>
    <cellStyle name="Currency 5 13 3" xfId="26492" xr:uid="{EB49448F-7CAB-464B-8251-AA12CE133B29}"/>
    <cellStyle name="Currency 5 14" xfId="3571" xr:uid="{525F349E-5F19-4E73-8531-208EF1266664}"/>
    <cellStyle name="Currency 5 14 2" xfId="10294" xr:uid="{91A4EB8E-D353-4B30-B44A-50A60363A099}"/>
    <cellStyle name="Currency 5 14 2 2" xfId="22201" xr:uid="{C057345F-64A5-4401-97B1-3F7EA9AEFFF4}"/>
    <cellStyle name="Currency 5 14 2 2 2" xfId="42863" xr:uid="{C405BDB5-FEA6-4AC7-B87F-37B939B2AA17}"/>
    <cellStyle name="Currency 5 14 2 3" xfId="30957" xr:uid="{325F14FC-2BD6-4048-8100-B2E7B2C6EC93}"/>
    <cellStyle name="Currency 5 14 3" xfId="18571" xr:uid="{1AE1B592-77A9-4F7A-AC97-FF24CD56485B}"/>
    <cellStyle name="Currency 5 14 3 2" xfId="39233" xr:uid="{5DFC0F68-77EB-42E4-A0A9-0659D578CB71}"/>
    <cellStyle name="Currency 5 14 4" xfId="14919" xr:uid="{DC3758F2-289B-4768-AD2B-E5B57B9A1458}"/>
    <cellStyle name="Currency 5 14 4 2" xfId="35581" xr:uid="{9588B415-C174-4C3F-8900-EC16796EA62F}"/>
    <cellStyle name="Currency 5 14 5" xfId="26493" xr:uid="{1B0D92CE-5545-4A47-BF92-55B54DC72F0C}"/>
    <cellStyle name="Currency 5 15" xfId="14914" xr:uid="{BEF48F16-5F9C-436E-BD59-8A82C8E12BE4}"/>
    <cellStyle name="Currency 5 15 2" xfId="35576" xr:uid="{58001AD6-96DE-406C-9F53-8BBA9F3B66F8}"/>
    <cellStyle name="Currency 5 16" xfId="26488" xr:uid="{D7AAC672-4833-472B-BC91-54735176B940}"/>
    <cellStyle name="Currency 5 2" xfId="3572" xr:uid="{87CCAA64-A48D-4731-B60F-BD9E13478DDE}"/>
    <cellStyle name="Currency 5 2 2" xfId="3573" xr:uid="{F9029B33-5B2C-467F-B6F2-ADBBA8C00E13}"/>
    <cellStyle name="Currency 5 2 2 2" xfId="10295" xr:uid="{4AB0052A-60C4-4A4F-8CB4-F65CF2537319}"/>
    <cellStyle name="Currency 5 2 2 2 2" xfId="22202" xr:uid="{060FE1A0-D960-4C97-83BD-A5618724CEA3}"/>
    <cellStyle name="Currency 5 2 2 2 2 2" xfId="42864" xr:uid="{667E3023-139A-4EA8-94B0-5857419FBF09}"/>
    <cellStyle name="Currency 5 2 2 2 3" xfId="30958" xr:uid="{0D3CA8B8-26B8-4B56-BA75-63D6BC313A6D}"/>
    <cellStyle name="Currency 5 2 2 3" xfId="18572" xr:uid="{878DB5DF-808A-4E47-B15E-0B72135C406D}"/>
    <cellStyle name="Currency 5 2 2 3 2" xfId="39234" xr:uid="{A991B413-B439-477D-8D22-630D508BC50B}"/>
    <cellStyle name="Currency 5 2 2 4" xfId="14921" xr:uid="{AA839E0C-F93B-438D-8397-41BA83D70B6F}"/>
    <cellStyle name="Currency 5 2 2 4 2" xfId="35583" xr:uid="{4323996C-1937-4F80-8CCB-40F4D8BFF76C}"/>
    <cellStyle name="Currency 5 2 2 5" xfId="26495" xr:uid="{F16DBFEE-CE1C-4C4C-A1A0-4AE3D7490EE9}"/>
    <cellStyle name="Currency 5 2 3" xfId="3574" xr:uid="{04ADFF6B-6FB6-4622-9CE6-610EAE45A388}"/>
    <cellStyle name="Currency 5 2 3 2" xfId="10296" xr:uid="{6425AA7E-8E5A-4AD4-A618-5BE744B3FDE2}"/>
    <cellStyle name="Currency 5 2 3 2 2" xfId="22203" xr:uid="{0212BD38-6ED8-405E-BA01-577B43159ED2}"/>
    <cellStyle name="Currency 5 2 3 2 2 2" xfId="42865" xr:uid="{4CA1297B-BA02-4067-9742-AAFD00979750}"/>
    <cellStyle name="Currency 5 2 3 2 3" xfId="30959" xr:uid="{65BF109D-5B32-411F-9A97-5B4CE1A27552}"/>
    <cellStyle name="Currency 5 2 3 3" xfId="18573" xr:uid="{44668F21-5BBF-481E-8892-55DB4E645F22}"/>
    <cellStyle name="Currency 5 2 3 3 2" xfId="39235" xr:uid="{76475400-51A0-49AE-A1EA-58587BC87A84}"/>
    <cellStyle name="Currency 5 2 3 4" xfId="14922" xr:uid="{196361BF-8834-40F1-A621-631758BC7084}"/>
    <cellStyle name="Currency 5 2 3 4 2" xfId="35584" xr:uid="{C788F974-76A0-4018-94CE-13D9E11A4163}"/>
    <cellStyle name="Currency 5 2 3 5" xfId="26496" xr:uid="{3939334B-92FD-485E-8A3B-F43E974E524C}"/>
    <cellStyle name="Currency 5 2 4" xfId="14920" xr:uid="{F3B0AB28-3D0A-437F-9BA4-14753A71D63A}"/>
    <cellStyle name="Currency 5 2 4 2" xfId="35582" xr:uid="{45822842-F0A8-47F7-A323-B7E4041CB102}"/>
    <cellStyle name="Currency 5 2 5" xfId="26494" xr:uid="{7B516549-BACF-4D6B-90F4-D3B03D94698B}"/>
    <cellStyle name="Currency 5 3" xfId="3575" xr:uid="{F81AD8B6-54FE-4BF8-B2B4-587F4B84DF6B}"/>
    <cellStyle name="Currency 5 3 2" xfId="14923" xr:uid="{BE5F4C2A-E2FE-42DD-A297-244C47AB1FA6}"/>
    <cellStyle name="Currency 5 3 2 2" xfId="35585" xr:uid="{7D75E332-AE2C-431A-BA15-C3CC689A2714}"/>
    <cellStyle name="Currency 5 3 3" xfId="26497" xr:uid="{CA63E1FD-F9DB-433C-A953-38086DAB9E49}"/>
    <cellStyle name="Currency 5 4" xfId="3576" xr:uid="{BFB0ABD5-C8A7-4A44-87F4-F8C48B3313FC}"/>
    <cellStyle name="Currency 5 4 2" xfId="14924" xr:uid="{2B5DF86A-4A4C-4D0B-B355-4703EF527341}"/>
    <cellStyle name="Currency 5 4 2 2" xfId="35586" xr:uid="{A4319C80-A742-45A2-9F58-CDC84C51D51D}"/>
    <cellStyle name="Currency 5 4 3" xfId="26498" xr:uid="{06205771-FB5E-4B83-A4A7-0EA80B7E0925}"/>
    <cellStyle name="Currency 5 5" xfId="3577" xr:uid="{F8DA616E-A3E3-47BB-AF8D-E8698F3A5B14}"/>
    <cellStyle name="Currency 5 5 2" xfId="14925" xr:uid="{1F35525A-5F3B-4562-A21C-23175FE1A8E9}"/>
    <cellStyle name="Currency 5 5 2 2" xfId="35587" xr:uid="{E2735105-6BD8-40DF-A861-982FA8C62D8C}"/>
    <cellStyle name="Currency 5 5 3" xfId="26499" xr:uid="{9B4D8AC6-3532-4BAD-9316-F0F819635B47}"/>
    <cellStyle name="Currency 5 6" xfId="3578" xr:uid="{E0150590-13EA-41F6-9DED-DDCCAA6FD213}"/>
    <cellStyle name="Currency 5 6 2" xfId="14926" xr:uid="{0E75C3CB-4988-4B71-8F81-27EB29851B05}"/>
    <cellStyle name="Currency 5 6 2 2" xfId="35588" xr:uid="{96E9FF61-AB79-4BF3-B8D8-CB103D651501}"/>
    <cellStyle name="Currency 5 6 3" xfId="26500" xr:uid="{EB786683-DACE-46ED-99F7-27580E28CA4A}"/>
    <cellStyle name="Currency 5 7" xfId="3579" xr:uid="{97A0E72F-55C7-4537-A8BA-B58BEB32401B}"/>
    <cellStyle name="Currency 5 7 2" xfId="14927" xr:uid="{3E0694DB-F28C-4390-9244-976A0E57C53B}"/>
    <cellStyle name="Currency 5 7 2 2" xfId="35589" xr:uid="{032814E9-9606-4A9D-B12E-B49E749CEACF}"/>
    <cellStyle name="Currency 5 7 3" xfId="26501" xr:uid="{13D8ECD2-84F2-4CA3-BDEE-05377C8427C7}"/>
    <cellStyle name="Currency 5 8" xfId="3580" xr:uid="{62212C28-D500-49D6-9A42-5CD8D689B9E5}"/>
    <cellStyle name="Currency 5 8 2" xfId="14928" xr:uid="{D1849E4A-9D39-4D5B-ABE8-62C57E192CB0}"/>
    <cellStyle name="Currency 5 8 2 2" xfId="35590" xr:uid="{B7A4CF84-7B6F-49A5-AED7-588E5C6C0AD1}"/>
    <cellStyle name="Currency 5 8 3" xfId="26502" xr:uid="{C572CB93-0927-4F05-A0F5-9061F0A4AFC1}"/>
    <cellStyle name="Currency 5 9" xfId="3581" xr:uid="{608E7054-D16A-44D2-8F05-F3994BA7714C}"/>
    <cellStyle name="Currency 5 9 2" xfId="14929" xr:uid="{FD4E15FF-861F-418B-AC08-40FC30FCAE82}"/>
    <cellStyle name="Currency 5 9 2 2" xfId="35591" xr:uid="{0DB2B1BC-7CEA-4D02-AD42-6300E74589EF}"/>
    <cellStyle name="Currency 5 9 3" xfId="26503" xr:uid="{6EFA009F-D04E-40B5-9F12-3093E457E950}"/>
    <cellStyle name="Currency 6" xfId="3582" xr:uid="{02E5E5AB-A386-450C-8B15-9CB47B446ACF}"/>
    <cellStyle name="Currency 6 2" xfId="3583" xr:uid="{5DB6C3F5-B91D-4753-A7F5-E348B8CD8D25}"/>
    <cellStyle name="Currency 6 2 2" xfId="14931" xr:uid="{C1E5BA24-75C3-47D3-AF11-1AE08E697975}"/>
    <cellStyle name="Currency 6 2 2 2" xfId="35593" xr:uid="{530B136E-6BAF-47F6-9AFE-670D539022B9}"/>
    <cellStyle name="Currency 6 2 3" xfId="26505" xr:uid="{0BCF0B5D-6056-4375-9321-5B83F9208AC4}"/>
    <cellStyle name="Currency 6 3" xfId="3584" xr:uid="{3BE55EFF-1B3A-4BDE-BF8A-9AC2A0121896}"/>
    <cellStyle name="Currency 6 3 2" xfId="10297" xr:uid="{433EAA79-E475-4DD8-9233-8BB01C520810}"/>
    <cellStyle name="Currency 6 3 2 2" xfId="22204" xr:uid="{5F2BBDF5-FB59-4AD2-B468-F7DD62D1AEC6}"/>
    <cellStyle name="Currency 6 3 2 2 2" xfId="42866" xr:uid="{1C1F10E5-2377-45BB-9322-7706E53B18BD}"/>
    <cellStyle name="Currency 6 3 2 3" xfId="30960" xr:uid="{D77ACCE0-E785-4847-A54E-8562460627EA}"/>
    <cellStyle name="Currency 6 3 3" xfId="18574" xr:uid="{6EAE28FC-B54E-4A2D-8953-9069A25D3BE9}"/>
    <cellStyle name="Currency 6 3 3 2" xfId="39236" xr:uid="{98FAC5EF-CC34-4DF9-B879-61EE27D8C39A}"/>
    <cellStyle name="Currency 6 3 4" xfId="14932" xr:uid="{7F75709C-9285-4A85-BB5E-50665A15A87D}"/>
    <cellStyle name="Currency 6 3 4 2" xfId="35594" xr:uid="{80221DAF-9B25-4AEA-B3D8-ADE0C8FE7BF9}"/>
    <cellStyle name="Currency 6 3 5" xfId="26506" xr:uid="{C843F8DB-24BF-46B8-8255-7B5FFBD12EEE}"/>
    <cellStyle name="Currency 6 4" xfId="14930" xr:uid="{2546BE8A-CFF6-4E8F-8A10-DA4F8008E45F}"/>
    <cellStyle name="Currency 6 4 2" xfId="35592" xr:uid="{143AE20E-5177-443B-A013-31C968464B96}"/>
    <cellStyle name="Currency 6 5" xfId="26504" xr:uid="{70343320-D7CE-48C3-A588-2F5A9FE69DED}"/>
    <cellStyle name="Currency 7" xfId="3585" xr:uid="{CCE1B65E-AC2E-448B-AA0B-285FAC3A11F6}"/>
    <cellStyle name="Currency 7 2" xfId="3586" xr:uid="{29BC7BD9-1938-49FC-B4D7-9F41B785A6A8}"/>
    <cellStyle name="Currency 7 2 2" xfId="14934" xr:uid="{092FDF28-BD7F-48CD-8723-5467D5B18E4D}"/>
    <cellStyle name="Currency 7 2 2 2" xfId="35596" xr:uid="{279995A7-B755-4F8B-BCEA-2E31A5BE00D4}"/>
    <cellStyle name="Currency 7 2 3" xfId="26508" xr:uid="{BD64307D-6880-401B-9C7A-386E64D60166}"/>
    <cellStyle name="Currency 7 3" xfId="3587" xr:uid="{B9EE72ED-62F7-4104-A885-B75272487BC6}"/>
    <cellStyle name="Currency 7 3 2" xfId="14935" xr:uid="{A722AF2A-6587-43AE-8127-FEF45DAA9C5F}"/>
    <cellStyle name="Currency 7 3 2 2" xfId="35597" xr:uid="{2DD6477B-66F9-4CD0-90E8-9A0EE4598502}"/>
    <cellStyle name="Currency 7 3 3" xfId="26509" xr:uid="{5B98191C-9F6F-4EC1-91CE-7519FC2E0F5F}"/>
    <cellStyle name="Currency 7 4" xfId="3588" xr:uid="{AA15D50E-2B72-495F-92F0-52555C395B6A}"/>
    <cellStyle name="Currency 7 4 2" xfId="14936" xr:uid="{FDD1A312-3E07-4794-A26F-1405E50CA753}"/>
    <cellStyle name="Currency 7 4 2 2" xfId="35598" xr:uid="{171AB366-8E8C-4208-9CBF-00CA845831E9}"/>
    <cellStyle name="Currency 7 4 3" xfId="26510" xr:uid="{C4D19AA7-3CF1-4584-AEC6-1A9FD22B54E5}"/>
    <cellStyle name="Currency 7 5" xfId="3589" xr:uid="{68204BF3-9021-4991-8393-3470F845317A}"/>
    <cellStyle name="Currency 7 5 2" xfId="10299" xr:uid="{67B9B589-77A1-49D3-B5DF-0565D8F150EB}"/>
    <cellStyle name="Currency 7 5 2 2" xfId="22206" xr:uid="{4D17E7BE-4978-4EB5-854C-58A0AE0116DF}"/>
    <cellStyle name="Currency 7 5 2 2 2" xfId="42868" xr:uid="{FB9118D9-BFBB-4B0A-90EE-F728084A1985}"/>
    <cellStyle name="Currency 7 5 2 3" xfId="30962" xr:uid="{AC4004D4-2485-484B-9445-5C85AA77C25E}"/>
    <cellStyle name="Currency 7 5 3" xfId="18576" xr:uid="{F1C62013-357C-419F-94BE-D4B527DC92D1}"/>
    <cellStyle name="Currency 7 5 3 2" xfId="39238" xr:uid="{F58555F9-C53F-443F-91F0-FBB3BF5C2A07}"/>
    <cellStyle name="Currency 7 5 4" xfId="14937" xr:uid="{A277CBD9-D302-476B-9672-252A0554D6FC}"/>
    <cellStyle name="Currency 7 5 4 2" xfId="35599" xr:uid="{543DAE3C-F137-45B4-805D-F5DFEC384792}"/>
    <cellStyle name="Currency 7 5 5" xfId="26511" xr:uid="{A97DF975-4854-4DD4-B59B-9F68B0EE4504}"/>
    <cellStyle name="Currency 7 6" xfId="10298" xr:uid="{E9EDDD54-82A0-460A-9007-D343B6A6AA4F}"/>
    <cellStyle name="Currency 7 6 2" xfId="22205" xr:uid="{9D44B157-952E-445E-B849-52185BAB503B}"/>
    <cellStyle name="Currency 7 6 2 2" xfId="42867" xr:uid="{83E88016-ACF1-4FBE-AD83-891B51D7912A}"/>
    <cellStyle name="Currency 7 6 3" xfId="30961" xr:uid="{9ED7D6AB-2CD5-4454-876C-8F06B330C926}"/>
    <cellStyle name="Currency 7 7" xfId="18575" xr:uid="{5F0109BA-4CAC-4044-BDC9-71B9FC7043BD}"/>
    <cellStyle name="Currency 7 7 2" xfId="39237" xr:uid="{8384F860-ED58-444E-B512-6BB54D9FB4FD}"/>
    <cellStyle name="Currency 7 8" xfId="14933" xr:uid="{84576222-C474-47B2-A5FB-AB53A2963AAE}"/>
    <cellStyle name="Currency 7 8 2" xfId="35595" xr:uid="{750F92BB-1CA4-4FAA-856F-A2DF20916BE7}"/>
    <cellStyle name="Currency 7 9" xfId="26507" xr:uid="{E587D012-9700-46A9-94A6-BB463701A4C9}"/>
    <cellStyle name="Currency 8" xfId="3590" xr:uid="{471413B6-18CD-4C48-862A-FB7F272EEB27}"/>
    <cellStyle name="Currency 8 2" xfId="3591" xr:uid="{1DE9331B-DC76-40B4-9919-3A296D5392CD}"/>
    <cellStyle name="Currency 8 2 2" xfId="14939" xr:uid="{B116F1DD-D891-444D-A7DE-EB483BB16269}"/>
    <cellStyle name="Currency 8 2 2 2" xfId="35601" xr:uid="{07040F80-8D4D-4D4D-9656-10E0A3115E7A}"/>
    <cellStyle name="Currency 8 2 3" xfId="26513" xr:uid="{D2B61475-ACA5-46DC-B658-028EAF4E0A16}"/>
    <cellStyle name="Currency 8 3" xfId="10300" xr:uid="{B66A10D2-2647-46C4-A8F4-7CB292055B50}"/>
    <cellStyle name="Currency 8 3 2" xfId="22207" xr:uid="{CC186744-14A5-49D5-B37E-8BF75266297D}"/>
    <cellStyle name="Currency 8 3 2 2" xfId="42869" xr:uid="{5CD3CD74-FFD5-4A11-B2F2-3AAB1FF1BE71}"/>
    <cellStyle name="Currency 8 3 3" xfId="30963" xr:uid="{7B052318-89EA-44A9-8C60-88F5508F3742}"/>
    <cellStyle name="Currency 8 4" xfId="18577" xr:uid="{F3B85D29-6C6C-4079-A4E3-77BB98FE9ADB}"/>
    <cellStyle name="Currency 8 4 2" xfId="39239" xr:uid="{C99069EA-EB2B-4613-AD59-F1AB9A5F1509}"/>
    <cellStyle name="Currency 8 5" xfId="14938" xr:uid="{0D91D28D-3C97-46B1-8A74-502123BC3F7C}"/>
    <cellStyle name="Currency 8 5 2" xfId="35600" xr:uid="{6B8A2579-3050-4362-85DE-CFF9BDC7884A}"/>
    <cellStyle name="Currency 8 6" xfId="26512" xr:uid="{3FF050F4-059B-41DC-ADBD-D988D6FA30DA}"/>
    <cellStyle name="Currency 9" xfId="3592" xr:uid="{6D87345F-FE32-4984-98E1-576BBE3CEAEB}"/>
    <cellStyle name="Currency 9 2" xfId="14940" xr:uid="{7D27A3B7-602E-4C10-AFCA-6A3C6A1CC2DF}"/>
    <cellStyle name="Currency 9 2 2" xfId="35602" xr:uid="{DFA05028-4E23-4211-8856-EA2FE8C03D66}"/>
    <cellStyle name="Currency 9 3" xfId="26514" xr:uid="{4F6EADD0-CDC5-428D-A32B-AEA99781CA66}"/>
    <cellStyle name="Currency0" xfId="3593" xr:uid="{54837DA1-82F1-4760-B142-144C215BBFA6}"/>
    <cellStyle name="Date" xfId="3594" xr:uid="{A9C493D1-09C1-4EB4-BC63-8EE4D6AB1FCE}"/>
    <cellStyle name="DerivedGreen" xfId="3595" xr:uid="{CB4D90F4-68C3-4C41-9DDB-62C588A3D951}"/>
    <cellStyle name="Enterable" xfId="3596" xr:uid="{D3704208-EEDD-4629-B5BC-A58E098FC323}"/>
    <cellStyle name="Enterable 2" xfId="3597" xr:uid="{E397F52F-D052-45E4-A344-23A757AB3999}"/>
    <cellStyle name="Euro" xfId="3598" xr:uid="{2DDC77F1-A58E-4B80-B8CA-CCD0451E7BF3}"/>
    <cellStyle name="Explanatory Text 10" xfId="3599" xr:uid="{39882271-DA1E-4288-BFD9-0B87A4BF6EC3}"/>
    <cellStyle name="Explanatory Text 11" xfId="3600" xr:uid="{A68F1D7A-5BB0-4AC5-9132-418029975EBE}"/>
    <cellStyle name="Explanatory Text 12" xfId="3601" xr:uid="{B73C9E83-64E1-4FF9-8A31-01999A0C52E9}"/>
    <cellStyle name="Explanatory Text 13" xfId="3602" xr:uid="{79915BCA-CC1E-459E-B765-CF03ED48781B}"/>
    <cellStyle name="Explanatory Text 14" xfId="3603" xr:uid="{FD34131E-7788-4331-A88B-A30299BA667C}"/>
    <cellStyle name="Explanatory Text 15" xfId="3604" xr:uid="{A8F72299-B842-4A4F-8A51-5F7D9A4FC26A}"/>
    <cellStyle name="Explanatory Text 2" xfId="3605" xr:uid="{46BFF5E1-76C1-43B8-8572-59DBC8BF5650}"/>
    <cellStyle name="Explanatory Text 2 2" xfId="3606" xr:uid="{3BF46A32-68BC-4073-84A2-C5AEA1EA8DB7}"/>
    <cellStyle name="Explanatory Text 2 2 2" xfId="3607" xr:uid="{502D9EB5-7CE2-493D-9106-519048038956}"/>
    <cellStyle name="Explanatory Text 2 2 3" xfId="3608" xr:uid="{D484E766-1E3B-4625-ABE9-3DFD360E297C}"/>
    <cellStyle name="Explanatory Text 2 2 4" xfId="3609" xr:uid="{3914B001-6C7D-4BE0-BBBA-1CB85A033A64}"/>
    <cellStyle name="Explanatory Text 2 3" xfId="3610" xr:uid="{875869C7-27AC-484B-A566-E8F55BBF036B}"/>
    <cellStyle name="Explanatory Text 2 3 2" xfId="3611" xr:uid="{45C57894-39EC-4C0A-ACD6-E443F8EFE76A}"/>
    <cellStyle name="Explanatory Text 2 4" xfId="3612" xr:uid="{2FA355B6-0DC2-4788-8A51-7151BCE79C12}"/>
    <cellStyle name="Explanatory Text 2 5" xfId="3613" xr:uid="{50AF383B-2B12-4823-BE72-3420F3A3B9CC}"/>
    <cellStyle name="Explanatory Text 2 6" xfId="3614" xr:uid="{7485DA98-FEB2-4830-A2F7-89822B421F5E}"/>
    <cellStyle name="Explanatory Text 3" xfId="3615" xr:uid="{0A8991C7-98B6-4615-AE0A-BB721E77FCE4}"/>
    <cellStyle name="Explanatory Text 3 2" xfId="3616" xr:uid="{EFF4B5D9-7A24-4DA6-81AD-E74FD37CF27F}"/>
    <cellStyle name="Explanatory Text 3 2 2" xfId="3617" xr:uid="{9CCA1386-F008-4DF0-9823-7DEB397067B7}"/>
    <cellStyle name="Explanatory Text 3 2 3" xfId="3618" xr:uid="{07D95606-16D1-4B5F-B386-708451835D98}"/>
    <cellStyle name="Explanatory Text 3 3" xfId="3619" xr:uid="{1AF08C41-8E4F-4B49-A68B-FD725D7C03F5}"/>
    <cellStyle name="Explanatory Text 3 4" xfId="3620" xr:uid="{07EA46AE-3910-4B13-A673-FBDC432C54BF}"/>
    <cellStyle name="Explanatory Text 4" xfId="3621" xr:uid="{F755F17F-9C90-4D4F-BD67-141192D0CA4E}"/>
    <cellStyle name="Explanatory Text 4 2" xfId="3622" xr:uid="{2FD0485F-7BA2-4E32-82B9-23F1AE65ACF3}"/>
    <cellStyle name="Explanatory Text 4 3" xfId="3623" xr:uid="{9C1D924F-E27E-438E-AB74-4AF8E70891E9}"/>
    <cellStyle name="Explanatory Text 4 4" xfId="3624" xr:uid="{EAF3E0F7-AD64-4106-A292-8A6C42939997}"/>
    <cellStyle name="Explanatory Text 4 5" xfId="3625" xr:uid="{37FE7813-35CF-4715-AD49-B64DB6A2A786}"/>
    <cellStyle name="Explanatory Text 5" xfId="3626" xr:uid="{4CC6ACEB-D678-4727-AE5B-CA514902DB17}"/>
    <cellStyle name="Explanatory Text 6" xfId="3627" xr:uid="{FD4B6894-ECE9-4D65-8445-732D39F7A27B}"/>
    <cellStyle name="Explanatory Text 7" xfId="3628" xr:uid="{B15336BE-9D70-4008-9197-5AAA65B56542}"/>
    <cellStyle name="Explanatory Text 8" xfId="3629" xr:uid="{F21AD59F-4E34-4A6B-AF61-76A1660F9EEA}"/>
    <cellStyle name="Explanatory Text 9" xfId="3630" xr:uid="{2B340CB4-D0CC-4853-A538-8DDAAA836BA2}"/>
    <cellStyle name="FAS Input Currency" xfId="3631" xr:uid="{BD318E7C-5530-4802-B3B6-8DAA0C9032EC}"/>
    <cellStyle name="FAS Input Currency 2" xfId="3632" xr:uid="{BAC7BB1A-8E80-43D5-BC6D-9F7F98A853A7}"/>
    <cellStyle name="FAS Input Currency 2 2" xfId="3633" xr:uid="{3BA2ECF4-85FA-4E66-AB75-B88786CFD595}"/>
    <cellStyle name="FAS Input Date" xfId="3634" xr:uid="{BD92C730-690B-421B-8658-2C868C99809A}"/>
    <cellStyle name="FAS Input Date 2" xfId="3635" xr:uid="{1128598D-67EB-451A-B073-32D1B3889535}"/>
    <cellStyle name="FAS Input Date 2 2" xfId="3636" xr:uid="{E1813FF9-7D6C-4DC4-BEF7-F6362827AF42}"/>
    <cellStyle name="FAS Input Multiple" xfId="3637" xr:uid="{38B18015-5860-4E33-97B6-4C92CF65C930}"/>
    <cellStyle name="FAS Input Multiple 2" xfId="3638" xr:uid="{76408D8E-93CB-4D70-AC3E-ADDDEDDEF75F}"/>
    <cellStyle name="FAS Input Multiple 2 2" xfId="3639" xr:uid="{FB4A6550-0782-4039-A9A4-C3CFF788680C}"/>
    <cellStyle name="FAS Input Number" xfId="3640" xr:uid="{0550B0CF-579B-4F2A-8110-4BCD5B597CB0}"/>
    <cellStyle name="FAS Input Number 2" xfId="3641" xr:uid="{5CD5E9CA-6DA0-4560-A8D6-A490248CCD4F}"/>
    <cellStyle name="FAS Input Number 2 2" xfId="3642" xr:uid="{A1CDA63C-ADC2-4473-8A93-69B7E5F45277}"/>
    <cellStyle name="FAS Input Percentage" xfId="3643" xr:uid="{14F3C2C1-0560-4EFF-A152-47C2C8438493}"/>
    <cellStyle name="FAS Input Percentage 2" xfId="3644" xr:uid="{36D6040A-157D-48BC-BA28-C132C275F15D}"/>
    <cellStyle name="FAS Input Percentage 2 2" xfId="3645" xr:uid="{AB66F520-2740-413B-84FE-FA9F5D6164BF}"/>
    <cellStyle name="FAS Input Title / Name" xfId="3646" xr:uid="{AA2EAA3F-8C07-48DD-AF3F-FBFDC80CFA02}"/>
    <cellStyle name="FAS Input Title / Name 2" xfId="3647" xr:uid="{58010476-390C-4606-9A81-00FDD0A850FF}"/>
    <cellStyle name="FAS Input Title / Name 2 2" xfId="3648" xr:uid="{A85B40E8-FBBD-4BA7-BD16-F3F8E1BB12D8}"/>
    <cellStyle name="FAS Input Year" xfId="3649" xr:uid="{8FECC10D-E967-46CF-A128-4B4AE09363D2}"/>
    <cellStyle name="FAS Input Year 2" xfId="3650" xr:uid="{0F0A94D9-DFAA-4B72-AD4A-DE6630CAC894}"/>
    <cellStyle name="FAS Input Year 2 2" xfId="3651" xr:uid="{07AF2C0D-4846-4D1B-B072-45614440B956}"/>
    <cellStyle name="Fixed" xfId="3652" xr:uid="{8DC6DDF3-1B5E-443A-8226-F4F66BBACF79}"/>
    <cellStyle name="Followed Hyperlink 2" xfId="3653" xr:uid="{B15D0C7A-A015-4AFD-AC39-CE83F872D102}"/>
    <cellStyle name="Followed Hyperlink 2 2" xfId="3654" xr:uid="{0997FACA-23CD-4C54-948E-935987675DDF}"/>
    <cellStyle name="Followed Hyperlink 2 3" xfId="3655" xr:uid="{FD21386C-AE05-4156-B70A-6F317CA8A6BD}"/>
    <cellStyle name="Followed Hyperlink 2 4" xfId="3656" xr:uid="{64A5022C-9F55-4F71-9735-4BD713091BDD}"/>
    <cellStyle name="Followed Hyperlink 3" xfId="3657" xr:uid="{32B5DDEA-8BF9-4E2B-AFFC-E0723F02D23D}"/>
    <cellStyle name="FRxAmtStyle" xfId="3658" xr:uid="{58020848-22D8-43B0-85E8-8EEC183B54E2}"/>
    <cellStyle name="FRxAmtStyle 2" xfId="3659" xr:uid="{54639D25-E54B-4B2E-97CE-AD4868403484}"/>
    <cellStyle name="FRxAmtStyle 2 2" xfId="3660" xr:uid="{437FC46E-BFEB-4621-B285-7565EDF74B05}"/>
    <cellStyle name="FRxAmtStyle 3" xfId="3661" xr:uid="{FF23207C-4ABA-4E99-8407-9CCD41FE8666}"/>
    <cellStyle name="FRxCurrStyle" xfId="3662" xr:uid="{E45F273B-DD25-4ACC-96B6-F26FCE7D1CC7}"/>
    <cellStyle name="FRxCurrStyle 2" xfId="3663" xr:uid="{591A4466-61F3-469F-BC35-2C5A7BCA9935}"/>
    <cellStyle name="FRxCurrStyle 2 2" xfId="3664" xr:uid="{C03AE329-ABE3-4CD6-A5FF-D65D94300FFB}"/>
    <cellStyle name="FRxPcntStyle" xfId="3665" xr:uid="{A0BCA322-CA29-4258-AB50-434FD7059B84}"/>
    <cellStyle name="FRxPcntStyle 2" xfId="3666" xr:uid="{5526D1DB-30E2-431B-8842-64E372F88A89}"/>
    <cellStyle name="FRxPcntStyle 2 2" xfId="3667" xr:uid="{DD70D50C-399E-477D-97F2-635D8D6522DC}"/>
    <cellStyle name="Good 10" xfId="3668" xr:uid="{1FB97F0D-89B2-45E1-A502-BB99F20F05E5}"/>
    <cellStyle name="Good 11" xfId="3669" xr:uid="{2CAC82F6-621B-43DE-A84F-9716A3489C66}"/>
    <cellStyle name="Good 12" xfId="3670" xr:uid="{9AC419BA-77B9-439A-94E2-2969514C55F9}"/>
    <cellStyle name="Good 13" xfId="3671" xr:uid="{14E8448E-66A7-4F07-8A8A-B65C99B78100}"/>
    <cellStyle name="Good 14" xfId="3672" xr:uid="{A55794DF-78C2-4996-9ED0-7040AB1D4F0C}"/>
    <cellStyle name="Good 15" xfId="3673" xr:uid="{815F9804-5500-418A-B93F-A404D2A3737E}"/>
    <cellStyle name="Good 2" xfId="3674" xr:uid="{9F80EE9C-7444-4DF5-8F59-F4B2D305AC7A}"/>
    <cellStyle name="Good 2 2" xfId="3675" xr:uid="{4AE4CB26-915A-410A-97C6-F14235685651}"/>
    <cellStyle name="Good 2 2 2" xfId="3676" xr:uid="{B9D43D56-A31B-4192-9392-350FAB7611B9}"/>
    <cellStyle name="Good 2 2 3" xfId="3677" xr:uid="{5D139498-452D-4D97-BE58-F16A0AD1D61C}"/>
    <cellStyle name="Good 2 2 4" xfId="3678" xr:uid="{A5A9FF8F-4994-46E1-A855-52C4047840A1}"/>
    <cellStyle name="Good 2 3" xfId="3679" xr:uid="{5CBC2DCF-5FF7-4789-AE83-105AFBD79E1E}"/>
    <cellStyle name="Good 2 3 2" xfId="3680" xr:uid="{BFA0F912-42E6-4265-9781-3FBD9F219189}"/>
    <cellStyle name="Good 2 4" xfId="3681" xr:uid="{0AD9271F-3C27-4DAE-BFC8-EF7FEA851672}"/>
    <cellStyle name="Good 2 5" xfId="3682" xr:uid="{7446EA30-7D40-45FC-A47B-6F212BA486AC}"/>
    <cellStyle name="Good 2 6" xfId="3683" xr:uid="{EF0D8B1A-7A22-4F88-9F5F-6EFCDD2B654D}"/>
    <cellStyle name="Good 3" xfId="3684" xr:uid="{95A0F10F-D2B1-4DF9-A671-E4509B5D8D72}"/>
    <cellStyle name="Good 3 2" xfId="3685" xr:uid="{FB6755AE-94DC-41AC-8DA8-E8B7CDCC1E47}"/>
    <cellStyle name="Good 3 2 2" xfId="3686" xr:uid="{0F33A2D7-3C6C-4679-AF52-614AA3C9E9F7}"/>
    <cellStyle name="Good 3 2 3" xfId="3687" xr:uid="{CD05AD8A-5D2A-4E65-95D1-5BEC482B7597}"/>
    <cellStyle name="Good 3 3" xfId="3688" xr:uid="{A38BE8D9-E27F-4C13-966B-98FF17FBF0D0}"/>
    <cellStyle name="Good 3 4" xfId="3689" xr:uid="{88AEA388-8152-4496-B287-84721319EF1F}"/>
    <cellStyle name="Good 4" xfId="3690" xr:uid="{1131AA73-349A-4928-A7EE-BA2B371FA511}"/>
    <cellStyle name="Good 4 2" xfId="3691" xr:uid="{AEC5C03D-3A32-41FC-B823-6E9D42651701}"/>
    <cellStyle name="Good 4 3" xfId="3692" xr:uid="{4DC7A169-0F40-4CA3-8BC4-A3788EDDBC2F}"/>
    <cellStyle name="Good 4 4" xfId="3693" xr:uid="{CBE9ED4D-8B9F-4E77-BB98-9A8DB61493A8}"/>
    <cellStyle name="Good 4 5" xfId="3694" xr:uid="{C98B221B-9A54-4E4C-9548-325DAFE90114}"/>
    <cellStyle name="Good 5" xfId="3695" xr:uid="{1855A0FC-904C-441C-A9B0-CA4AF641EB50}"/>
    <cellStyle name="Good 6" xfId="3696" xr:uid="{79713D38-0B25-4090-8235-DF54D172500B}"/>
    <cellStyle name="Good 7" xfId="3697" xr:uid="{41A2AB8C-18B0-43D4-A7B0-F8FDA75DECA1}"/>
    <cellStyle name="Good 8" xfId="3698" xr:uid="{29C68385-6C97-4196-8FD0-AE1F027A164E}"/>
    <cellStyle name="Good 9" xfId="3699" xr:uid="{2102A885-9BB1-4157-B86B-A7BE5B5F885A}"/>
    <cellStyle name="heading" xfId="3700" xr:uid="{C44842FC-853B-4355-A3D6-74AD30107536}"/>
    <cellStyle name="Heading 1 10" xfId="3701" xr:uid="{028F7B66-E0BD-4A51-BFED-C8B983352D52}"/>
    <cellStyle name="Heading 1 11" xfId="3702" xr:uid="{DC36DBD3-3118-4172-96BB-9EB1EFFD1313}"/>
    <cellStyle name="Heading 1 12" xfId="3703" xr:uid="{9F7B6C44-1AF5-4812-A888-25CC41DB19A4}"/>
    <cellStyle name="Heading 1 13" xfId="3704" xr:uid="{3103C49F-BB32-4B37-9379-0835212EA965}"/>
    <cellStyle name="Heading 1 14" xfId="3705" xr:uid="{D3545BD0-2716-43DC-B94F-E91B3CA6DFBB}"/>
    <cellStyle name="Heading 1 15" xfId="3706" xr:uid="{44EEAE11-FB46-44EC-9F1E-317817A549F6}"/>
    <cellStyle name="Heading 1 2" xfId="3707" xr:uid="{8F9CF12E-3A5B-4C27-B220-FD26FFDF690F}"/>
    <cellStyle name="Heading 1 2 2" xfId="3708" xr:uid="{B0AF9D10-5C26-46E4-9E35-EBB12D2984D3}"/>
    <cellStyle name="Heading 1 2 2 2" xfId="3709" xr:uid="{62D4874F-C459-44E4-8194-33A9E697C3FC}"/>
    <cellStyle name="Heading 1 2 2 3" xfId="3710" xr:uid="{C8DE814E-905E-4A96-9120-C16DDAAF2932}"/>
    <cellStyle name="Heading 1 2 3" xfId="3711" xr:uid="{86A7855E-42A5-4328-81F5-35501AEDDE4D}"/>
    <cellStyle name="Heading 1 2 4" xfId="3712" xr:uid="{30916245-3F41-44A2-8F7A-5CE2773418BB}"/>
    <cellStyle name="Heading 1 2 5" xfId="3713" xr:uid="{5C975C75-50E2-45EF-8629-3420FEF71882}"/>
    <cellStyle name="Heading 1 3" xfId="3714" xr:uid="{055F46A7-1234-41CB-9A9E-232B91CC6E22}"/>
    <cellStyle name="Heading 1 3 2" xfId="3715" xr:uid="{E0F88DF4-693B-45DF-AE4D-95C8F8BE8EBA}"/>
    <cellStyle name="Heading 1 3 2 2" xfId="3716" xr:uid="{7BCF19AA-C1D7-464C-BA5C-4832F015F51D}"/>
    <cellStyle name="Heading 1 3 2 3" xfId="3717" xr:uid="{A538AB40-1B78-4821-9678-CC51E6586002}"/>
    <cellStyle name="Heading 1 3 3" xfId="3718" xr:uid="{72869F29-6613-4125-B30E-0B7B4C0C85CF}"/>
    <cellStyle name="Heading 1 3 4" xfId="3719" xr:uid="{A265356C-593E-490F-B0DF-BF5FA4B26F29}"/>
    <cellStyle name="Heading 1 4" xfId="3720" xr:uid="{1B830A8C-E666-4ED6-B0CE-19DE20C0CC0A}"/>
    <cellStyle name="Heading 1 4 2" xfId="3721" xr:uid="{B78D2A37-DAA4-4ECB-9C2F-BCD2574CD800}"/>
    <cellStyle name="Heading 1 4 3" xfId="3722" xr:uid="{2C4AFB79-5475-4A87-8962-3F025EEE54D2}"/>
    <cellStyle name="Heading 1 4 4" xfId="3723" xr:uid="{6E554FE0-FE64-45E1-A4F8-43A5E57167B0}"/>
    <cellStyle name="Heading 1 4 5" xfId="3724" xr:uid="{D908B50B-7007-499C-91E2-6BBAA86D27DF}"/>
    <cellStyle name="Heading 1 5" xfId="3725" xr:uid="{283D84C4-4450-4074-8E5F-EBD8A5F3FB5D}"/>
    <cellStyle name="Heading 1 6" xfId="3726" xr:uid="{C3EA011B-B673-4B5E-88CA-F1DBC27DA23F}"/>
    <cellStyle name="Heading 1 7" xfId="3727" xr:uid="{0B1F07A5-61BA-431E-8DBF-923FB18D4959}"/>
    <cellStyle name="Heading 1 8" xfId="3728" xr:uid="{36D9E1B3-BD4C-4868-92E9-DA4E819B9693}"/>
    <cellStyle name="Heading 1 9" xfId="3729" xr:uid="{A8CF08B2-B920-42E5-8D77-7EA48A3A2C87}"/>
    <cellStyle name="Heading 2 10" xfId="3730" xr:uid="{B9C5A760-B612-439C-83FD-2617AA6B58EB}"/>
    <cellStyle name="Heading 2 11" xfId="3731" xr:uid="{892C8B50-4DB9-4364-8AB5-C737A7FF3472}"/>
    <cellStyle name="Heading 2 12" xfId="3732" xr:uid="{0F9297DB-F8FC-4562-B36F-478B499700F2}"/>
    <cellStyle name="Heading 2 13" xfId="3733" xr:uid="{05E9EFF3-9DE7-48CF-B46D-1AFB64D01542}"/>
    <cellStyle name="Heading 2 14" xfId="3734" xr:uid="{C375E96D-7694-42B9-9218-FA24F7547AE0}"/>
    <cellStyle name="Heading 2 15" xfId="3735" xr:uid="{80A97140-AF9C-411E-9266-396343B9E6BE}"/>
    <cellStyle name="Heading 2 2" xfId="3736" xr:uid="{C009C54F-1421-49D1-B216-D85A566F4FFA}"/>
    <cellStyle name="Heading 2 2 2" xfId="3737" xr:uid="{24A77553-E69B-45EA-A2ED-65159268054E}"/>
    <cellStyle name="Heading 2 2 2 2" xfId="3738" xr:uid="{7F01E2D9-6D87-4F92-BBD3-F02D7B4F4C00}"/>
    <cellStyle name="Heading 2 2 2 3" xfId="3739" xr:uid="{A6D231BB-8646-4DF6-AC32-766AD0B850B4}"/>
    <cellStyle name="Heading 2 2 3" xfId="3740" xr:uid="{8A076B17-CB6C-4D01-AC5E-D75ED4BBFC01}"/>
    <cellStyle name="Heading 2 2 4" xfId="3741" xr:uid="{6C1B8CDF-7BE2-4E95-A333-F499240B320A}"/>
    <cellStyle name="Heading 2 2 5" xfId="3742" xr:uid="{EF0CD98C-A073-4DA1-889E-B91F5D98DBF4}"/>
    <cellStyle name="Heading 2 3" xfId="3743" xr:uid="{BCE49183-FC68-48E1-B906-308B55C77DA2}"/>
    <cellStyle name="Heading 2 3 2" xfId="3744" xr:uid="{FF01D8F4-8F99-47FA-800E-C4CDCC72ABC9}"/>
    <cellStyle name="Heading 2 3 2 2" xfId="3745" xr:uid="{D8750969-8356-4DF8-B180-211CB1B8537D}"/>
    <cellStyle name="Heading 2 3 2 3" xfId="3746" xr:uid="{28449437-40EC-4F1D-A269-7DA2630D03B5}"/>
    <cellStyle name="Heading 2 3 3" xfId="3747" xr:uid="{2B24E9CC-C070-4738-8128-A6137E89DCB5}"/>
    <cellStyle name="Heading 2 3 4" xfId="3748" xr:uid="{80703AE9-0EF1-40DE-80AA-5AF7E33B6B86}"/>
    <cellStyle name="Heading 2 4" xfId="3749" xr:uid="{DDAACEE0-0A3D-43FB-BA6E-7BB636EE2F67}"/>
    <cellStyle name="Heading 2 4 2" xfId="3750" xr:uid="{57A978E7-26B7-462F-8E11-120FCAFFBCF9}"/>
    <cellStyle name="Heading 2 4 3" xfId="3751" xr:uid="{44CB2AD1-31EF-4FC3-85E3-3606AECED992}"/>
    <cellStyle name="Heading 2 4 4" xfId="3752" xr:uid="{D7F4B19A-0397-4215-88F4-E5D88DEADDCD}"/>
    <cellStyle name="Heading 2 4 5" xfId="3753" xr:uid="{12FF3075-204F-4EA2-AF82-9A5237016266}"/>
    <cellStyle name="Heading 2 5" xfId="3754" xr:uid="{3F4CE681-04F3-4C6A-8D1F-2B3EA2F6037E}"/>
    <cellStyle name="Heading 2 6" xfId="3755" xr:uid="{2F0C4CD0-30A1-4400-B883-E6D473AC9E65}"/>
    <cellStyle name="Heading 2 7" xfId="3756" xr:uid="{27FCF9CB-D095-4291-93E4-B0F2673F5467}"/>
    <cellStyle name="Heading 2 8" xfId="3757" xr:uid="{99EE7710-C368-49D5-BA48-1CE2684B4D79}"/>
    <cellStyle name="Heading 2 9" xfId="3758" xr:uid="{35361498-3437-4331-A48B-FFE3D85C1789}"/>
    <cellStyle name="Heading 3 10" xfId="3759" xr:uid="{73A14077-31FF-4FEB-87A2-EAC11A494AE3}"/>
    <cellStyle name="Heading 3 11" xfId="3760" xr:uid="{FE22A0B6-7108-4B38-A4AB-00CF0AF51163}"/>
    <cellStyle name="Heading 3 12" xfId="3761" xr:uid="{343926FA-7D8A-4D81-B639-2BE9994ABFEA}"/>
    <cellStyle name="Heading 3 13" xfId="3762" xr:uid="{767F822E-127C-436B-919F-CD587D82404C}"/>
    <cellStyle name="Heading 3 14" xfId="3763" xr:uid="{FA56A73F-3B06-45E9-909A-B4DCEB1A2736}"/>
    <cellStyle name="Heading 3 15" xfId="3764" xr:uid="{1CB4B684-C7B0-4225-B631-36FA60E52515}"/>
    <cellStyle name="Heading 3 2" xfId="3765" xr:uid="{FA6527AF-1954-4132-B102-E737B24CD061}"/>
    <cellStyle name="Heading 3 2 2" xfId="3766" xr:uid="{11A19948-8C79-4404-B971-BCB2E9795DF1}"/>
    <cellStyle name="Heading 3 2 2 2" xfId="3767" xr:uid="{9D1A6CB0-61CD-4BDE-9C8A-A1086A17C6FB}"/>
    <cellStyle name="Heading 3 2 2 3" xfId="3768" xr:uid="{340583A0-D26F-4C48-A774-F03BD39AB47A}"/>
    <cellStyle name="Heading 3 2 3" xfId="3769" xr:uid="{7C0EF49A-E22B-4C46-9930-B6031FD11A9B}"/>
    <cellStyle name="Heading 3 2 4" xfId="3770" xr:uid="{71C157A9-40FC-4839-96BF-D915A4FF25F7}"/>
    <cellStyle name="Heading 3 2 5" xfId="3771" xr:uid="{A42E0FB9-1D8F-4F72-9DD2-847B7B51F808}"/>
    <cellStyle name="Heading 3 3" xfId="3772" xr:uid="{7BCA695A-8C87-490D-AD9A-C4F68FC18AFF}"/>
    <cellStyle name="Heading 3 3 2" xfId="3773" xr:uid="{FBC0A547-8D33-4D95-B107-5A4200C4207B}"/>
    <cellStyle name="Heading 3 3 2 2" xfId="3774" xr:uid="{629CE281-17EA-4E31-8178-2C66D8606538}"/>
    <cellStyle name="Heading 3 3 2 3" xfId="3775" xr:uid="{9F59FE89-5273-4E57-BF43-02B0F5E92EBC}"/>
    <cellStyle name="Heading 3 3 3" xfId="3776" xr:uid="{57941B59-3FEA-41F0-BF8C-00D94583FE0B}"/>
    <cellStyle name="Heading 3 3 4" xfId="3777" xr:uid="{C638A256-20F7-4922-B875-A55A087E126E}"/>
    <cellStyle name="Heading 3 4" xfId="3778" xr:uid="{8AED67ED-47E9-44D2-BFC7-AE492EE26BD2}"/>
    <cellStyle name="Heading 3 4 2" xfId="3779" xr:uid="{6BB4EA51-A12F-4739-A905-567FE579131F}"/>
    <cellStyle name="Heading 3 4 3" xfId="3780" xr:uid="{D0A4287A-3A76-49DD-B530-8B94CBF0D954}"/>
    <cellStyle name="Heading 3 4 4" xfId="3781" xr:uid="{F37A70F9-F308-42F3-AE13-1FD112C39DB1}"/>
    <cellStyle name="Heading 3 4 5" xfId="3782" xr:uid="{D627CAB1-8AC8-4166-8ABB-6EB6E7131E33}"/>
    <cellStyle name="Heading 3 5" xfId="3783" xr:uid="{94D822CD-532D-49A0-8055-2CDCA9562658}"/>
    <cellStyle name="Heading 3 6" xfId="3784" xr:uid="{947F91FF-02B9-4967-BB84-0E2DF2EC73BF}"/>
    <cellStyle name="Heading 3 7" xfId="3785" xr:uid="{0C72BE2C-2CFE-46BD-A980-AF944BCEA5A2}"/>
    <cellStyle name="Heading 3 8" xfId="3786" xr:uid="{9DB3F239-6090-4E49-8149-7057936755C1}"/>
    <cellStyle name="Heading 3 9" xfId="3787" xr:uid="{40830091-3A04-4AAF-B593-70E472B34C1A}"/>
    <cellStyle name="Heading 4 10" xfId="3788" xr:uid="{493D05C2-1011-4CC9-847D-9E49BBD049AF}"/>
    <cellStyle name="Heading 4 11" xfId="3789" xr:uid="{716E0B2D-ADDD-4676-8082-A9EC40C4E8DC}"/>
    <cellStyle name="Heading 4 12" xfId="3790" xr:uid="{21AE7CB8-AA02-4B90-AFAA-7AA5AEA62A34}"/>
    <cellStyle name="Heading 4 13" xfId="3791" xr:uid="{A92491E0-2EDA-43E8-AEC4-C003F4F63BE1}"/>
    <cellStyle name="Heading 4 14" xfId="3792" xr:uid="{52476BED-5A99-46E7-9CFA-F72D4BD6A137}"/>
    <cellStyle name="Heading 4 15" xfId="3793" xr:uid="{2AE3642B-0179-4301-912D-AD83CB3E1A89}"/>
    <cellStyle name="Heading 4 2" xfId="3794" xr:uid="{B8D4FBA5-6EFA-4BEB-A892-12D6D36E46B2}"/>
    <cellStyle name="Heading 4 2 2" xfId="3795" xr:uid="{15CE3656-16F1-4DFC-BD55-119F96D54F02}"/>
    <cellStyle name="Heading 4 2 2 2" xfId="3796" xr:uid="{FC4B44A3-16DD-437A-9FE9-88DB16BB721A}"/>
    <cellStyle name="Heading 4 2 2 3" xfId="3797" xr:uid="{5B3837BF-0868-4DF0-81F8-3A6B3F2A40D9}"/>
    <cellStyle name="Heading 4 2 3" xfId="3798" xr:uid="{838A1711-612A-49B0-BB6A-C66BF01F3780}"/>
    <cellStyle name="Heading 4 2 4" xfId="3799" xr:uid="{B4971D85-5157-4452-BC75-903AA730E00B}"/>
    <cellStyle name="Heading 4 2 5" xfId="3800" xr:uid="{21835C86-2F27-4444-82F4-B1C8AD12FF31}"/>
    <cellStyle name="Heading 4 3" xfId="3801" xr:uid="{85FD726D-7AFE-46BD-A551-D0F57861C820}"/>
    <cellStyle name="Heading 4 3 2" xfId="3802" xr:uid="{88FE1EDF-4F74-4137-9FAE-ECB271D72D62}"/>
    <cellStyle name="Heading 4 3 2 2" xfId="3803" xr:uid="{64C6A00F-1918-4001-8BBC-FFCE7AA720BC}"/>
    <cellStyle name="Heading 4 3 2 3" xfId="3804" xr:uid="{AE7C70BE-10F2-4B56-A4F3-3E27DEBA497B}"/>
    <cellStyle name="Heading 4 3 3" xfId="3805" xr:uid="{B9D0D23D-E2A3-45EB-A32B-DA02BD1A5E84}"/>
    <cellStyle name="Heading 4 3 4" xfId="3806" xr:uid="{2F78189D-6861-4556-8818-651C007B3FD8}"/>
    <cellStyle name="Heading 4 4" xfId="3807" xr:uid="{2BA5517D-6B39-4E52-A079-62EC99F37EA7}"/>
    <cellStyle name="Heading 4 4 2" xfId="3808" xr:uid="{D68296A3-4109-4F1B-9FF9-F1E5A1026E04}"/>
    <cellStyle name="Heading 4 4 3" xfId="3809" xr:uid="{310B43EF-6A45-4FB8-87A6-2DA22DD65B01}"/>
    <cellStyle name="Heading 4 4 4" xfId="3810" xr:uid="{570BCC23-CBDE-468F-9B42-B4A68B60CD55}"/>
    <cellStyle name="Heading 4 4 5" xfId="3811" xr:uid="{E75506BB-7C04-458A-BA94-7E2F1E698952}"/>
    <cellStyle name="Heading 4 5" xfId="3812" xr:uid="{AEB61FB1-F019-44A8-B317-E7D7303CF639}"/>
    <cellStyle name="Heading 4 6" xfId="3813" xr:uid="{4E029238-3E89-42BA-B0FB-3D25FAB9EC2B}"/>
    <cellStyle name="Heading 4 7" xfId="3814" xr:uid="{B948CF74-9166-4CFC-B18E-FB726BB04053}"/>
    <cellStyle name="Heading 4 8" xfId="3815" xr:uid="{5AAE9E59-42E6-4087-A64F-DE106A80655C}"/>
    <cellStyle name="Heading 4 9" xfId="3816" xr:uid="{D4DFA8C5-F948-4F75-BDE1-503D2FAD91E4}"/>
    <cellStyle name="Heading 5" xfId="3817" xr:uid="{22FC1632-DCCC-4172-8E02-2DC3A3223875}"/>
    <cellStyle name="HeadingNotes" xfId="3818" xr:uid="{4B7F8E41-C9AF-4F6F-B95A-65E0E7DE0E11}"/>
    <cellStyle name="HeadingNotes2" xfId="3819" xr:uid="{1AA404C5-CF7B-4B77-ABC1-9D3ADF8DD077}"/>
    <cellStyle name="Hyperlink" xfId="1" builtinId="8"/>
    <cellStyle name="Hyperlink 2" xfId="3820" xr:uid="{8205DD90-E644-41F5-8DB0-5F7192B95220}"/>
    <cellStyle name="Hyperlink 2 2" xfId="3821" xr:uid="{CAF2DFAF-86F7-461C-A908-BDA7C6F11B5D}"/>
    <cellStyle name="Hyperlink 2 3" xfId="3822" xr:uid="{D23ABE80-C103-4514-AC50-B0DBAE3D4EB2}"/>
    <cellStyle name="Hyperlink 2 4" xfId="3823" xr:uid="{BFAB365E-30D8-49AA-95A7-E704F3E41301}"/>
    <cellStyle name="Hyperlink 2 5" xfId="3824" xr:uid="{04DC2226-4283-47E6-AC9B-0EF6A999F41A}"/>
    <cellStyle name="Hyperlink 2 6" xfId="3825" xr:uid="{832AEDEE-D78B-4F66-9E75-952049C88AC3}"/>
    <cellStyle name="Hyperlink 2 7" xfId="3826" xr:uid="{457A3135-2974-4387-B185-922346840E5B}"/>
    <cellStyle name="Hyperlink 2 8" xfId="44744" xr:uid="{587DE48E-773B-4EF7-83AA-868DFF261D95}"/>
    <cellStyle name="Hyperlink 3" xfId="3827" xr:uid="{1A08566C-58C8-4A35-A910-389B81966BF1}"/>
    <cellStyle name="Hyperlink 3 2" xfId="3828" xr:uid="{770CC2C2-8EB2-4276-97C6-FBD1F781A698}"/>
    <cellStyle name="Hyperlink 3 3" xfId="3829" xr:uid="{A7163349-0AEC-4F89-8952-36B44B861AB3}"/>
    <cellStyle name="Hyperlink 3 4" xfId="3830" xr:uid="{202B6F40-0EFE-4E20-881E-45878D604122}"/>
    <cellStyle name="Hyperlink 3 5" xfId="3831" xr:uid="{D8481BC4-9EE5-4162-A8F4-3D76297732E6}"/>
    <cellStyle name="Hyperlink 3 6" xfId="3832" xr:uid="{61957643-35C3-48E2-87EF-8FB15BC2C708}"/>
    <cellStyle name="Hyperlink 3 7" xfId="3833" xr:uid="{9E8D67B9-EEE3-4C34-B3C7-F54E740A4A3C}"/>
    <cellStyle name="Hyperlink 3 8" xfId="3834" xr:uid="{A541EEC2-BC3C-495A-A0AB-35EB85917EE6}"/>
    <cellStyle name="Hyperlink 3 9" xfId="3835" xr:uid="{95AEB6CB-DC50-4C56-BF27-84DC1E7F03BA}"/>
    <cellStyle name="Hyperlink 4" xfId="3836" xr:uid="{7F3D73F3-20A9-4AD3-90DD-37BDC918F2B3}"/>
    <cellStyle name="Hyperlink 4 2" xfId="3837" xr:uid="{55D39348-87D5-4A0B-8172-D9ACEB645380}"/>
    <cellStyle name="Hyperlink 4 2 2" xfId="3838" xr:uid="{7A73CC3D-F20A-4476-BE1D-4983785684B2}"/>
    <cellStyle name="Hyperlink 5" xfId="3839" xr:uid="{33BD5CEC-85DE-4D3D-A0EE-64E19D70E6B1}"/>
    <cellStyle name="Hyperlink 6" xfId="3840" xr:uid="{2978F2B2-4F89-4A81-840B-1ACD503662BB}"/>
    <cellStyle name="Hyperlink 7" xfId="44713" xr:uid="{A86F9308-7E56-4E58-9C6F-3713E8071D64}"/>
    <cellStyle name="Hyperlink 8" xfId="12675" xr:uid="{F4D15253-00DC-44DF-AA15-8AE5CAB6303B}"/>
    <cellStyle name="Hyperlink Arrow" xfId="3841" xr:uid="{B4EF3A18-2284-438A-B206-9EA832FAAAFA}"/>
    <cellStyle name="Hyperlink Check" xfId="3842" xr:uid="{A8F2841D-FBDB-4112-B7E3-1068B06FDC96}"/>
    <cellStyle name="Hyperlink Text" xfId="3843" xr:uid="{14696A41-9FCB-453A-98D7-08A6AC732D28}"/>
    <cellStyle name="Hyperlink Text 2" xfId="3844" xr:uid="{BEE0F906-B9FB-4D3C-AE63-36E069513202}"/>
    <cellStyle name="Hyperlink Text 2 2" xfId="3845" xr:uid="{2642AC30-5B48-4363-8027-DE0076FFAAC2}"/>
    <cellStyle name="HyperlinkText" xfId="3846" xr:uid="{B06D5674-CF6F-4260-9B11-1007CA68E537}"/>
    <cellStyle name="IABackgroundMembers" xfId="3847" xr:uid="{743D61CA-B612-446E-84D6-04B9AEC26BE0}"/>
    <cellStyle name="IAColorCodingBad" xfId="3848" xr:uid="{5F2841D5-6B04-4D16-9827-E88E0ACA5B57}"/>
    <cellStyle name="IAColorCodingGood" xfId="3849" xr:uid="{2638FFC2-AACC-46F5-B266-006DA3E8B572}"/>
    <cellStyle name="IAColorCodingOK" xfId="3850" xr:uid="{789F73DB-35E5-442C-8B59-FC7F8E6E24A4}"/>
    <cellStyle name="IAColumnHeader" xfId="3851" xr:uid="{658C68C1-3FC1-4C7E-89BC-177F82EE0CDC}"/>
    <cellStyle name="IAContentsList" xfId="3852" xr:uid="{CF4ED0A7-D969-478C-8437-AC229762AE85}"/>
    <cellStyle name="IAContentsList 2" xfId="3853" xr:uid="{9080559E-9D21-4F00-A7CA-5F237B5DB0DA}"/>
    <cellStyle name="IAContentsTitle" xfId="3854" xr:uid="{4CAB797A-A592-4C02-8799-1F3922CFBA6A}"/>
    <cellStyle name="IAContentsTitle 2" xfId="3855" xr:uid="{C7EC8E3E-599E-47D5-BC23-BC77D26587FC}"/>
    <cellStyle name="IADataCells" xfId="3856" xr:uid="{D49C95E1-EC99-4E2F-B278-02776BE910A8}"/>
    <cellStyle name="IADimensionNames" xfId="3857" xr:uid="{F868CA22-F048-4767-985C-04E2FB125578}"/>
    <cellStyle name="IAParentColumnHeader" xfId="3858" xr:uid="{DE6FF819-E3EF-4290-8505-BBA06D316E95}"/>
    <cellStyle name="IAParentRowHeader" xfId="3859" xr:uid="{6FCB5FA4-0126-4EE5-A0E1-408CC42CBA5D}"/>
    <cellStyle name="IAQueryInfo" xfId="3860" xr:uid="{95F92DCA-C000-4243-92A1-79C3C5FF055C}"/>
    <cellStyle name="IAReportTitle" xfId="3861" xr:uid="{BE02992F-B14A-4992-9793-129FD14FBBCC}"/>
    <cellStyle name="IARowHeader" xfId="3862" xr:uid="{FBD2BF6C-419B-424A-BFB9-8CC0DFFAB9C8}"/>
    <cellStyle name="IASubTotalsCol" xfId="3863" xr:uid="{56B36036-54C2-4807-A077-1178EFECCDF3}"/>
    <cellStyle name="IASubTotalsRow" xfId="3864" xr:uid="{E3D73FBC-4E5D-4189-9A72-A8715B5B751F}"/>
    <cellStyle name="Incomplete" xfId="3865" xr:uid="{530EB490-6A44-41B4-AD7F-CE3688267303}"/>
    <cellStyle name="Incomplete 2" xfId="3866" xr:uid="{DACA2BC5-C74D-4D35-9152-D20D00E0D66F}"/>
    <cellStyle name="Incomplete 2 2" xfId="14942" xr:uid="{C8BE91D1-BD1F-40DF-B460-E9CB458FCD13}"/>
    <cellStyle name="Incomplete 2 2 2" xfId="35604" xr:uid="{BEBD9663-5E59-494D-8DD2-AFECEC4212DB}"/>
    <cellStyle name="Incomplete 2 3" xfId="26516" xr:uid="{3EA0D723-63A5-4CA3-B9EF-0FD9FA82C49D}"/>
    <cellStyle name="Incomplete 3" xfId="14941" xr:uid="{0D2E5D28-2E6B-40AC-A639-A8C30F794664}"/>
    <cellStyle name="Incomplete 3 2" xfId="35603" xr:uid="{4372CB77-9A29-48A2-8726-1642087252BE}"/>
    <cellStyle name="Incomplete 4" xfId="26515" xr:uid="{2651E938-2A59-4A35-979C-193A6CEE4C13}"/>
    <cellStyle name="Input 10" xfId="3867" xr:uid="{F291573D-D63F-4115-8A80-BBD5860F4B4B}"/>
    <cellStyle name="Input 10 2" xfId="3868" xr:uid="{2B480935-D253-4172-8993-2F442133B2CC}"/>
    <cellStyle name="Input 10 2 2" xfId="8629" xr:uid="{ECF8DBD0-A600-4B61-A6AD-FF00C03996D3}"/>
    <cellStyle name="Input 10 2 2 2" xfId="29292" xr:uid="{B69C5678-8F8E-4ACB-968A-82694355A317}"/>
    <cellStyle name="Input 10 2 3" xfId="26518" xr:uid="{7FE6801B-17FA-464E-AEB8-2DD98F69407F}"/>
    <cellStyle name="Input 10 3" xfId="8628" xr:uid="{1C2906C8-48C1-4F5F-9473-E889709C499C}"/>
    <cellStyle name="Input 10 3 2" xfId="29291" xr:uid="{886091F9-3909-4053-8A87-3F54863BD3DA}"/>
    <cellStyle name="Input 10 4" xfId="26517" xr:uid="{D932DCA0-BA78-4699-8FB0-2D3154E4409E}"/>
    <cellStyle name="Input 11" xfId="3869" xr:uid="{565F281D-BC29-49E3-AF0B-3A1230A4AB69}"/>
    <cellStyle name="Input 11 2" xfId="3870" xr:uid="{52CA4CFA-7942-4DB9-9B10-D496525C3112}"/>
    <cellStyle name="Input 11 2 2" xfId="8639" xr:uid="{10D858FE-D866-4780-88E8-72C2F0A2B705}"/>
    <cellStyle name="Input 11 2 2 2" xfId="29302" xr:uid="{C46275EC-1D58-4F5F-9173-27D9886535ED}"/>
    <cellStyle name="Input 11 2 3" xfId="26520" xr:uid="{969B0806-1DFE-4A83-B89B-E0E707BAE9B0}"/>
    <cellStyle name="Input 11 3" xfId="8630" xr:uid="{DA4B1151-EB4D-4177-B4F4-78959AC8F176}"/>
    <cellStyle name="Input 11 3 2" xfId="29293" xr:uid="{C0DC2E1C-C24F-46FF-A262-4242A7AF7409}"/>
    <cellStyle name="Input 11 4" xfId="26519" xr:uid="{3F0188FF-5DE9-404C-BD25-FE8461E43863}"/>
    <cellStyle name="Input 12" xfId="3871" xr:uid="{2D7732DA-198C-4EB8-91DF-5631D33BF372}"/>
    <cellStyle name="Input 12 2" xfId="3872" xr:uid="{D9D825E5-575C-4674-8FA4-8AC7DAA8DBC6}"/>
    <cellStyle name="Input 12 2 2" xfId="8649" xr:uid="{2F49DF60-FFAB-42AE-994B-9EE3A4904A11}"/>
    <cellStyle name="Input 12 2 2 2" xfId="29312" xr:uid="{432CCEF3-7324-4CB7-AE64-CFA4E73C84F4}"/>
    <cellStyle name="Input 12 2 3" xfId="26522" xr:uid="{1DB0101D-17DB-4E79-9B89-5C60FC1FA2F0}"/>
    <cellStyle name="Input 12 3" xfId="8648" xr:uid="{58741826-E734-49A9-A75B-8AC5CBC6EAF4}"/>
    <cellStyle name="Input 12 3 2" xfId="29311" xr:uid="{DD9C0557-C823-4FAD-B325-8D41AD097F4B}"/>
    <cellStyle name="Input 12 4" xfId="26521" xr:uid="{9A09A762-1C31-490F-90C6-9592E83829A5}"/>
    <cellStyle name="Input 13" xfId="3873" xr:uid="{7BA5DDF6-C05F-441C-9087-4066097FF3FF}"/>
    <cellStyle name="Input 14" xfId="3874" xr:uid="{7655B676-D177-4F53-8B4C-C7CF78890D0F}"/>
    <cellStyle name="Input 15" xfId="3875" xr:uid="{CADEC2EB-B664-40DF-95E9-BE5548E2F62E}"/>
    <cellStyle name="Input 15 2" xfId="8659" xr:uid="{04E4F82F-465E-4A96-9331-6E47FD4FE9DB}"/>
    <cellStyle name="Input 15 2 2" xfId="29322" xr:uid="{A105AA2D-6104-4354-BA82-92A8025CED32}"/>
    <cellStyle name="Input 15 3" xfId="26523" xr:uid="{CF99F092-E94E-4A04-93B8-63FC7C96BFD0}"/>
    <cellStyle name="Input 2" xfId="3876" xr:uid="{D8D75D9F-CF35-48E1-A171-71A1F131231D}"/>
    <cellStyle name="Input 2 10" xfId="3877" xr:uid="{C6751518-DC17-496C-926E-27C13D66C200}"/>
    <cellStyle name="Input 2 11" xfId="3878" xr:uid="{C96C13EA-D869-443E-BCE6-3DA68B741F72}"/>
    <cellStyle name="Input 2 11 2" xfId="8662" xr:uid="{A88AE03C-0CE7-4282-AC29-5D6EA995217D}"/>
    <cellStyle name="Input 2 11 2 2" xfId="29325" xr:uid="{E3E10BCB-C3C2-4864-800C-69E9A2ECD978}"/>
    <cellStyle name="Input 2 11 3" xfId="26525" xr:uid="{71338717-1DEF-4F83-856F-8CBDEA876462}"/>
    <cellStyle name="Input 2 12" xfId="8661" xr:uid="{ECDABC76-DF7C-414E-A900-D6A0636BA217}"/>
    <cellStyle name="Input 2 12 2" xfId="29324" xr:uid="{2133EA8E-D5AE-40C9-8674-F40D372ACF27}"/>
    <cellStyle name="Input 2 13" xfId="26524" xr:uid="{71563670-85B9-4A31-A6E8-B60790D6D388}"/>
    <cellStyle name="Input 2 2" xfId="3879" xr:uid="{54DB26A4-DA29-46D2-A8B9-4E480008F380}"/>
    <cellStyle name="Input 2 2 10" xfId="3880" xr:uid="{6E52DDC0-0B7F-4426-A226-B93F0EA43EEA}"/>
    <cellStyle name="Input 2 2 10 2" xfId="8664" xr:uid="{49195C44-AD81-462E-87A8-8EFC6CB1BE10}"/>
    <cellStyle name="Input 2 2 10 2 2" xfId="29327" xr:uid="{AB4B85E1-939D-490F-A15A-7669FBC2376E}"/>
    <cellStyle name="Input 2 2 10 3" xfId="26527" xr:uid="{8FEBF6DF-B298-411D-B60F-C3C3D48F18C2}"/>
    <cellStyle name="Input 2 2 11" xfId="8663" xr:uid="{40080C5B-6541-4306-AF6B-9F6D55007E85}"/>
    <cellStyle name="Input 2 2 11 2" xfId="29326" xr:uid="{70B56756-B4A9-4C45-BB09-51A157E0D19C}"/>
    <cellStyle name="Input 2 2 12" xfId="26526" xr:uid="{3D1237A3-06AB-411F-AA4D-B332122081A6}"/>
    <cellStyle name="Input 2 2 2" xfId="3881" xr:uid="{6FD10C26-CC38-4318-89F1-9111AF1079B2}"/>
    <cellStyle name="Input 2 2 2 2" xfId="3882" xr:uid="{B0CA9E4F-2058-4638-9F76-822CA21C4800}"/>
    <cellStyle name="Input 2 2 2 2 2" xfId="3883" xr:uid="{C8EEA015-DC98-4B4D-A92B-BF4000764911}"/>
    <cellStyle name="Input 2 2 2 2 2 2" xfId="3884" xr:uid="{2B3AD4EC-151C-4B77-82DE-F16B2619EF91}"/>
    <cellStyle name="Input 2 2 2 2 2 2 2" xfId="8674" xr:uid="{527C1FD8-2D63-4A74-B351-0D2C0E72410B}"/>
    <cellStyle name="Input 2 2 2 2 2 2 2 2" xfId="29337" xr:uid="{03FE8E5E-D44D-48C9-B487-0164DA997C30}"/>
    <cellStyle name="Input 2 2 2 2 2 2 3" xfId="26531" xr:uid="{69DC0561-873B-4DF1-B1BF-78B2855984F9}"/>
    <cellStyle name="Input 2 2 2 2 2 3" xfId="8673" xr:uid="{DC637680-DCA2-491E-840F-49F493F0C9F8}"/>
    <cellStyle name="Input 2 2 2 2 2 3 2" xfId="29336" xr:uid="{F72A5AA6-4E82-430B-8A95-3E0125BF0901}"/>
    <cellStyle name="Input 2 2 2 2 2 4" xfId="26530" xr:uid="{43BDD305-048D-434D-8AD0-BBCA70392C61}"/>
    <cellStyle name="Input 2 2 2 2 3" xfId="3885" xr:uid="{0FB0EC12-3175-4F1C-9A63-4E98E36CC3EC}"/>
    <cellStyle name="Input 2 2 2 2 3 2" xfId="3886" xr:uid="{2B73D0CB-DBF6-4769-83AE-05D34E9EE386}"/>
    <cellStyle name="Input 2 2 2 2 3 2 2" xfId="8682" xr:uid="{62FD5A91-60E1-4CEA-BE8B-F1E28656C34D}"/>
    <cellStyle name="Input 2 2 2 2 3 2 2 2" xfId="29345" xr:uid="{DD9A8B2A-BDE8-4AC4-837E-BEFC661E7256}"/>
    <cellStyle name="Input 2 2 2 2 3 2 3" xfId="26533" xr:uid="{4F97406A-72A8-4366-8BB8-0A0E5878F2CE}"/>
    <cellStyle name="Input 2 2 2 2 3 3" xfId="8680" xr:uid="{8708F7D0-22A5-4835-95A1-07ADDEF424DC}"/>
    <cellStyle name="Input 2 2 2 2 3 3 2" xfId="29343" xr:uid="{1457A28E-EED5-4D6F-A344-2C4F9A85A2EE}"/>
    <cellStyle name="Input 2 2 2 2 3 4" xfId="26532" xr:uid="{D6D21128-F5B2-408C-A6B5-69BDA18A85EE}"/>
    <cellStyle name="Input 2 2 2 2 4" xfId="3887" xr:uid="{000F6F6D-F4EE-4EB7-B432-0E4F90776956}"/>
    <cellStyle name="Input 2 2 2 2 4 2" xfId="8683" xr:uid="{BFCD065E-FEC1-4377-8CF5-0D2B76A0EECC}"/>
    <cellStyle name="Input 2 2 2 2 4 2 2" xfId="29346" xr:uid="{AC0EFD6D-0FF3-4348-8E97-CCC2E27587CC}"/>
    <cellStyle name="Input 2 2 2 2 4 3" xfId="26534" xr:uid="{DA997331-8FFD-40FC-AAEA-1825AD007286}"/>
    <cellStyle name="Input 2 2 2 2 5" xfId="8671" xr:uid="{5E8F5674-FF35-4240-B3C2-8139780C3A37}"/>
    <cellStyle name="Input 2 2 2 2 5 2" xfId="29334" xr:uid="{D50C0243-089C-4D5A-B690-7BCEE5786FA3}"/>
    <cellStyle name="Input 2 2 2 2 6" xfId="26529" xr:uid="{7D434E6F-53E3-4BDB-BF14-8E95636E7A52}"/>
    <cellStyle name="Input 2 2 2 3" xfId="3888" xr:uid="{C410CA7C-5D72-4D9A-9450-598CD548C693}"/>
    <cellStyle name="Input 2 2 2 3 2" xfId="3889" xr:uid="{7F6F1F9D-B7C0-418E-B59E-9F4AD9511450}"/>
    <cellStyle name="Input 2 2 2 3 2 2" xfId="8688" xr:uid="{478EFCC3-C5B0-473A-9F91-F0F112E4BE19}"/>
    <cellStyle name="Input 2 2 2 3 2 2 2" xfId="29351" xr:uid="{6BBACFA7-969B-468F-AC4A-2A1C0F282F09}"/>
    <cellStyle name="Input 2 2 2 3 2 3" xfId="26536" xr:uid="{2350303E-A3AD-4168-B6C8-96256A8C5099}"/>
    <cellStyle name="Input 2 2 2 3 3" xfId="8686" xr:uid="{A63919F9-BC22-4C29-8E91-79CB225CC506}"/>
    <cellStyle name="Input 2 2 2 3 3 2" xfId="29349" xr:uid="{91E296A9-1EBF-47C9-A308-B69F712BF22B}"/>
    <cellStyle name="Input 2 2 2 3 4" xfId="26535" xr:uid="{2970680A-3D60-4856-90FE-6D39F26A9503}"/>
    <cellStyle name="Input 2 2 2 4" xfId="3890" xr:uid="{F6C50247-655A-4EFB-86DB-EFB6B9FA1783}"/>
    <cellStyle name="Input 2 2 2 4 2" xfId="3891" xr:uid="{4D07D9D3-9FFA-4F14-AFA2-52BB452C511F}"/>
    <cellStyle name="Input 2 2 2 4 2 2" xfId="8690" xr:uid="{829995E3-3AF8-4863-9474-809952D39D4A}"/>
    <cellStyle name="Input 2 2 2 4 2 2 2" xfId="29353" xr:uid="{A4B22A39-2328-46BA-B27C-2DEC947FE7CF}"/>
    <cellStyle name="Input 2 2 2 4 2 3" xfId="26538" xr:uid="{481A467C-D1E1-4B5D-97F9-395D82124026}"/>
    <cellStyle name="Input 2 2 2 4 3" xfId="8689" xr:uid="{15047C73-1F19-4DC4-A912-30B9AE3EE24C}"/>
    <cellStyle name="Input 2 2 2 4 3 2" xfId="29352" xr:uid="{E69BA6FA-DD4E-48B1-98B2-FDF96A95A4AD}"/>
    <cellStyle name="Input 2 2 2 4 4" xfId="26537" xr:uid="{2567C9C3-DD62-4429-AE73-7048B7CE830F}"/>
    <cellStyle name="Input 2 2 2 5" xfId="3892" xr:uid="{BAD7DF6F-14F2-451D-B950-79C62AD6BDB0}"/>
    <cellStyle name="Input 2 2 2 5 2" xfId="8691" xr:uid="{EAECB2DD-5001-4C45-AE50-DF8F8A2289FA}"/>
    <cellStyle name="Input 2 2 2 5 2 2" xfId="29354" xr:uid="{7D8757E8-CCFD-45D1-AB50-DE2737B24A2C}"/>
    <cellStyle name="Input 2 2 2 5 3" xfId="26539" xr:uid="{50DB7DBD-DFF7-40ED-84B2-14275A315970}"/>
    <cellStyle name="Input 2 2 2 6" xfId="8665" xr:uid="{1769B886-0BBB-44B7-925E-1E150AD2A296}"/>
    <cellStyle name="Input 2 2 2 6 2" xfId="29328" xr:uid="{EA16751D-D4FC-467A-9734-D0E953157CA3}"/>
    <cellStyle name="Input 2 2 2 7" xfId="26528" xr:uid="{009BD89A-3EB8-4D3C-B8A3-EDB462AD520C}"/>
    <cellStyle name="Input 2 2 3" xfId="3893" xr:uid="{D299367A-1301-4B67-A95F-CC7A8D363779}"/>
    <cellStyle name="Input 2 2 3 2" xfId="3894" xr:uid="{54EF5E20-8643-4754-8275-47B2ED801F53}"/>
    <cellStyle name="Input 2 2 3 2 2" xfId="3895" xr:uid="{9D35C855-37EE-473A-BA6B-A99086517228}"/>
    <cellStyle name="Input 2 2 3 2 2 2" xfId="3896" xr:uid="{B63EE37D-25B3-4D7E-AA6A-01C83E4A74C9}"/>
    <cellStyle name="Input 2 2 3 2 2 2 2" xfId="12451" xr:uid="{8BC451D4-914B-4E02-846F-7A0197D9C736}"/>
    <cellStyle name="Input 2 2 3 2 2 2 2 2" xfId="33114" xr:uid="{DF2AC260-E903-40EB-9F9E-37CCC26F79EF}"/>
    <cellStyle name="Input 2 2 3 2 2 2 3" xfId="26543" xr:uid="{C49752B9-B603-45DD-AF9F-369353E2DDD8}"/>
    <cellStyle name="Input 2 2 3 2 2 3" xfId="8696" xr:uid="{0D0CEF22-7BFE-4578-9203-2CECE297F1FD}"/>
    <cellStyle name="Input 2 2 3 2 2 3 2" xfId="29359" xr:uid="{B14A1187-639A-46E3-83DA-7680B8BD3E65}"/>
    <cellStyle name="Input 2 2 3 2 2 4" xfId="26542" xr:uid="{3CF6F300-88C9-45F1-BF14-8F5F5AD4D0F2}"/>
    <cellStyle name="Input 2 2 3 2 3" xfId="3897" xr:uid="{876EC4F8-E99E-43E1-9973-F395FEF9DFE6}"/>
    <cellStyle name="Input 2 2 3 2 3 2" xfId="8697" xr:uid="{BE6040A8-C5BA-4F60-9E2D-D5102E4B6D09}"/>
    <cellStyle name="Input 2 2 3 2 3 2 2" xfId="29360" xr:uid="{6F4BCCE2-5DD8-44CB-9E2B-DAA7786AAE3E}"/>
    <cellStyle name="Input 2 2 3 2 3 3" xfId="26544" xr:uid="{7E8186E0-59A6-4E75-A865-F10169D2942F}"/>
    <cellStyle name="Input 2 2 3 2 4" xfId="8693" xr:uid="{53158827-1290-4E3B-947D-C1C818BB79F3}"/>
    <cellStyle name="Input 2 2 3 2 4 2" xfId="29356" xr:uid="{357354AE-1EFA-4D69-BC5A-CB1F6BA34309}"/>
    <cellStyle name="Input 2 2 3 2 5" xfId="26541" xr:uid="{77B5DB24-1137-4126-9984-052A721EF275}"/>
    <cellStyle name="Input 2 2 3 3" xfId="3898" xr:uid="{7E57FB13-FD84-4FCD-8500-EB95F4A63E1D}"/>
    <cellStyle name="Input 2 2 3 3 2" xfId="3899" xr:uid="{A68ED8BD-390B-4558-B079-6179C44ED77D}"/>
    <cellStyle name="Input 2 2 3 3 2 2" xfId="8700" xr:uid="{D9A20F87-C5C0-4205-9287-F430A87FBB8F}"/>
    <cellStyle name="Input 2 2 3 3 2 2 2" xfId="29363" xr:uid="{8C698BBB-77F7-4BFF-97ED-9627CA352D6D}"/>
    <cellStyle name="Input 2 2 3 3 2 3" xfId="26546" xr:uid="{0DFD2E48-ABCD-48FE-9B0D-57F7AA53C143}"/>
    <cellStyle name="Input 2 2 3 3 3" xfId="8699" xr:uid="{269897A6-5321-4826-9DA1-CA6075E7AE02}"/>
    <cellStyle name="Input 2 2 3 3 3 2" xfId="29362" xr:uid="{11E4CD08-4158-4B75-A464-209BAD5B8CB4}"/>
    <cellStyle name="Input 2 2 3 3 4" xfId="26545" xr:uid="{696B8836-3EE1-45EF-B336-2608892CF5AA}"/>
    <cellStyle name="Input 2 2 3 4" xfId="3900" xr:uid="{FF5315AB-E4E0-430C-AE1A-B31FE59E3F5B}"/>
    <cellStyle name="Input 2 2 3 4 2" xfId="8701" xr:uid="{DC079511-FEFE-4353-8223-1D664DB64C70}"/>
    <cellStyle name="Input 2 2 3 4 2 2" xfId="29364" xr:uid="{1BB5B4C0-E97B-48DC-BC5D-4C63A966FC2B}"/>
    <cellStyle name="Input 2 2 3 4 3" xfId="26547" xr:uid="{1F7409CF-D2C5-439A-B158-3B5447228E90}"/>
    <cellStyle name="Input 2 2 3 5" xfId="8692" xr:uid="{6834F79E-DC6B-493E-A975-F22C40FE2E7D}"/>
    <cellStyle name="Input 2 2 3 5 2" xfId="29355" xr:uid="{EE22DE68-E055-43C2-B2A9-60D9DDAB3361}"/>
    <cellStyle name="Input 2 2 3 6" xfId="26540" xr:uid="{2364E485-4B97-47F9-85AF-E51755706AD4}"/>
    <cellStyle name="Input 2 2 4" xfId="3901" xr:uid="{1C70EC0F-EA8C-47A5-B183-1F28FA207C83}"/>
    <cellStyle name="Input 2 2 4 2" xfId="3902" xr:uid="{ECF82405-6D6D-4755-9EE7-676DA3C5CC8A}"/>
    <cellStyle name="Input 2 2 4 2 2" xfId="3903" xr:uid="{BA11BE7F-2BF1-4003-9DB3-0D83C842C760}"/>
    <cellStyle name="Input 2 2 4 2 2 2" xfId="3904" xr:uid="{73956BA0-5771-4333-BF40-3EE92176A832}"/>
    <cellStyle name="Input 2 2 4 2 2 2 2" xfId="8717" xr:uid="{EA303928-EDFA-4210-A937-9E26E7A25CB3}"/>
    <cellStyle name="Input 2 2 4 2 2 2 2 2" xfId="29380" xr:uid="{B7CF2962-8E12-4AB0-AC2A-72D10478B150}"/>
    <cellStyle name="Input 2 2 4 2 2 2 3" xfId="26551" xr:uid="{762412FA-C733-45D9-82C3-8FE4DA72DF2D}"/>
    <cellStyle name="Input 2 2 4 2 2 3" xfId="8715" xr:uid="{63565C58-CA5C-4F45-8B99-49E09AFDB8FB}"/>
    <cellStyle name="Input 2 2 4 2 2 3 2" xfId="29378" xr:uid="{329CFB63-8861-49B8-B943-44DD77F653AA}"/>
    <cellStyle name="Input 2 2 4 2 2 4" xfId="26550" xr:uid="{0CAE5F56-B662-4139-971A-4D9D14944E65}"/>
    <cellStyle name="Input 2 2 4 2 3" xfId="3905" xr:uid="{4BD5687E-6DE9-4350-A0D4-34C9DF26DBE5}"/>
    <cellStyle name="Input 2 2 4 2 3 2" xfId="8728" xr:uid="{071951C2-EA6D-44BA-84EC-E0FCEA5B1D95}"/>
    <cellStyle name="Input 2 2 4 2 3 2 2" xfId="29391" xr:uid="{52B618A0-D51B-4EA3-8B33-F74048122748}"/>
    <cellStyle name="Input 2 2 4 2 3 3" xfId="26552" xr:uid="{62BAE68C-EF22-4568-84D4-6D7D6603FC0F}"/>
    <cellStyle name="Input 2 2 4 2 4" xfId="8714" xr:uid="{12DACB97-296A-44CA-8985-6D661584A812}"/>
    <cellStyle name="Input 2 2 4 2 4 2" xfId="29377" xr:uid="{28759E4F-B356-459F-9756-876243506945}"/>
    <cellStyle name="Input 2 2 4 2 5" xfId="26549" xr:uid="{59AA6981-29C4-4A14-9F9B-F3E8FDC48183}"/>
    <cellStyle name="Input 2 2 4 3" xfId="3906" xr:uid="{B8FC781E-E480-4DC2-A6A8-D86F29FF9574}"/>
    <cellStyle name="Input 2 2 4 3 2" xfId="3907" xr:uid="{28A98BDC-6AB9-4B70-BDD1-D0934DD37E10}"/>
    <cellStyle name="Input 2 2 4 3 2 2" xfId="8745" xr:uid="{1242D3F2-0B8C-4E53-BBC0-186A3EF6FE93}"/>
    <cellStyle name="Input 2 2 4 3 2 2 2" xfId="29408" xr:uid="{B5D3B5D1-1D59-489F-BBD0-6D22551886BB}"/>
    <cellStyle name="Input 2 2 4 3 2 3" xfId="26554" xr:uid="{722C6D33-77A1-4511-BC04-61333A804A67}"/>
    <cellStyle name="Input 2 2 4 3 3" xfId="8730" xr:uid="{35DBC8B9-596B-4B42-913A-40D9BE588F4B}"/>
    <cellStyle name="Input 2 2 4 3 3 2" xfId="29393" xr:uid="{FD701381-AFB6-4998-8158-822250E36509}"/>
    <cellStyle name="Input 2 2 4 3 4" xfId="26553" xr:uid="{1227A015-2FC2-48B8-B446-EB25B8376C6D}"/>
    <cellStyle name="Input 2 2 4 4" xfId="3908" xr:uid="{7743EF2D-1978-4C1D-B005-478FFE4384F6}"/>
    <cellStyle name="Input 2 2 4 4 2" xfId="8746" xr:uid="{D4113121-0983-4CCF-B89D-589ECF1CF8C8}"/>
    <cellStyle name="Input 2 2 4 4 2 2" xfId="29409" xr:uid="{58C8AF82-2ECF-4BCB-AF62-863F015D27DD}"/>
    <cellStyle name="Input 2 2 4 4 3" xfId="26555" xr:uid="{B80A692E-5BAC-478E-9493-1B7E01452F8C}"/>
    <cellStyle name="Input 2 2 4 5" xfId="8713" xr:uid="{2AF3DC41-A10F-4B4C-BEDF-EF33AFC5D9E3}"/>
    <cellStyle name="Input 2 2 4 5 2" xfId="29376" xr:uid="{1FFD0B8B-95A7-431D-B085-3C546CBD0C7C}"/>
    <cellStyle name="Input 2 2 4 6" xfId="26548" xr:uid="{89DCDF60-5277-41D0-9384-C7E00C4B4176}"/>
    <cellStyle name="Input 2 2 5" xfId="3909" xr:uid="{FC04050F-2B95-4D79-A476-1F8085766AF3}"/>
    <cellStyle name="Input 2 2 5 2" xfId="3910" xr:uid="{3B7D2664-F61D-4D90-83D6-27A702173BA0}"/>
    <cellStyle name="Input 2 2 5 2 2" xfId="3911" xr:uid="{4067C151-BB01-4452-BBBA-351779DD1AC9}"/>
    <cellStyle name="Input 2 2 5 2 2 2" xfId="8765" xr:uid="{47FBE7B1-CB81-4586-B3B4-C996D27F860F}"/>
    <cellStyle name="Input 2 2 5 2 2 2 2" xfId="29428" xr:uid="{86B7183E-42AB-47C7-A007-F3FAEBB4A768}"/>
    <cellStyle name="Input 2 2 5 2 2 3" xfId="26558" xr:uid="{10372D84-20DD-4A3B-8177-B0159F37CCA4}"/>
    <cellStyle name="Input 2 2 5 2 3" xfId="8756" xr:uid="{34072A24-D09B-47A9-B965-C32C4B50E0F4}"/>
    <cellStyle name="Input 2 2 5 2 3 2" xfId="29419" xr:uid="{0038759B-445E-4D4A-BC2B-F7107C3D27A2}"/>
    <cellStyle name="Input 2 2 5 2 4" xfId="26557" xr:uid="{B5930693-8FDA-4A1B-B078-AB6E0F8D2B2A}"/>
    <cellStyle name="Input 2 2 5 3" xfId="3912" xr:uid="{64E51476-6A71-484F-B7C9-C1DCE254665B}"/>
    <cellStyle name="Input 2 2 5 3 2" xfId="3913" xr:uid="{F270E10F-6AE0-4ECA-8F41-312973DBDF50}"/>
    <cellStyle name="Input 2 2 5 3 2 2" xfId="8767" xr:uid="{D43ECB36-9D81-41A2-B727-B31E85655040}"/>
    <cellStyle name="Input 2 2 5 3 2 2 2" xfId="29430" xr:uid="{D6F8E7C4-C9D1-4CAF-BFFE-DE3B74352925}"/>
    <cellStyle name="Input 2 2 5 3 2 3" xfId="26560" xr:uid="{97E10E23-3098-4E9C-84EB-7F7B0C3A9A25}"/>
    <cellStyle name="Input 2 2 5 3 3" xfId="8766" xr:uid="{00551BAD-0F47-4162-B990-D31F41A3872E}"/>
    <cellStyle name="Input 2 2 5 3 3 2" xfId="29429" xr:uid="{DD5C5C78-51AE-44E2-8A6E-28660E63B0C2}"/>
    <cellStyle name="Input 2 2 5 3 4" xfId="26559" xr:uid="{E6069CDA-C356-4F5E-BA72-970C60D132C4}"/>
    <cellStyle name="Input 2 2 5 4" xfId="3914" xr:uid="{73F04321-E1FE-4244-B128-476F0075DAF5}"/>
    <cellStyle name="Input 2 2 5 4 2" xfId="8768" xr:uid="{D52A9E85-6689-4F8E-813A-0B29428022BE}"/>
    <cellStyle name="Input 2 2 5 4 2 2" xfId="29431" xr:uid="{756664F8-9FBD-4731-835F-73FE98CA45C0}"/>
    <cellStyle name="Input 2 2 5 4 3" xfId="26561" xr:uid="{8FB11CAD-BEF5-4E39-998F-36BBC9DA31FF}"/>
    <cellStyle name="Input 2 2 5 5" xfId="8747" xr:uid="{BD650866-603D-44FB-A8D4-55D11A0BD661}"/>
    <cellStyle name="Input 2 2 5 5 2" xfId="29410" xr:uid="{85560151-C0E3-4EC7-96FF-BE48CB1070CE}"/>
    <cellStyle name="Input 2 2 5 6" xfId="26556" xr:uid="{A34D0A84-EDA7-4DE8-9F33-F607EE2735B5}"/>
    <cellStyle name="Input 2 2 6" xfId="3915" xr:uid="{DD97F555-274B-4613-8E33-85B0FCC01545}"/>
    <cellStyle name="Input 2 2 6 2" xfId="3916" xr:uid="{1AC5FDF7-9271-4DCD-9029-A3F470E46CD1}"/>
    <cellStyle name="Input 2 2 6 2 2" xfId="3917" xr:uid="{F14EA5D6-E09E-412B-A34C-274FDABAE16D}"/>
    <cellStyle name="Input 2 2 6 2 2 2" xfId="8781" xr:uid="{17F9B6F8-5FFB-40CB-9B81-1AFDFF6E92EF}"/>
    <cellStyle name="Input 2 2 6 2 2 2 2" xfId="29444" xr:uid="{E4D2A7AC-2527-40E1-9D87-CF7061715845}"/>
    <cellStyle name="Input 2 2 6 2 2 3" xfId="26564" xr:uid="{AA7FA587-D004-4AB3-A0F0-12189DEBC9DF}"/>
    <cellStyle name="Input 2 2 6 2 3" xfId="8780" xr:uid="{38250501-6FCE-4959-B3E0-EF4943C1D65C}"/>
    <cellStyle name="Input 2 2 6 2 3 2" xfId="29443" xr:uid="{638D8755-C643-4447-981F-BBB238BDA175}"/>
    <cellStyle name="Input 2 2 6 2 4" xfId="26563" xr:uid="{57D1E576-DB7B-49B7-99F2-B49562CF5412}"/>
    <cellStyle name="Input 2 2 6 3" xfId="3918" xr:uid="{8E460841-A3B4-4367-9A3C-3B9CCBA0505D}"/>
    <cellStyle name="Input 2 2 6 3 2" xfId="8782" xr:uid="{5FD00DE2-022B-4861-8C0A-67705BB0D610}"/>
    <cellStyle name="Input 2 2 6 3 2 2" xfId="29445" xr:uid="{8271698F-BF71-4662-A11D-8EB6D9CA0E33}"/>
    <cellStyle name="Input 2 2 6 3 3" xfId="26565" xr:uid="{2D7A3B8B-7AF5-42E3-B519-D6C530C175DB}"/>
    <cellStyle name="Input 2 2 6 4" xfId="8778" xr:uid="{4C15C523-4E9F-4D7C-BFED-EA4B82EE4E99}"/>
    <cellStyle name="Input 2 2 6 4 2" xfId="29441" xr:uid="{B7B031B8-94C1-421C-BDC5-198C77D84A0B}"/>
    <cellStyle name="Input 2 2 6 5" xfId="26562" xr:uid="{611D6402-135C-4EBE-A50A-16F50FFFB99C}"/>
    <cellStyle name="Input 2 2 7" xfId="3919" xr:uid="{32AA5154-37C7-45F2-9C70-81C4FA3953CB}"/>
    <cellStyle name="Input 2 2 7 2" xfId="3920" xr:uid="{5ECFF2EC-FA7E-4940-ACB9-DE2D23DED11D}"/>
    <cellStyle name="Input 2 2 7 2 2" xfId="8784" xr:uid="{BFB07C94-1F6C-421D-9067-26B86BBC4890}"/>
    <cellStyle name="Input 2 2 7 2 2 2" xfId="29447" xr:uid="{5898C4B5-50FB-4CC4-A5C6-D270621193B3}"/>
    <cellStyle name="Input 2 2 7 2 3" xfId="26567" xr:uid="{768C61B8-26DD-4C71-BA67-708753EE9071}"/>
    <cellStyle name="Input 2 2 7 3" xfId="8783" xr:uid="{77065F52-9A40-4D81-9258-E02E1BBEAB0C}"/>
    <cellStyle name="Input 2 2 7 3 2" xfId="29446" xr:uid="{46C5E352-239D-4653-B8B0-555046DD5335}"/>
    <cellStyle name="Input 2 2 7 4" xfId="26566" xr:uid="{D86B5903-8129-42E0-A2E5-804999C863A9}"/>
    <cellStyle name="Input 2 2 8" xfId="3921" xr:uid="{B3FF3C6C-335A-4FB8-97E2-86C8AFBE4215}"/>
    <cellStyle name="Input 2 2 8 2" xfId="3922" xr:uid="{AA40295C-655A-44C7-8EB9-3D34B890D799}"/>
    <cellStyle name="Input 2 2 8 2 2" xfId="8791" xr:uid="{FEE4138B-252B-4CC5-8469-F535F2DD03DA}"/>
    <cellStyle name="Input 2 2 8 2 2 2" xfId="29454" xr:uid="{59374287-8751-4FD9-9A15-80603059B7E9}"/>
    <cellStyle name="Input 2 2 8 2 3" xfId="26569" xr:uid="{6BD048D6-7D4C-44CA-9A06-2CA955F600A1}"/>
    <cellStyle name="Input 2 2 8 3" xfId="8785" xr:uid="{D16FD6E4-2665-43DB-B9F9-E49AF704CDBD}"/>
    <cellStyle name="Input 2 2 8 3 2" xfId="29448" xr:uid="{62D48BBB-EE38-4F2D-8F93-B5B69930B371}"/>
    <cellStyle name="Input 2 2 8 4" xfId="26568" xr:uid="{6933FC00-B31B-4897-9DC7-6E06DB92760B}"/>
    <cellStyle name="Input 2 2 9" xfId="3923" xr:uid="{CDC14B8F-B294-4945-8FB2-56959B1C826D}"/>
    <cellStyle name="Input 2 2 9 2" xfId="8793" xr:uid="{D2913D99-34CF-4894-90BC-C8ED9935C814}"/>
    <cellStyle name="Input 2 2 9 2 2" xfId="29456" xr:uid="{1A5D99F3-FCC1-4581-ACAF-F410CCFC8ABC}"/>
    <cellStyle name="Input 2 2 9 3" xfId="26570" xr:uid="{DAA0CE7D-0246-4ECC-BDAE-D2F6B47335BD}"/>
    <cellStyle name="Input 2 3" xfId="3924" xr:uid="{CD000731-2991-4449-931F-9776C048BBA9}"/>
    <cellStyle name="Input 2 3 10" xfId="26571" xr:uid="{C8E29E65-0061-4EE2-AF20-ED535310AD4A}"/>
    <cellStyle name="Input 2 3 2" xfId="3925" xr:uid="{2427F700-71FB-45FF-A2DF-566E1A462A9A}"/>
    <cellStyle name="Input 2 3 2 2" xfId="3926" xr:uid="{57D29E5F-12EA-4A98-B72D-A781583071D5}"/>
    <cellStyle name="Input 2 3 2 2 2" xfId="3927" xr:uid="{547513E3-6D14-4023-97EF-FD019D3B5B72}"/>
    <cellStyle name="Input 2 3 2 2 2 2" xfId="8803" xr:uid="{E1FE6699-10F5-4E7D-AB4F-9FB6664C2327}"/>
    <cellStyle name="Input 2 3 2 2 2 2 2" xfId="29466" xr:uid="{3F1D8764-421B-4126-8DDE-0390BCD3D364}"/>
    <cellStyle name="Input 2 3 2 2 2 3" xfId="26574" xr:uid="{3413DF71-7297-48E8-A81E-CD3C93C51FE0}"/>
    <cellStyle name="Input 2 3 2 2 3" xfId="8802" xr:uid="{46A80D1E-559B-4624-87B2-B3B4ADBA5562}"/>
    <cellStyle name="Input 2 3 2 2 3 2" xfId="29465" xr:uid="{A2B3D27D-F623-4642-9597-089FD2D55669}"/>
    <cellStyle name="Input 2 3 2 2 4" xfId="26573" xr:uid="{264E0441-753C-4C2B-9FB7-AE5342129CED}"/>
    <cellStyle name="Input 2 3 2 3" xfId="3928" xr:uid="{51A8870E-5B0E-44F8-9D1A-14F39FA9C786}"/>
    <cellStyle name="Input 2 3 2 3 2" xfId="8806" xr:uid="{E86EA386-4D0D-49C3-B52E-7BDD1C80D5FE}"/>
    <cellStyle name="Input 2 3 2 3 2 2" xfId="29469" xr:uid="{D2456DEF-CCF5-410E-B951-CBD8175C766D}"/>
    <cellStyle name="Input 2 3 2 3 3" xfId="26575" xr:uid="{BA8412A3-B4DC-484F-A7BE-8412F8191440}"/>
    <cellStyle name="Input 2 3 2 4" xfId="8800" xr:uid="{2B01423B-BFE8-4EEC-8570-CC9BA7FFC732}"/>
    <cellStyle name="Input 2 3 2 4 2" xfId="29463" xr:uid="{C6920192-7462-43DE-807C-EDD582760B3F}"/>
    <cellStyle name="Input 2 3 2 5" xfId="26572" xr:uid="{98A88359-3128-4881-B3B2-01C8A94F3EE9}"/>
    <cellStyle name="Input 2 3 3" xfId="3929" xr:uid="{3025B440-0789-4E95-8AFD-2F30E5B856B9}"/>
    <cellStyle name="Input 2 3 3 2" xfId="3930" xr:uid="{0CD91409-37C8-4D25-B7DD-E0A8E47A7258}"/>
    <cellStyle name="Input 2 3 3 2 2" xfId="3931" xr:uid="{E951F19E-1804-4720-B819-B3C72E4E3D81}"/>
    <cellStyle name="Input 2 3 3 2 2 2" xfId="8810" xr:uid="{2E535886-3EC9-4A70-B552-4546C870F0D3}"/>
    <cellStyle name="Input 2 3 3 2 2 2 2" xfId="29473" xr:uid="{1F67835E-E394-4FEA-9950-732AAB5923BA}"/>
    <cellStyle name="Input 2 3 3 2 2 3" xfId="26578" xr:uid="{9F16BDBF-739B-40DE-85F7-DE0F6D0925BC}"/>
    <cellStyle name="Input 2 3 3 2 3" xfId="8809" xr:uid="{73699235-202F-4BC6-828D-6A423A0C192A}"/>
    <cellStyle name="Input 2 3 3 2 3 2" xfId="29472" xr:uid="{EE91319F-FE9C-4B13-B0E9-68B1C2B60F35}"/>
    <cellStyle name="Input 2 3 3 2 4" xfId="26577" xr:uid="{1C0EACA2-D915-4F8A-96A2-F974B8D5ABFF}"/>
    <cellStyle name="Input 2 3 3 3" xfId="3932" xr:uid="{2F668D36-ECCF-4078-B833-EE7429D2ABD1}"/>
    <cellStyle name="Input 2 3 3 3 2" xfId="8811" xr:uid="{CB69AF50-F90B-44D3-BCD2-66E87721DFDA}"/>
    <cellStyle name="Input 2 3 3 3 2 2" xfId="29474" xr:uid="{CD927A14-B1A5-45CF-9B37-310C3D06509A}"/>
    <cellStyle name="Input 2 3 3 3 3" xfId="26579" xr:uid="{C342D1A8-8EA8-4DCF-BCA5-B55673EF69BC}"/>
    <cellStyle name="Input 2 3 3 4" xfId="8808" xr:uid="{5A7EB7C6-9AE3-406E-A989-B97DD8F0F4AC}"/>
    <cellStyle name="Input 2 3 3 4 2" xfId="29471" xr:uid="{19649250-E8D1-4AC4-9105-E37E137CB182}"/>
    <cellStyle name="Input 2 3 3 5" xfId="26576" xr:uid="{A3FF335B-D58B-4CFE-98F8-4BB35866916B}"/>
    <cellStyle name="Input 2 3 4" xfId="3933" xr:uid="{A4DA047F-B0D0-46C0-94A0-3EB92C61393C}"/>
    <cellStyle name="Input 2 3 4 2" xfId="3934" xr:uid="{F6350A2B-088E-4D86-8A75-35D6CDD08F0C}"/>
    <cellStyle name="Input 2 3 4 2 2" xfId="3935" xr:uid="{5814D810-B78E-41B0-88DD-B1FE784DBEC5}"/>
    <cellStyle name="Input 2 3 4 2 2 2" xfId="8816" xr:uid="{7E97560D-8C66-46AC-88E5-36560B5AFC06}"/>
    <cellStyle name="Input 2 3 4 2 2 2 2" xfId="29479" xr:uid="{5C37E2CD-1311-4BAA-B0B3-16108B7EB700}"/>
    <cellStyle name="Input 2 3 4 2 2 3" xfId="26582" xr:uid="{00C99BF8-561C-4277-BBF1-3B910207B44F}"/>
    <cellStyle name="Input 2 3 4 2 3" xfId="8813" xr:uid="{00545676-4994-46E8-9C27-E83653F894AB}"/>
    <cellStyle name="Input 2 3 4 2 3 2" xfId="29476" xr:uid="{D6BCA3E4-C948-46A9-90CD-EEC79479DE5E}"/>
    <cellStyle name="Input 2 3 4 2 4" xfId="26581" xr:uid="{10069B7B-F177-455C-8F9D-4F872CD3309C}"/>
    <cellStyle name="Input 2 3 4 3" xfId="3936" xr:uid="{994CBC02-47F5-4641-9823-78A10E75B01E}"/>
    <cellStyle name="Input 2 3 4 3 2" xfId="8817" xr:uid="{ABEC0121-DEC0-46BE-93A4-CA03D758E6AE}"/>
    <cellStyle name="Input 2 3 4 3 2 2" xfId="29480" xr:uid="{1CA9C2C9-C7FD-4351-82FB-7DC7FA5BF5F8}"/>
    <cellStyle name="Input 2 3 4 3 3" xfId="26583" xr:uid="{A23EAD85-E5AC-44D9-A77B-ED4C63EBC484}"/>
    <cellStyle name="Input 2 3 4 4" xfId="8812" xr:uid="{2F86C20E-62F7-453A-97B4-034CAC0D7DD0}"/>
    <cellStyle name="Input 2 3 4 4 2" xfId="29475" xr:uid="{0607466E-242E-4CBC-869F-140BD357D591}"/>
    <cellStyle name="Input 2 3 4 5" xfId="26580" xr:uid="{BA8E463E-BD08-461B-9CFE-267E6B5C58AC}"/>
    <cellStyle name="Input 2 3 5" xfId="3937" xr:uid="{E8D43F1D-890D-4418-BC15-B5833257B375}"/>
    <cellStyle name="Input 2 3 5 2" xfId="3938" xr:uid="{082E8636-239C-47D1-A83E-01F1F6F63549}"/>
    <cellStyle name="Input 2 3 5 2 2" xfId="3939" xr:uid="{7D46A92D-9DA6-49C2-B4DA-12E77E5ED2E1}"/>
    <cellStyle name="Input 2 3 5 2 2 2" xfId="8821" xr:uid="{B13C5D65-756E-4F1F-8C3F-D605E8B8CFA1}"/>
    <cellStyle name="Input 2 3 5 2 2 2 2" xfId="29484" xr:uid="{6488EF7E-F66D-4834-ACB4-96C0B067F33C}"/>
    <cellStyle name="Input 2 3 5 2 2 3" xfId="26586" xr:uid="{740B4246-0EE5-4C61-889E-D281435DD312}"/>
    <cellStyle name="Input 2 3 5 2 3" xfId="8820" xr:uid="{1445A4D2-5B30-404F-A442-75669F71AFC9}"/>
    <cellStyle name="Input 2 3 5 2 3 2" xfId="29483" xr:uid="{BA8C455D-DB2E-4C77-BDE3-3C638416F971}"/>
    <cellStyle name="Input 2 3 5 2 4" xfId="26585" xr:uid="{369A5E34-F8B5-44B6-ABB0-F4514A238092}"/>
    <cellStyle name="Input 2 3 5 3" xfId="3940" xr:uid="{AFE6BDE5-351F-4C66-9A80-1AF69F12E615}"/>
    <cellStyle name="Input 2 3 5 3 2" xfId="8833" xr:uid="{E85D70EE-9C1C-43C2-BB4C-A6E1C317AEC7}"/>
    <cellStyle name="Input 2 3 5 3 2 2" xfId="29496" xr:uid="{958B8A22-61E2-45FA-A186-F0421E08D17B}"/>
    <cellStyle name="Input 2 3 5 3 3" xfId="26587" xr:uid="{2BA401C0-9345-4BCE-9A11-5CC12F47E71F}"/>
    <cellStyle name="Input 2 3 5 4" xfId="8819" xr:uid="{4065FD4B-9249-452D-AE54-D98929F6C89F}"/>
    <cellStyle name="Input 2 3 5 4 2" xfId="29482" xr:uid="{596EB8CA-A1EF-44A9-94D5-30147EEE1C7C}"/>
    <cellStyle name="Input 2 3 5 5" xfId="26584" xr:uid="{1C4020B0-8A04-499C-8807-DF2721D774DC}"/>
    <cellStyle name="Input 2 3 6" xfId="3941" xr:uid="{ED20E228-5A24-433F-8D5D-329CE11AE79B}"/>
    <cellStyle name="Input 2 3 6 2" xfId="3942" xr:uid="{834CED88-EA43-4255-AA42-664C69EE64A4}"/>
    <cellStyle name="Input 2 3 6 2 2" xfId="3943" xr:uid="{2F3ACC20-0EAD-4936-A736-654A8BACF07E}"/>
    <cellStyle name="Input 2 3 6 2 2 2" xfId="8837" xr:uid="{80167DB6-D727-4D6E-8146-920FB0A7C32B}"/>
    <cellStyle name="Input 2 3 6 2 2 2 2" xfId="29500" xr:uid="{000D33DC-CFE1-4097-8AC4-1D7E1FF3DFFD}"/>
    <cellStyle name="Input 2 3 6 2 2 3" xfId="26590" xr:uid="{2CF158F0-4A6D-4147-BAB8-8C63AA22F105}"/>
    <cellStyle name="Input 2 3 6 2 3" xfId="8835" xr:uid="{9862B3CD-08A7-4D4A-AC7E-32393E4FA6B6}"/>
    <cellStyle name="Input 2 3 6 2 3 2" xfId="29498" xr:uid="{D5578D70-EE25-4D34-814F-4CCE04D564F9}"/>
    <cellStyle name="Input 2 3 6 2 4" xfId="26589" xr:uid="{860630A4-55B4-4142-8587-EDFDEC11AA9E}"/>
    <cellStyle name="Input 2 3 6 3" xfId="3944" xr:uid="{FCB9ABB5-1524-4EFB-89D8-2B08B3BD81C7}"/>
    <cellStyle name="Input 2 3 6 3 2" xfId="8848" xr:uid="{414378D0-FA52-43F1-8A0B-56748B68B066}"/>
    <cellStyle name="Input 2 3 6 3 2 2" xfId="29511" xr:uid="{CE102DAE-8D1D-4AB8-B78B-287A13FB9A09}"/>
    <cellStyle name="Input 2 3 6 3 3" xfId="26591" xr:uid="{E76E7829-AA48-4AC3-B267-F392E93AF2EE}"/>
    <cellStyle name="Input 2 3 6 4" xfId="8834" xr:uid="{8767B1EE-C5A2-47B8-AC21-54E2CEE6E7D8}"/>
    <cellStyle name="Input 2 3 6 4 2" xfId="29497" xr:uid="{967B8194-F821-402E-A7DF-34EDBABD6E21}"/>
    <cellStyle name="Input 2 3 6 5" xfId="26588" xr:uid="{A77E8593-F645-4E87-915F-A8796ABCFFDC}"/>
    <cellStyle name="Input 2 3 7" xfId="3945" xr:uid="{908CAD88-C59E-4728-BB0A-FE2153CC430A}"/>
    <cellStyle name="Input 2 3 7 2" xfId="3946" xr:uid="{DB42D27D-1BFF-4735-99C4-63DFAB9B0273}"/>
    <cellStyle name="Input 2 3 7 2 2" xfId="8865" xr:uid="{FD2BEEB3-0098-41F0-8ADF-5E9160F8A47C}"/>
    <cellStyle name="Input 2 3 7 2 2 2" xfId="29528" xr:uid="{1CFE1CDE-D183-4E91-8B57-387A65D93A2B}"/>
    <cellStyle name="Input 2 3 7 2 3" xfId="26593" xr:uid="{212BE9C3-71A8-4DB8-AC5B-05DD085112D2}"/>
    <cellStyle name="Input 2 3 7 3" xfId="8850" xr:uid="{29AB0C69-F4C7-4CEF-8C13-A46AFE1F13D7}"/>
    <cellStyle name="Input 2 3 7 3 2" xfId="29513" xr:uid="{FEE41BF8-76CA-4A3E-96A1-2FF48F8B0D45}"/>
    <cellStyle name="Input 2 3 7 4" xfId="26592" xr:uid="{9DF1F5B4-A48F-4BE3-8AAA-85A301EA8DD3}"/>
    <cellStyle name="Input 2 3 8" xfId="3947" xr:uid="{155FD802-1EC5-488C-8A46-3612337EA40B}"/>
    <cellStyle name="Input 2 3 9" xfId="8794" xr:uid="{5C417459-3E1E-4956-8B23-67C112A508C9}"/>
    <cellStyle name="Input 2 3 9 2" xfId="29457" xr:uid="{981232C2-E642-49AF-AE06-7ACCFC733D19}"/>
    <cellStyle name="Input 2 4" xfId="3948" xr:uid="{2A166369-05E4-4E92-A537-528440EC9883}"/>
    <cellStyle name="Input 2 4 2" xfId="3949" xr:uid="{2AF31A31-3EEC-4BE0-9CF1-B68C8C422CA1}"/>
    <cellStyle name="Input 2 4 2 2" xfId="3950" xr:uid="{5CB446F4-A438-4F41-B293-DA7C44E17939}"/>
    <cellStyle name="Input 2 4 2 2 2" xfId="8884" xr:uid="{1206BC43-F68B-4F37-B708-2FF240887B45}"/>
    <cellStyle name="Input 2 4 2 2 2 2" xfId="29547" xr:uid="{BB705B07-1974-4987-80F0-E075CE11599C}"/>
    <cellStyle name="Input 2 4 2 2 3" xfId="26596" xr:uid="{4F29173F-BCB9-4C55-B702-627A74791A49}"/>
    <cellStyle name="Input 2 4 2 3" xfId="8875" xr:uid="{87B4D8F2-0239-433B-AF4A-7CBDAD95639B}"/>
    <cellStyle name="Input 2 4 2 3 2" xfId="29538" xr:uid="{1AB26644-07C3-466B-8086-84BB9600D11D}"/>
    <cellStyle name="Input 2 4 2 4" xfId="26595" xr:uid="{2FB351AC-4E1B-4AAB-91FF-FC7EE739ACCA}"/>
    <cellStyle name="Input 2 4 3" xfId="3951" xr:uid="{DE137E72-BC61-4CA6-8C34-1C5C6765830E}"/>
    <cellStyle name="Input 2 4 3 2" xfId="8885" xr:uid="{DD9E1164-0A9C-4E2C-83A1-A0CB8024241C}"/>
    <cellStyle name="Input 2 4 3 2 2" xfId="29548" xr:uid="{C934C79D-0B84-42A5-AF5F-79672BEDB401}"/>
    <cellStyle name="Input 2 4 3 3" xfId="26597" xr:uid="{B12AF00B-5862-424A-8C6C-A321CEBB8E12}"/>
    <cellStyle name="Input 2 4 4" xfId="8866" xr:uid="{BEF4CA80-1725-49B5-A294-59AB316D1158}"/>
    <cellStyle name="Input 2 4 4 2" xfId="29529" xr:uid="{799A2E75-579C-4BF8-96CE-C3E1AD691F53}"/>
    <cellStyle name="Input 2 4 5" xfId="26594" xr:uid="{E59424FE-4056-4082-9F12-1F5F5058E052}"/>
    <cellStyle name="Input 2 5" xfId="3952" xr:uid="{D355FEEF-1AA1-41EE-9D2C-5BDE7EDCCAD7}"/>
    <cellStyle name="Input 2 5 2" xfId="3953" xr:uid="{0C2D4172-6CDA-4AA3-9EA3-68AC63CB83B5}"/>
    <cellStyle name="Input 2 5 2 2" xfId="3954" xr:uid="{5E8B1BD3-589C-4B44-996B-539743C5D6B4}"/>
    <cellStyle name="Input 2 5 2 2 2" xfId="8897" xr:uid="{29105ED8-6AFE-4B69-B3E8-D84B5472FF94}"/>
    <cellStyle name="Input 2 5 2 2 2 2" xfId="29560" xr:uid="{0B5A5A29-2D23-48C1-B508-870ECA8A39CD}"/>
    <cellStyle name="Input 2 5 2 2 3" xfId="26600" xr:uid="{DDE9967B-40AD-4E80-A08E-F2DC04B87F99}"/>
    <cellStyle name="Input 2 5 2 3" xfId="8887" xr:uid="{8D91E273-27C8-4C6D-92FF-CD0506F6ADA1}"/>
    <cellStyle name="Input 2 5 2 3 2" xfId="29550" xr:uid="{11D4834C-8BEE-486F-966A-D00B163026BF}"/>
    <cellStyle name="Input 2 5 2 4" xfId="26599" xr:uid="{606EA0AC-7970-4B8E-B270-46D3E5DEE86E}"/>
    <cellStyle name="Input 2 5 3" xfId="3955" xr:uid="{D6F85B8B-8F66-461E-8824-3E8A7CDCE8E6}"/>
    <cellStyle name="Input 2 5 3 2" xfId="8899" xr:uid="{B15C07EC-91BE-4681-9DF4-5A43AF5615AE}"/>
    <cellStyle name="Input 2 5 3 2 2" xfId="29562" xr:uid="{0792EB83-61C9-4765-BA32-9F0F70361A0C}"/>
    <cellStyle name="Input 2 5 3 3" xfId="26601" xr:uid="{904E05B0-0ACE-4837-80FC-5F3FDDAA7503}"/>
    <cellStyle name="Input 2 5 4" xfId="8886" xr:uid="{CD6BDAA4-37B5-4120-8D63-0CF81B85F815}"/>
    <cellStyle name="Input 2 5 4 2" xfId="29549" xr:uid="{5D62D4CA-F073-4CEC-B1FF-187500EF82A2}"/>
    <cellStyle name="Input 2 5 5" xfId="26598" xr:uid="{40B22CD7-5173-424F-828D-AC89D9A10B1D}"/>
    <cellStyle name="Input 2 6" xfId="3956" xr:uid="{2FFDA501-F44F-47ED-A5FA-08956DB44764}"/>
    <cellStyle name="Input 2 6 2" xfId="3957" xr:uid="{6689C6D7-491E-44E6-8F1A-4E193B98C052}"/>
    <cellStyle name="Input 2 6 2 2" xfId="3958" xr:uid="{9C269B19-E9D3-4739-AAB0-B82B0BB70944}"/>
    <cellStyle name="Input 2 6 2 2 2" xfId="12450" xr:uid="{654FC3E7-E989-4EE9-80BE-854B1D8679B5}"/>
    <cellStyle name="Input 2 6 2 2 2 2" xfId="33113" xr:uid="{9C1464E4-D1E9-4E32-A472-C30ECFBD21A1}"/>
    <cellStyle name="Input 2 6 2 2 3" xfId="26604" xr:uid="{CF68E1ED-9FB1-4185-B279-035B7CAD4C37}"/>
    <cellStyle name="Input 2 6 2 3" xfId="8901" xr:uid="{749B7B2A-1C8A-496F-9D44-063CD891293B}"/>
    <cellStyle name="Input 2 6 2 3 2" xfId="29564" xr:uid="{E44524E4-5E81-4C30-BD4D-11C176D8CE2D}"/>
    <cellStyle name="Input 2 6 2 4" xfId="26603" xr:uid="{0140FDB8-C66D-4B05-AA33-829860D2E4FD}"/>
    <cellStyle name="Input 2 6 3" xfId="3959" xr:uid="{193B6E58-36FE-4F98-AD1D-EBAECEBF6F8D}"/>
    <cellStyle name="Input 2 6 3 2" xfId="8902" xr:uid="{511C4F90-0FE3-441D-B976-06976259E66E}"/>
    <cellStyle name="Input 2 6 3 2 2" xfId="29565" xr:uid="{D1775B52-B3F9-4585-AAA0-4F55A2FFF0EF}"/>
    <cellStyle name="Input 2 6 3 3" xfId="26605" xr:uid="{947187A1-15A4-42CE-A472-25F9317F05FE}"/>
    <cellStyle name="Input 2 6 4" xfId="8900" xr:uid="{C89735D1-FDC9-4576-9D0D-E9CDF0765793}"/>
    <cellStyle name="Input 2 6 4 2" xfId="29563" xr:uid="{1F3E2DE0-311F-4242-93AD-BCBD633FAFF0}"/>
    <cellStyle name="Input 2 6 5" xfId="26602" xr:uid="{EE805B2E-5F30-455B-A458-0F49AAEAC39A}"/>
    <cellStyle name="Input 2 7" xfId="3960" xr:uid="{76447FBE-1CF9-4C79-984E-80A20CC3783E}"/>
    <cellStyle name="Input 2 7 2" xfId="3961" xr:uid="{E6CC1857-9E53-4772-8D34-797C70B3DC3C}"/>
    <cellStyle name="Input 2 7 2 2" xfId="3962" xr:uid="{CFDB54A7-EFEF-4780-85B9-B1748CE2CECD}"/>
    <cellStyle name="Input 2 7 2 2 2" xfId="8910" xr:uid="{C02D9B49-256E-41D8-AC2C-2746794D7D7C}"/>
    <cellStyle name="Input 2 7 2 2 2 2" xfId="29573" xr:uid="{00877A35-746E-4A03-828A-EDED585C642D}"/>
    <cellStyle name="Input 2 7 2 2 3" xfId="26608" xr:uid="{53F0F1DE-C879-4B6E-B91E-498FB3FAE8F8}"/>
    <cellStyle name="Input 2 7 2 3" xfId="8904" xr:uid="{6F795479-EF3E-48D1-8BA8-C23246AF112D}"/>
    <cellStyle name="Input 2 7 2 3 2" xfId="29567" xr:uid="{F0C3E1B7-900A-4210-8EB1-AF01711CF444}"/>
    <cellStyle name="Input 2 7 2 4" xfId="26607" xr:uid="{38417C73-8871-4158-81BB-454FF0ED04A9}"/>
    <cellStyle name="Input 2 7 3" xfId="3963" xr:uid="{E0B35994-8862-45CF-9CCC-8AEF44649EF1}"/>
    <cellStyle name="Input 2 7 3 2" xfId="8912" xr:uid="{B1C724A2-C99B-4A04-8263-C909576F1036}"/>
    <cellStyle name="Input 2 7 3 2 2" xfId="29575" xr:uid="{29296601-FCCD-44C5-B589-226B987655A1}"/>
    <cellStyle name="Input 2 7 3 3" xfId="26609" xr:uid="{F46B4641-059E-49E0-A59F-AB38E845E396}"/>
    <cellStyle name="Input 2 7 4" xfId="8903" xr:uid="{2DEE5249-FC22-4579-B0BB-85F776D4B0A4}"/>
    <cellStyle name="Input 2 7 4 2" xfId="29566" xr:uid="{5EC2D130-E6B0-4B77-9EE9-69704FBF0FF4}"/>
    <cellStyle name="Input 2 7 5" xfId="26606" xr:uid="{97A36E7F-36B3-4A0C-A227-4A4C196690A8}"/>
    <cellStyle name="Input 2 8" xfId="3964" xr:uid="{9E99DE0D-38AB-4583-908F-F447AE6FD85E}"/>
    <cellStyle name="Input 2 8 2" xfId="3965" xr:uid="{6615B067-9A88-441F-92C4-4406173182D8}"/>
    <cellStyle name="Input 2 8 2 2" xfId="3966" xr:uid="{AB8B8198-EDAF-40B4-9038-6437EEF7BDFD}"/>
    <cellStyle name="Input 2 8 2 2 2" xfId="8921" xr:uid="{14204F6A-6AC8-43F3-B04C-640C56E002B0}"/>
    <cellStyle name="Input 2 8 2 2 2 2" xfId="29584" xr:uid="{76F779EE-010A-4D0C-A946-51030A5EC72D}"/>
    <cellStyle name="Input 2 8 2 2 3" xfId="26612" xr:uid="{0B440DD1-E84C-4AE5-8FC7-F3AFD1EDF962}"/>
    <cellStyle name="Input 2 8 2 3" xfId="8919" xr:uid="{B465479A-57F9-43E6-A156-A86C4D122247}"/>
    <cellStyle name="Input 2 8 2 3 2" xfId="29582" xr:uid="{7CA50A77-0D5C-421D-8D89-98D49BCBE181}"/>
    <cellStyle name="Input 2 8 2 4" xfId="26611" xr:uid="{C93930FC-06F8-4F3D-8DE9-4D796FD9108D}"/>
    <cellStyle name="Input 2 8 3" xfId="3967" xr:uid="{282E1F7E-D9B7-4D24-8CE9-27E73490EF7A}"/>
    <cellStyle name="Input 2 8 3 2" xfId="8922" xr:uid="{0B0B1AB6-D4AE-43C1-8CAC-B786C4E0ECF9}"/>
    <cellStyle name="Input 2 8 3 2 2" xfId="29585" xr:uid="{78E14391-6107-4C77-8AD0-C2FD0C612D11}"/>
    <cellStyle name="Input 2 8 3 3" xfId="26613" xr:uid="{3FE13B7F-5910-4F10-81D8-4E53067FE8F9}"/>
    <cellStyle name="Input 2 8 4" xfId="8913" xr:uid="{253B8B91-590E-4D32-8665-FAB2F7E49AF8}"/>
    <cellStyle name="Input 2 8 4 2" xfId="29576" xr:uid="{44C4B9B3-5983-44DE-8570-AB14469F775B}"/>
    <cellStyle name="Input 2 8 5" xfId="26610" xr:uid="{7162D573-34A3-44B0-8C21-CC9142D2753F}"/>
    <cellStyle name="Input 2 9" xfId="3968" xr:uid="{F7C45242-E58D-4B32-BD0E-72F36183D91C}"/>
    <cellStyle name="Input 2 9 2" xfId="3969" xr:uid="{E28EA0E4-5F73-4E35-9D23-D48BFE16E1EB}"/>
    <cellStyle name="Input 2 9 2 2" xfId="8926" xr:uid="{A8D512D2-FC13-4A6D-9E44-AE3948ABE03C}"/>
    <cellStyle name="Input 2 9 2 2 2" xfId="29589" xr:uid="{37E4BFB3-BDAB-407B-8ADA-9D52DF6445EF}"/>
    <cellStyle name="Input 2 9 2 3" xfId="26614" xr:uid="{871737C1-A6DC-4F9F-894F-3FC76CFFDD69}"/>
    <cellStyle name="Input 2_FS Budget Received" xfId="3970" xr:uid="{3C8DC7B5-9702-4188-827E-2C704DBF1A6D}"/>
    <cellStyle name="Input 3" xfId="3971" xr:uid="{0D39307A-B62A-4BF8-8146-7764358F8F86}"/>
    <cellStyle name="Input 3 10" xfId="8927" xr:uid="{27C99A36-EE5C-4697-8F2C-A99CBE7CCCF6}"/>
    <cellStyle name="Input 3 10 2" xfId="29590" xr:uid="{81A5039B-5AA7-4219-AE2A-CB4A9483F551}"/>
    <cellStyle name="Input 3 11" xfId="26615" xr:uid="{2800B8C7-A3E9-4F38-897D-CDF16D1B7665}"/>
    <cellStyle name="Input 3 2" xfId="3972" xr:uid="{6E9DDE6E-6F24-406A-BBCE-B7ED3FA933AE}"/>
    <cellStyle name="Input 3 2 10" xfId="8928" xr:uid="{396DF51F-3912-4EED-87CB-C6E2B39343F8}"/>
    <cellStyle name="Input 3 2 10 2" xfId="29591" xr:uid="{F310D878-1E9E-40D2-BF4F-3CE0286FC11E}"/>
    <cellStyle name="Input 3 2 11" xfId="26616" xr:uid="{0754E2D4-B8CD-41BA-A26D-557B4E221C66}"/>
    <cellStyle name="Input 3 2 2" xfId="3973" xr:uid="{A0C1C4E4-0132-49DD-95A2-D9EDF46302C0}"/>
    <cellStyle name="Input 3 2 2 2" xfId="3974" xr:uid="{F9922F74-2846-4FDA-A28F-1A51EF7DA7AD}"/>
    <cellStyle name="Input 3 2 2 2 2" xfId="3975" xr:uid="{6F667F63-B7AE-439F-AE03-EC8872A9490B}"/>
    <cellStyle name="Input 3 2 2 2 2 2" xfId="3976" xr:uid="{336BEED2-6BE4-4207-B4E3-EB58980A3C6D}"/>
    <cellStyle name="Input 3 2 2 2 2 2 2" xfId="8934" xr:uid="{19AE8CCB-6BDE-40FC-9777-23B04FBA5C1E}"/>
    <cellStyle name="Input 3 2 2 2 2 2 2 2" xfId="29597" xr:uid="{97AA5DBF-BCB1-49E8-BAB6-BEFB9944AC86}"/>
    <cellStyle name="Input 3 2 2 2 2 2 3" xfId="26620" xr:uid="{35E5981A-9484-4C9F-BE6D-A1B07198C182}"/>
    <cellStyle name="Input 3 2 2 2 2 3" xfId="8933" xr:uid="{66F6DDAB-E1EB-4113-A64F-99C08D2FED4F}"/>
    <cellStyle name="Input 3 2 2 2 2 3 2" xfId="29596" xr:uid="{41B0EF1E-0AF4-46A3-8DB1-B2524A691CB2}"/>
    <cellStyle name="Input 3 2 2 2 2 4" xfId="26619" xr:uid="{35543B74-28FC-4B94-8FB6-D5ABE737FB73}"/>
    <cellStyle name="Input 3 2 2 2 3" xfId="3977" xr:uid="{F9E8E892-AA81-4C50-93AE-B5CADC6D2CCF}"/>
    <cellStyle name="Input 3 2 2 2 3 2" xfId="8936" xr:uid="{7140A59E-1BD2-4964-A67B-80E45EC3D169}"/>
    <cellStyle name="Input 3 2 2 2 3 2 2" xfId="29599" xr:uid="{3EB7A785-FFA2-4EFD-9A47-6D8EBC0E0008}"/>
    <cellStyle name="Input 3 2 2 2 3 3" xfId="26621" xr:uid="{4F6C56F7-3BF4-4153-84C3-2930BA2DC91F}"/>
    <cellStyle name="Input 3 2 2 2 4" xfId="8930" xr:uid="{2126F29A-C26E-4923-9CD9-B73F3B979BAB}"/>
    <cellStyle name="Input 3 2 2 2 4 2" xfId="29593" xr:uid="{59576A6A-CAA3-4DDC-AD63-8F2C301100D2}"/>
    <cellStyle name="Input 3 2 2 2 5" xfId="26618" xr:uid="{CA26ED9F-5E07-4EFC-B8A0-BBB9D9D0125E}"/>
    <cellStyle name="Input 3 2 2 3" xfId="3978" xr:uid="{87230FA2-2DF6-44B5-A06A-97A0650D2EBE}"/>
    <cellStyle name="Input 3 2 2 3 2" xfId="3979" xr:uid="{7E3465E7-DD3F-43DD-A2B7-6E3F981D48A7}"/>
    <cellStyle name="Input 3 2 2 3 2 2" xfId="8937" xr:uid="{370FC24A-0DC4-4AFD-A253-FD17EC6AF186}"/>
    <cellStyle name="Input 3 2 2 3 2 2 2" xfId="29600" xr:uid="{1A2D3058-A804-4656-8D55-C9622ECC96BF}"/>
    <cellStyle name="Input 3 2 2 3 2 3" xfId="26623" xr:uid="{E319D522-A0B5-42DB-823A-730FA013FB21}"/>
    <cellStyle name="Input 3 2 2 3 3" xfId="12452" xr:uid="{643CC381-6AE5-481B-B43D-1C7EDEA0A846}"/>
    <cellStyle name="Input 3 2 2 3 3 2" xfId="33115" xr:uid="{60D2530C-09A9-4006-840F-675198AF6010}"/>
    <cellStyle name="Input 3 2 2 3 4" xfId="26622" xr:uid="{A812A829-5D1A-4416-A632-430A49F0703D}"/>
    <cellStyle name="Input 3 2 2 4" xfId="3980" xr:uid="{BACC1BC8-4C43-4761-BC06-79A7705C3875}"/>
    <cellStyle name="Input 3 2 2 4 2" xfId="3981" xr:uid="{3983EECA-471A-4DD6-8E20-FA61EC8BC010}"/>
    <cellStyle name="Input 3 2 2 4 2 2" xfId="8950" xr:uid="{899EEC7E-6288-45DD-A9CB-87ED13B4E6FD}"/>
    <cellStyle name="Input 3 2 2 4 2 2 2" xfId="29613" xr:uid="{434EC340-652E-427B-BAF1-8D2A1A5EB6EC}"/>
    <cellStyle name="Input 3 2 2 4 2 3" xfId="26625" xr:uid="{71542F55-B4C4-49AD-AC19-ED00B1CD011A}"/>
    <cellStyle name="Input 3 2 2 4 3" xfId="8938" xr:uid="{A32FBB07-1A08-46FB-AD14-597AD8E134A7}"/>
    <cellStyle name="Input 3 2 2 4 3 2" xfId="29601" xr:uid="{3E54711E-C310-4971-BB7B-F229BF98263E}"/>
    <cellStyle name="Input 3 2 2 4 4" xfId="26624" xr:uid="{8EB54C0E-FBA7-453F-8403-20347B2041BD}"/>
    <cellStyle name="Input 3 2 2 5" xfId="3982" xr:uid="{B9032BB5-D9FE-419A-A792-B6DA1E6D303E}"/>
    <cellStyle name="Input 3 2 2 5 2" xfId="8951" xr:uid="{73E66F18-CAE1-4CCE-8C07-A6E7BCD78383}"/>
    <cellStyle name="Input 3 2 2 5 2 2" xfId="29614" xr:uid="{F696B9E8-1A31-4CC1-B52A-F7A67DC29616}"/>
    <cellStyle name="Input 3 2 2 5 3" xfId="26626" xr:uid="{0735DED6-9C3F-4C80-9CBF-6B09D05B824D}"/>
    <cellStyle name="Input 3 2 2 6" xfId="8929" xr:uid="{B7CABAB5-7E8E-4F7F-A248-0F6B2E602B72}"/>
    <cellStyle name="Input 3 2 2 6 2" xfId="29592" xr:uid="{3E509AD8-F9D0-4E01-8C8F-F561BDFE2903}"/>
    <cellStyle name="Input 3 2 2 7" xfId="26617" xr:uid="{8A0DAB01-4357-4801-A47B-5F9A31F13DDD}"/>
    <cellStyle name="Input 3 2 3" xfId="3983" xr:uid="{3898E6B2-46FE-4677-981D-88047196BA94}"/>
    <cellStyle name="Input 3 2 3 2" xfId="3984" xr:uid="{9BDB3B1E-52C9-45C4-959D-8DD7A1908A90}"/>
    <cellStyle name="Input 3 2 3 2 2" xfId="3985" xr:uid="{9AA3DFAC-9015-4762-98C7-62FC5D2FC330}"/>
    <cellStyle name="Input 3 2 3 2 2 2" xfId="8965" xr:uid="{12CF5B6E-1FFE-460A-8147-5695361C3404}"/>
    <cellStyle name="Input 3 2 3 2 2 2 2" xfId="29628" xr:uid="{7330D9E5-81C0-4488-A0D8-C82EBF285D47}"/>
    <cellStyle name="Input 3 2 3 2 2 3" xfId="26629" xr:uid="{DDFF29D2-F286-4681-9D5C-9AECAC058BAC}"/>
    <cellStyle name="Input 3 2 3 2 3" xfId="8954" xr:uid="{01C9FC5E-92DE-451F-9C3B-E152F5AB53C4}"/>
    <cellStyle name="Input 3 2 3 2 3 2" xfId="29617" xr:uid="{C718C95D-B244-4153-B4E3-43C952EF14ED}"/>
    <cellStyle name="Input 3 2 3 2 4" xfId="26628" xr:uid="{4DD5AFB4-2086-477E-8D6B-A341A0CAE13B}"/>
    <cellStyle name="Input 3 2 3 3" xfId="3986" xr:uid="{E156A5A8-57EA-4850-883A-18075A2B75A9}"/>
    <cellStyle name="Input 3 2 3 3 2" xfId="8967" xr:uid="{7F854AE2-8605-4FEE-BC18-4A97D3BE89A6}"/>
    <cellStyle name="Input 3 2 3 3 2 2" xfId="29630" xr:uid="{2F813469-98DA-4FF9-BCA0-8E18120D2DFD}"/>
    <cellStyle name="Input 3 2 3 3 3" xfId="26630" xr:uid="{1642ADE5-3471-43BA-8A1B-906B91BDAE59}"/>
    <cellStyle name="Input 3 2 3 4" xfId="8952" xr:uid="{17FBF608-BC77-44F4-9241-BB94A52CA9C5}"/>
    <cellStyle name="Input 3 2 3 4 2" xfId="29615" xr:uid="{3A47D123-9C64-493E-971E-D469D19DD70E}"/>
    <cellStyle name="Input 3 2 3 5" xfId="26627" xr:uid="{091D06EA-4391-41A9-9BAA-97DC80552AA6}"/>
    <cellStyle name="Input 3 2 4" xfId="3987" xr:uid="{7664DA2E-3CC5-4233-BA19-1598CD639D4C}"/>
    <cellStyle name="Input 3 2 4 2" xfId="3988" xr:uid="{2DCCA487-B67F-4C2A-90D7-2F53BF32486D}"/>
    <cellStyle name="Input 3 2 4 2 2" xfId="3989" xr:uid="{82C0730E-065B-4E3D-A015-0C107DB5C687}"/>
    <cellStyle name="Input 3 2 4 2 2 2" xfId="8984" xr:uid="{28B6C30E-F1C1-4653-8496-92208C6127E5}"/>
    <cellStyle name="Input 3 2 4 2 2 2 2" xfId="29647" xr:uid="{3903AB93-0C49-44B3-8307-06F440045455}"/>
    <cellStyle name="Input 3 2 4 2 2 3" xfId="26633" xr:uid="{34E98DC4-04A3-4CC9-B229-DE82E78CD956}"/>
    <cellStyle name="Input 3 2 4 2 3" xfId="8983" xr:uid="{47F95956-3DF9-46E5-8148-4460C65F3DCE}"/>
    <cellStyle name="Input 3 2 4 2 3 2" xfId="29646" xr:uid="{CF31273D-772B-4A78-861C-61A384503875}"/>
    <cellStyle name="Input 3 2 4 2 4" xfId="26632" xr:uid="{E398C077-6209-4C08-BE32-A301DB25D32C}"/>
    <cellStyle name="Input 3 2 4 3" xfId="3990" xr:uid="{F7D62AE6-59DE-439C-BC7F-CBB89EC6A668}"/>
    <cellStyle name="Input 3 2 4 3 2" xfId="8993" xr:uid="{891F8933-E2A7-4120-B669-48B6012386F4}"/>
    <cellStyle name="Input 3 2 4 3 2 2" xfId="29656" xr:uid="{7AFF0375-33F7-4D40-91D2-D9E2FD6E0A01}"/>
    <cellStyle name="Input 3 2 4 3 3" xfId="26634" xr:uid="{37D92D0A-6923-4F87-9B05-C93663D20D84}"/>
    <cellStyle name="Input 3 2 4 4" xfId="8982" xr:uid="{BBEC1C6B-77D7-4E8A-B545-8CBD137ECDAC}"/>
    <cellStyle name="Input 3 2 4 4 2" xfId="29645" xr:uid="{B89ED8C8-04AA-49FB-A1C7-4273106F4008}"/>
    <cellStyle name="Input 3 2 4 5" xfId="26631" xr:uid="{F71D421B-A400-4543-9804-79346FEF12BB}"/>
    <cellStyle name="Input 3 2 5" xfId="3991" xr:uid="{E8F8D7ED-D495-4AEF-A7B6-B9FE7932F0AF}"/>
    <cellStyle name="Input 3 2 5 2" xfId="3992" xr:uid="{947D4BAE-6CBE-4ADE-A397-6F8651DA5FF6}"/>
    <cellStyle name="Input 3 2 5 2 2" xfId="9003" xr:uid="{A5CB6139-550E-44DE-8D87-19A2A039072C}"/>
    <cellStyle name="Input 3 2 5 2 2 2" xfId="29666" xr:uid="{AEDEEB66-F6B8-467B-B043-F2A77D298287}"/>
    <cellStyle name="Input 3 2 5 2 3" xfId="26636" xr:uid="{62663E4C-EE6F-4A45-8AEB-0DD9ACEC3FC3}"/>
    <cellStyle name="Input 3 2 5 3" xfId="9002" xr:uid="{0BD05EE0-A64B-470B-B78D-247E83DC3F89}"/>
    <cellStyle name="Input 3 2 5 3 2" xfId="29665" xr:uid="{E859A1C4-D5A1-40E6-812C-92D762C57446}"/>
    <cellStyle name="Input 3 2 5 4" xfId="26635" xr:uid="{6A1D38D1-9F63-4B88-BD51-969B6C396784}"/>
    <cellStyle name="Input 3 2 6" xfId="3993" xr:uid="{CE208356-1584-434B-99B7-056341CF4CBE}"/>
    <cellStyle name="Input 3 2 6 2" xfId="3994" xr:uid="{30C48477-CC72-492B-A754-60664B98F2AD}"/>
    <cellStyle name="Input 3 2 6 2 2" xfId="9005" xr:uid="{9F2386AE-38FC-4022-8E92-3F942A0A7C99}"/>
    <cellStyle name="Input 3 2 6 2 2 2" xfId="29668" xr:uid="{9C70A2E6-8E3B-4E05-B053-35B51C8CF954}"/>
    <cellStyle name="Input 3 2 6 2 3" xfId="26638" xr:uid="{B64ACF76-8FC3-4647-8541-D4E0BE53D0DB}"/>
    <cellStyle name="Input 3 2 6 3" xfId="9004" xr:uid="{96D10A49-BA5B-4A62-B401-FA2F6BB1001D}"/>
    <cellStyle name="Input 3 2 6 3 2" xfId="29667" xr:uid="{6A5477AD-92B1-47DC-AC96-F98BE29A79B5}"/>
    <cellStyle name="Input 3 2 6 4" xfId="26637" xr:uid="{6DBF9AD9-B44A-4DCC-A229-FFFBC8707768}"/>
    <cellStyle name="Input 3 2 7" xfId="3995" xr:uid="{23F9B5C4-2F10-434B-BE17-7C39DAD14689}"/>
    <cellStyle name="Input 3 2 8" xfId="3996" xr:uid="{CDEDF22F-FDF4-4504-8FEA-5E583C125368}"/>
    <cellStyle name="Input 3 2 8 2" xfId="9016" xr:uid="{B933ADF7-50DA-4BC1-A5DA-47CB7C05566F}"/>
    <cellStyle name="Input 3 2 8 2 2" xfId="29679" xr:uid="{90DB065F-6E3C-4F0F-88E3-C5F508A5827A}"/>
    <cellStyle name="Input 3 2 8 3" xfId="26639" xr:uid="{0C2F5A08-7AD4-4856-BD3E-AB26C61AE6EB}"/>
    <cellStyle name="Input 3 2 9" xfId="3997" xr:uid="{D8642999-13E1-406F-BED6-7B07CFEDBF18}"/>
    <cellStyle name="Input 3 2 9 2" xfId="9017" xr:uid="{507791EC-97F6-439A-BE8B-7FE647504B6A}"/>
    <cellStyle name="Input 3 2 9 2 2" xfId="29680" xr:uid="{E3F3349B-52BD-4D52-82B9-08CE398B5181}"/>
    <cellStyle name="Input 3 2 9 3" xfId="26640" xr:uid="{4E35D354-192B-45EF-9C89-F15A554C43A4}"/>
    <cellStyle name="Input 3 3" xfId="3998" xr:uid="{85B5FDDF-C3BA-42EA-8F7E-16CECDF9ED0C}"/>
    <cellStyle name="Input 3 3 2" xfId="3999" xr:uid="{318E4098-ADC6-4A9E-8AE7-9942EF717EA6}"/>
    <cellStyle name="Input 3 3 2 2" xfId="4000" xr:uid="{633942A6-2964-4F9C-84BF-F6769CD6496E}"/>
    <cellStyle name="Input 3 3 2 2 2" xfId="9020" xr:uid="{92C9EE73-8FB0-4D19-943B-FDD42C12B3F9}"/>
    <cellStyle name="Input 3 3 2 2 2 2" xfId="29683" xr:uid="{EC642A75-C932-48F5-8524-2C09DF26BC51}"/>
    <cellStyle name="Input 3 3 2 2 3" xfId="26643" xr:uid="{4AFBB05D-8C88-45F2-90D2-568784D6E51B}"/>
    <cellStyle name="Input 3 3 2 3" xfId="9019" xr:uid="{E068ADA2-0A24-4E69-9683-8E271E36F757}"/>
    <cellStyle name="Input 3 3 2 3 2" xfId="29682" xr:uid="{88A9FFAA-F0CD-4A63-B002-9A89E1332F51}"/>
    <cellStyle name="Input 3 3 2 4" xfId="26642" xr:uid="{37667276-ADBC-4411-B135-CAD448AB7493}"/>
    <cellStyle name="Input 3 3 3" xfId="4001" xr:uid="{D0CB406E-C7E5-47EA-AECB-6393CB74CB21}"/>
    <cellStyle name="Input 3 3 3 2" xfId="9021" xr:uid="{EC27C4E3-0153-4548-B7E3-C011DAE096D4}"/>
    <cellStyle name="Input 3 3 3 2 2" xfId="29684" xr:uid="{333F2CEC-A9EF-46DF-A1A5-A558D36D0F0E}"/>
    <cellStyle name="Input 3 3 3 3" xfId="26644" xr:uid="{AFDED8EE-B853-4D0C-8728-1C1571481154}"/>
    <cellStyle name="Input 3 3 4" xfId="9018" xr:uid="{80271938-8983-44DC-ABE4-CDB63E094777}"/>
    <cellStyle name="Input 3 3 4 2" xfId="29681" xr:uid="{BDA174D7-BA93-4650-82CA-7867B20E3462}"/>
    <cellStyle name="Input 3 3 5" xfId="26641" xr:uid="{85B6AA54-D01F-4D6D-B28B-85D1A6EB74D8}"/>
    <cellStyle name="Input 3 4" xfId="4002" xr:uid="{BE54A092-1C7D-4264-8D31-52989A5CAFE1}"/>
    <cellStyle name="Input 3 4 2" xfId="4003" xr:uid="{D48EDEF5-3060-4DAF-AD0F-E12CB68AECC2}"/>
    <cellStyle name="Input 3 4 2 2" xfId="4004" xr:uid="{A005F965-DBF0-42F3-B6AA-77BEC561732E}"/>
    <cellStyle name="Input 3 4 2 2 2" xfId="9030" xr:uid="{E8E8233D-37ED-42FC-AFBE-C57DD2537FA6}"/>
    <cellStyle name="Input 3 4 2 2 2 2" xfId="29693" xr:uid="{FE33E637-36D2-4933-B669-8E679D1255C8}"/>
    <cellStyle name="Input 3 4 2 2 3" xfId="26647" xr:uid="{AA6060DF-32BD-467D-B274-BB00A43F4442}"/>
    <cellStyle name="Input 3 4 2 3" xfId="9029" xr:uid="{516B1636-7F3C-422A-B1BD-3C870712EE2F}"/>
    <cellStyle name="Input 3 4 2 3 2" xfId="29692" xr:uid="{ECCBC414-6B39-4B63-A719-76BF6CF8303C}"/>
    <cellStyle name="Input 3 4 2 4" xfId="26646" xr:uid="{41BD6572-F8C9-48AF-A11B-1C20D83127E4}"/>
    <cellStyle name="Input 3 4 3" xfId="4005" xr:uid="{AE5FD599-11DC-4D0D-BAAA-5293472D5D96}"/>
    <cellStyle name="Input 3 4 3 2" xfId="9036" xr:uid="{D61A51BA-6DAD-4E52-9187-A5834F6C76F3}"/>
    <cellStyle name="Input 3 4 3 2 2" xfId="29699" xr:uid="{4707F5BA-E457-4DF8-B656-73D63CA3475C}"/>
    <cellStyle name="Input 3 4 3 3" xfId="26648" xr:uid="{1E4B91B1-AC05-4EB7-BE61-0F72B779A98C}"/>
    <cellStyle name="Input 3 4 4" xfId="9027" xr:uid="{13F1B087-D45F-4E4B-917B-DD30A62DACAA}"/>
    <cellStyle name="Input 3 4 4 2" xfId="29690" xr:uid="{3F9B99D0-E395-4107-BA56-FD98496ACFA0}"/>
    <cellStyle name="Input 3 4 5" xfId="26645" xr:uid="{76D55B50-DEE7-42B5-81FC-E53D8A436ED0}"/>
    <cellStyle name="Input 3 5" xfId="4006" xr:uid="{655821C1-2422-4743-9A77-07CED9496286}"/>
    <cellStyle name="Input 3 5 2" xfId="4007" xr:uid="{9689CDEE-086B-4FC6-9FA4-12F8A8CF0A7B}"/>
    <cellStyle name="Input 3 5 2 2" xfId="4008" xr:uid="{6B39F3DB-6C49-4F1B-903C-BBB112868428}"/>
    <cellStyle name="Input 3 5 2 2 2" xfId="9042" xr:uid="{7C04D083-93A6-4605-B6B2-F309AC6554E6}"/>
    <cellStyle name="Input 3 5 2 2 2 2" xfId="29705" xr:uid="{CF521EFC-9A86-4579-9870-BE094A93A351}"/>
    <cellStyle name="Input 3 5 2 2 3" xfId="26651" xr:uid="{3808969B-8600-45CF-9735-3338F3E9020C}"/>
    <cellStyle name="Input 3 5 2 3" xfId="9039" xr:uid="{B683ABCB-71CF-444A-9ACF-80578ADF0A8C}"/>
    <cellStyle name="Input 3 5 2 3 2" xfId="29702" xr:uid="{1520A74C-7489-4925-8471-E96DFEEF9526}"/>
    <cellStyle name="Input 3 5 2 4" xfId="26650" xr:uid="{0E705933-374D-452C-A184-C809DABC9504}"/>
    <cellStyle name="Input 3 5 3" xfId="4009" xr:uid="{1573BD92-DBFB-4E47-8F1D-E517CF5CC4C1}"/>
    <cellStyle name="Input 3 5 3 2" xfId="9044" xr:uid="{C6332D45-45E1-46EB-ABD9-7F63D5C01285}"/>
    <cellStyle name="Input 3 5 3 2 2" xfId="29707" xr:uid="{6B76A04A-8667-4F2F-9687-609A190CFE70}"/>
    <cellStyle name="Input 3 5 3 3" xfId="26652" xr:uid="{4E101526-824A-45BC-AF0C-C6F800E4F6F0}"/>
    <cellStyle name="Input 3 5 4" xfId="9038" xr:uid="{9A84CDE4-417B-45C9-926C-3203710F17A8}"/>
    <cellStyle name="Input 3 5 4 2" xfId="29701" xr:uid="{5DF53FBC-B2F8-40A6-B3D9-94E0AD8C5AE3}"/>
    <cellStyle name="Input 3 5 5" xfId="26649" xr:uid="{F505300F-BDD8-4D7F-9D6F-2C0CF4C964CD}"/>
    <cellStyle name="Input 3 6" xfId="4010" xr:uid="{E3223434-D66C-476E-BF94-C4BB665BC6FF}"/>
    <cellStyle name="Input 3 6 2" xfId="4011" xr:uid="{ECED37BE-9E8A-4294-9D96-FB958A72E264}"/>
    <cellStyle name="Input 3 6 2 2" xfId="4012" xr:uid="{177B0D7B-A844-48E4-9BB0-6991F27AF728}"/>
    <cellStyle name="Input 3 6 2 2 2" xfId="9047" xr:uid="{89CAEDBB-BC39-4BC3-86C2-2DE9B5F10EEF}"/>
    <cellStyle name="Input 3 6 2 2 2 2" xfId="29710" xr:uid="{4F2D91F4-81DB-4702-98EB-F867F5D446F6}"/>
    <cellStyle name="Input 3 6 2 2 3" xfId="26655" xr:uid="{78A8DC6B-0A23-49B4-B5B6-E92234443D8F}"/>
    <cellStyle name="Input 3 6 2 3" xfId="9046" xr:uid="{43FC82DA-A7ED-4096-B115-A643970E2A16}"/>
    <cellStyle name="Input 3 6 2 3 2" xfId="29709" xr:uid="{9B903256-741A-4D08-959D-6FE645CE6974}"/>
    <cellStyle name="Input 3 6 2 4" xfId="26654" xr:uid="{7C3BE601-CD36-4F4B-A6AA-CB413D44F8D9}"/>
    <cellStyle name="Input 3 6 3" xfId="4013" xr:uid="{9CEEA952-3035-493B-9375-267CED69ABD2}"/>
    <cellStyle name="Input 3 6 3 2" xfId="9048" xr:uid="{A1BC04C9-6615-4B4E-91E3-A5261B9DB521}"/>
    <cellStyle name="Input 3 6 3 2 2" xfId="29711" xr:uid="{BE8AC4DB-45A0-4E89-B663-9BC0A7F8A5BF}"/>
    <cellStyle name="Input 3 6 3 3" xfId="26656" xr:uid="{C2172598-D348-4A56-9CA2-3C7DEC9089EA}"/>
    <cellStyle name="Input 3 6 4" xfId="9045" xr:uid="{AB54D24D-74BE-46BC-A82F-35C947F1F5F5}"/>
    <cellStyle name="Input 3 6 4 2" xfId="29708" xr:uid="{31AF032B-FDEB-4E89-8112-D80DC814959F}"/>
    <cellStyle name="Input 3 6 5" xfId="26653" xr:uid="{91F5DD4B-7ACE-485D-93BC-CEE0E92779A1}"/>
    <cellStyle name="Input 3 7" xfId="4014" xr:uid="{6BEECBCE-DA10-4BB4-A43B-AD4A25450B66}"/>
    <cellStyle name="Input 3 7 2" xfId="4015" xr:uid="{BEA07E0D-96C4-4954-BD11-2CEACAABC72D}"/>
    <cellStyle name="Input 3 7 2 2" xfId="9052" xr:uid="{6607C124-6243-4414-ACD4-574E24D19BB2}"/>
    <cellStyle name="Input 3 7 2 2 2" xfId="29715" xr:uid="{E6F3E846-85D3-4073-805E-E56F34E30CE7}"/>
    <cellStyle name="Input 3 7 2 3" xfId="26658" xr:uid="{73512976-CD72-43B5-9447-B18958E4E48B}"/>
    <cellStyle name="Input 3 7 3" xfId="9049" xr:uid="{A489BAE1-2938-465C-B371-69E48E43A805}"/>
    <cellStyle name="Input 3 7 3 2" xfId="29712" xr:uid="{74370D60-499C-44E0-B6F6-4D1BEBF20F48}"/>
    <cellStyle name="Input 3 7 4" xfId="26657" xr:uid="{8E0DEC9F-D073-4336-B30B-E798458FD671}"/>
    <cellStyle name="Input 3 8" xfId="4016" xr:uid="{E0ABFC14-AAE0-485F-802D-E139E29EF91B}"/>
    <cellStyle name="Input 3 8 2" xfId="4017" xr:uid="{9347A05A-9E33-4430-9BBC-51304DBD18AA}"/>
    <cellStyle name="Input 3 8 2 2" xfId="9055" xr:uid="{7E8B0B3E-C4B9-46E3-9BF4-0E244D103D75}"/>
    <cellStyle name="Input 3 8 2 2 2" xfId="29718" xr:uid="{8C7921D4-0C77-49C5-AD87-37F75B8B083B}"/>
    <cellStyle name="Input 3 8 2 3" xfId="26660" xr:uid="{5DDE9E2F-4746-46B1-B2A8-90F54AA5D151}"/>
    <cellStyle name="Input 3 8 3" xfId="9053" xr:uid="{5649BC29-C82E-4896-A75A-93B535EBC6B8}"/>
    <cellStyle name="Input 3 8 3 2" xfId="29716" xr:uid="{8EC9277D-560F-4152-B7E2-A5A1E8394EF5}"/>
    <cellStyle name="Input 3 8 4" xfId="26659" xr:uid="{345DD215-444B-4E48-8E32-0A1D47545AF0}"/>
    <cellStyle name="Input 3 9" xfId="4018" xr:uid="{C5C9A107-FD96-4FA5-A358-4030FBA663CF}"/>
    <cellStyle name="Input 3 9 2" xfId="9056" xr:uid="{D16F16A0-81AC-48CD-9A5B-A9FAA23974E4}"/>
    <cellStyle name="Input 3 9 2 2" xfId="29719" xr:uid="{0EE73384-C7C8-46C1-9131-4847FEE4F0A7}"/>
    <cellStyle name="Input 3 9 3" xfId="26661" xr:uid="{D94B5131-38CA-445E-8229-13FD05E1A5B2}"/>
    <cellStyle name="Input 4" xfId="4019" xr:uid="{A33F6487-6386-493B-B7E3-7DB7DE9E2618}"/>
    <cellStyle name="Input 4 2" xfId="4020" xr:uid="{DBA11E83-111A-49D6-835D-15E7D7EB6440}"/>
    <cellStyle name="Input 4 3" xfId="4021" xr:uid="{1B58E3E8-C13F-4543-9799-16C942F66505}"/>
    <cellStyle name="Input 4 3 2" xfId="4022" xr:uid="{A84BE40E-445D-4F8F-8AFC-8778C6220768}"/>
    <cellStyle name="Input 4 3 2 2" xfId="9069" xr:uid="{B2E6CAEC-E207-4F50-A12E-195BFC5DA6A2}"/>
    <cellStyle name="Input 4 3 2 2 2" xfId="29732" xr:uid="{1D55FE03-C057-4659-88D5-EA0E214AE593}"/>
    <cellStyle name="Input 4 3 2 3" xfId="26664" xr:uid="{9092BA3E-D541-4A0B-A340-F2878A8F6E94}"/>
    <cellStyle name="Input 4 3 3" xfId="12453" xr:uid="{410639E9-9AD8-43CF-AA19-88A77E41B35E}"/>
    <cellStyle name="Input 4 3 3 2" xfId="33116" xr:uid="{CF22726B-8EA7-4679-8368-85EB8C09F627}"/>
    <cellStyle name="Input 4 3 4" xfId="26663" xr:uid="{2A6907A6-85FE-4185-BFB4-AD29D218C445}"/>
    <cellStyle name="Input 4 4" xfId="4023" xr:uid="{294C21E1-46DA-42AA-89BC-22BC47AF0ED8}"/>
    <cellStyle name="Input 4 5" xfId="4024" xr:uid="{4F391D98-75B0-4414-8E12-42669F80098D}"/>
    <cellStyle name="Input 4 5 2" xfId="9071" xr:uid="{2539D20C-D119-41B3-8A4B-B4797D054991}"/>
    <cellStyle name="Input 4 5 2 2" xfId="29734" xr:uid="{66A15076-1A67-4673-9994-4619EB84A7E5}"/>
    <cellStyle name="Input 4 5 3" xfId="26665" xr:uid="{274FCB74-C82A-49EC-BD1F-105F6329A666}"/>
    <cellStyle name="Input 4 6" xfId="9057" xr:uid="{B6EC15EB-102E-4C4A-AA96-74249732B239}"/>
    <cellStyle name="Input 4 6 2" xfId="29720" xr:uid="{E388807E-B66C-4CDD-A255-208FEBB521B4}"/>
    <cellStyle name="Input 4 7" xfId="26662" xr:uid="{BA8D8DD2-8524-47E1-8046-1A81856CDC8B}"/>
    <cellStyle name="Input 5" xfId="4025" xr:uid="{36B06E90-E14F-4A8C-A633-086E4E3BA281}"/>
    <cellStyle name="Input 5 2" xfId="4026" xr:uid="{F3825D90-2B50-4257-B16D-941291BFB25D}"/>
    <cellStyle name="Input 5 2 2" xfId="9084" xr:uid="{122ABC26-EB83-4CEB-889B-E24DF3DFBD2D}"/>
    <cellStyle name="Input 5 2 2 2" xfId="29747" xr:uid="{1F67D79B-86BC-4159-A1C4-A562F8A035D8}"/>
    <cellStyle name="Input 5 2 3" xfId="26667" xr:uid="{7341E1C4-A5D6-4DC6-89CA-D7274121CE68}"/>
    <cellStyle name="Input 5 3" xfId="9082" xr:uid="{487BE1AA-89E7-4D2B-AB1A-338ADB0A6FB9}"/>
    <cellStyle name="Input 5 3 2" xfId="29745" xr:uid="{AF8028AA-5647-4476-9DD5-D4E7F370262A}"/>
    <cellStyle name="Input 5 4" xfId="26666" xr:uid="{D1BBB042-CB99-4D37-BE90-3FEFBCD26D2A}"/>
    <cellStyle name="Input 6" xfId="4027" xr:uid="{9E7556AB-1188-4501-B318-75D0DA22D843}"/>
    <cellStyle name="Input 6 2" xfId="4028" xr:uid="{09C3414D-175A-4565-879F-BD6FB02A832F}"/>
    <cellStyle name="Input 6 2 2" xfId="9099" xr:uid="{75ACC12D-F8BF-483E-A848-E4090ED699EF}"/>
    <cellStyle name="Input 6 2 2 2" xfId="29762" xr:uid="{FF3F8719-90C9-46FD-AB59-94A98C3E5B37}"/>
    <cellStyle name="Input 6 2 3" xfId="26669" xr:uid="{2EBC9FC6-9754-4F02-8769-CA82DC4EC301}"/>
    <cellStyle name="Input 6 3" xfId="12455" xr:uid="{56F32240-36F7-4DA4-893A-48CFE8FC2044}"/>
    <cellStyle name="Input 6 3 2" xfId="33118" xr:uid="{47DBD32A-5B5F-459E-89B8-A4316A10BC18}"/>
    <cellStyle name="Input 6 4" xfId="26668" xr:uid="{F23A71D8-CDE3-4162-8D02-02B7A6E908E4}"/>
    <cellStyle name="Input 7" xfId="4029" xr:uid="{6C6C485E-34ED-4FDA-A38D-63DF1BF46410}"/>
    <cellStyle name="Input 7 2" xfId="4030" xr:uid="{62BC99B4-D532-4503-A42A-18490528E6C8}"/>
    <cellStyle name="Input 7 2 2" xfId="9101" xr:uid="{F5726DC7-6D5D-4CCA-851B-0ED337C5EB83}"/>
    <cellStyle name="Input 7 2 2 2" xfId="29764" xr:uid="{DB075B4F-1A55-4AF2-8771-CFF83CC53E43}"/>
    <cellStyle name="Input 7 2 3" xfId="26671" xr:uid="{92E348B8-8425-41BA-952E-67F4BBD84758}"/>
    <cellStyle name="Input 7 3" xfId="9100" xr:uid="{CD8F6DA2-742C-42C0-9ED8-03C0C8253D65}"/>
    <cellStyle name="Input 7 3 2" xfId="29763" xr:uid="{B5AF0572-7743-4C77-AB7A-5F04886AC69C}"/>
    <cellStyle name="Input 7 4" xfId="26670" xr:uid="{5FE98A8B-669B-4B41-BA82-9FF382EB5A1F}"/>
    <cellStyle name="Input 8" xfId="4031" xr:uid="{716CA404-9EF0-4EEF-9E92-D4CDEBB65F5B}"/>
    <cellStyle name="Input 8 2" xfId="4032" xr:uid="{4FEE7363-4D3D-47B0-8878-9AC035ACF429}"/>
    <cellStyle name="Input 8 2 2" xfId="9119" xr:uid="{5ED177F7-8120-4C87-9BC6-0ECBE71F3518}"/>
    <cellStyle name="Input 8 2 2 2" xfId="29782" xr:uid="{46B9ADA1-73DF-46A2-AF13-1E243DBB37E9}"/>
    <cellStyle name="Input 8 2 3" xfId="26673" xr:uid="{4800B5F6-CBF6-453C-B4F4-A0FF89A127D8}"/>
    <cellStyle name="Input 8 3" xfId="9110" xr:uid="{968AC4EA-61F6-4007-BF9D-6E106202CE30}"/>
    <cellStyle name="Input 8 3 2" xfId="29773" xr:uid="{24381D90-5A72-41F6-81A6-A4C0193B63DC}"/>
    <cellStyle name="Input 8 4" xfId="26672" xr:uid="{8B94DF52-409E-48EF-8035-CFBFEEAEC93C}"/>
    <cellStyle name="Input 9" xfId="4033" xr:uid="{48D9B7B1-EA8E-45E1-858B-18214BFA4EDC}"/>
    <cellStyle name="Input 9 2" xfId="4034" xr:uid="{AD70F6F6-9115-487B-93E5-D29EB5DA12CD}"/>
    <cellStyle name="Input 9 2 2" xfId="9121" xr:uid="{043EBEF7-4D16-4158-AB1C-14CCCC4DE537}"/>
    <cellStyle name="Input 9 2 2 2" xfId="29784" xr:uid="{7A3C62F6-1145-4638-8DF4-9AE772FF8907}"/>
    <cellStyle name="Input 9 2 3" xfId="26675" xr:uid="{098FC869-C227-4F5B-B202-C94518F765E6}"/>
    <cellStyle name="Input 9 3" xfId="9120" xr:uid="{1DA1AC40-62F2-454F-9394-5DFF4DA74E69}"/>
    <cellStyle name="Input 9 3 2" xfId="29783" xr:uid="{A5DAF42E-E7F5-4291-A4DE-F5B5584BF32A}"/>
    <cellStyle name="Input 9 4" xfId="26674" xr:uid="{916EBD9F-F0E3-4240-9301-FC452757068B}"/>
    <cellStyle name="Input Company Name" xfId="4035" xr:uid="{03C8B3FF-828C-4591-B406-19F41B9A2B79}"/>
    <cellStyle name="Input Company Name 2" xfId="4036" xr:uid="{150D89F3-5EC9-496E-B7C6-41F5D76E6D7D}"/>
    <cellStyle name="Input Company Name 2 2" xfId="4037" xr:uid="{8FF39A08-04C1-44E2-BF02-5D44D0D6D5AD}"/>
    <cellStyle name="Input Forecast Currency" xfId="4038" xr:uid="{6454CA37-96BE-45F3-A070-5EDD36CA47E8}"/>
    <cellStyle name="Input Forecast Currency 2" xfId="4039" xr:uid="{A2A1DE31-1674-4BCF-BC05-790C1A2B3EA0}"/>
    <cellStyle name="Input Forecast Currency 2 2" xfId="4040" xr:uid="{BCE8E0A2-00D6-42AB-870B-A724F4750724}"/>
    <cellStyle name="Input Forecast Date" xfId="4041" xr:uid="{FC102407-C58A-4A1E-AB58-FEA2EB8C5A45}"/>
    <cellStyle name="Input Forecast Date 2" xfId="4042" xr:uid="{4F3B2E58-FD35-4ED1-8959-7336CF71EB14}"/>
    <cellStyle name="Input Forecast Date 2 2" xfId="4043" xr:uid="{7A7D26A4-E01C-4AC4-BBC9-41CADAFD2268}"/>
    <cellStyle name="Input Forecast Multiple" xfId="4044" xr:uid="{F75CCBEC-9779-42F2-ACAD-C27F9D1365A0}"/>
    <cellStyle name="Input Forecast Multiple 2" xfId="4045" xr:uid="{A6ED61D0-29A8-4A7F-9FA0-348EA8883C0B}"/>
    <cellStyle name="Input Forecast Multiple 2 2" xfId="4046" xr:uid="{636E02A5-66B7-4A9B-82AF-A68848E8A862}"/>
    <cellStyle name="Input Forecast Number" xfId="4047" xr:uid="{BC5F97B2-8A60-4140-A10A-C68051688C59}"/>
    <cellStyle name="Input Forecast Number 2" xfId="4048" xr:uid="{78597CDF-631B-406D-A781-B8577FC180B2}"/>
    <cellStyle name="Input Forecast Number 2 2" xfId="4049" xr:uid="{2451205C-9C1F-4D33-B396-01241F0F7118}"/>
    <cellStyle name="Input Forecast Percentage" xfId="4050" xr:uid="{33A61EBD-9530-4C43-B028-EA9EE32130BC}"/>
    <cellStyle name="Input Forecast Percentage 2" xfId="4051" xr:uid="{E00E1E24-0B2F-4E80-98E1-57A68D6B1093}"/>
    <cellStyle name="Input Forecast Percentage 2 2" xfId="4052" xr:uid="{0E9209C4-40A3-45A1-9A04-228ABBFDF37B}"/>
    <cellStyle name="Input Forecast Year" xfId="4053" xr:uid="{AD2611A8-8107-4A54-AF48-2BD6A6E2C8A6}"/>
    <cellStyle name="Input Forecast Year 2" xfId="4054" xr:uid="{521D99C0-F2A3-4682-9F73-BE664A6E6DEF}"/>
    <cellStyle name="Input Forecast Year 2 2" xfId="4055" xr:uid="{F7980B40-3D91-4A22-9A2F-F60928F6A175}"/>
    <cellStyle name="Input Heading 1" xfId="4056" xr:uid="{25265CBA-4361-45BC-9A02-4636F60FB9F2}"/>
    <cellStyle name="Input Heading 1 2" xfId="4057" xr:uid="{6C85AB57-31D8-4114-B1DF-A7FFA76F38FE}"/>
    <cellStyle name="Input Heading 1 2 2" xfId="4058" xr:uid="{A1A88F1F-ECA4-433A-9297-AF68AFD2CE37}"/>
    <cellStyle name="Input Heading 2" xfId="4059" xr:uid="{2BB3FF96-7855-493D-9DBE-D83DDDE2A9F1}"/>
    <cellStyle name="Input Heading 2 2" xfId="4060" xr:uid="{D446FE49-3CA9-4AA7-A0D2-924845E5EA74}"/>
    <cellStyle name="Input Heading 2 2 2" xfId="4061" xr:uid="{5790D749-25A8-4679-B21D-101B8D32E655}"/>
    <cellStyle name="Input Heading 3" xfId="4062" xr:uid="{C31021AD-7C32-41E1-BA04-398D54BEF2BC}"/>
    <cellStyle name="Input Heading 3 2" xfId="4063" xr:uid="{69DCBDC9-F870-44F5-B7FC-6656C95A98EB}"/>
    <cellStyle name="Input Heading 3 2 2" xfId="4064" xr:uid="{195602BA-899A-42A3-A44F-EBDB77739FFA}"/>
    <cellStyle name="Input Heading 4" xfId="4065" xr:uid="{4BFABB05-EC4F-41C9-A7BA-3A47240474C7}"/>
    <cellStyle name="Input Heading 4 2" xfId="4066" xr:uid="{79AAC250-7BD1-446F-AD45-001CDF2847A8}"/>
    <cellStyle name="Input Heading 4 2 2" xfId="4067" xr:uid="{3BE3DBDB-5A89-49D6-8A7C-F5B8E4A661E0}"/>
    <cellStyle name="Input Middle Currency" xfId="4068" xr:uid="{5CCF63DF-738B-4AB0-9901-A2E5980EA43D}"/>
    <cellStyle name="Input Middle Currency 2" xfId="4069" xr:uid="{E9218341-497B-4867-8F7E-8AF92E8E693F}"/>
    <cellStyle name="Input Middle Currency 2 2" xfId="4070" xr:uid="{1F5CA1B4-8EAA-4408-91E6-361E4B3C2F49}"/>
    <cellStyle name="Input Middle Currency 2 2 2" xfId="14945" xr:uid="{2699A13F-3723-4EAB-BBF5-156F91416197}"/>
    <cellStyle name="Input Middle Currency 2 2 2 2" xfId="35607" xr:uid="{59D4BD93-BC55-4F79-923C-0732C52EA436}"/>
    <cellStyle name="Input Middle Currency 2 2 3" xfId="26678" xr:uid="{8891D650-7732-4380-B2F5-9900D6327F6E}"/>
    <cellStyle name="Input Middle Currency 2 3" xfId="14944" xr:uid="{B37BD5C5-0C63-4CED-B085-D9B9159A5318}"/>
    <cellStyle name="Input Middle Currency 2 3 2" xfId="35606" xr:uid="{B047AFF2-C1F4-4343-AC40-1906A4A9FC96}"/>
    <cellStyle name="Input Middle Currency 2 4" xfId="26677" xr:uid="{8E47952B-9685-4FC2-B0EE-1EB9FF706B6B}"/>
    <cellStyle name="Input Middle Currency 3" xfId="14943" xr:uid="{574FBE40-31DA-4B85-ABF4-351564D9E5A9}"/>
    <cellStyle name="Input Middle Currency 3 2" xfId="35605" xr:uid="{EAB433DC-BA94-44B0-9038-54C74CB2B1AD}"/>
    <cellStyle name="Input Middle Currency 4" xfId="26676" xr:uid="{BD16E095-AF12-4C4A-9387-AD55FD2CB535}"/>
    <cellStyle name="Input Middle Date" xfId="4071" xr:uid="{F93483DD-3F54-4D4E-91DB-6D93EC1B0BF5}"/>
    <cellStyle name="Input Middle Date 2" xfId="4072" xr:uid="{F33313FE-19DE-490E-9464-710C79300C74}"/>
    <cellStyle name="Input Middle Date 2 2" xfId="4073" xr:uid="{28B50300-5FDC-43ED-9673-5123CEA1841B}"/>
    <cellStyle name="Input Middle Multiple" xfId="4074" xr:uid="{12A871C5-1E91-456F-888D-549DA6CBF303}"/>
    <cellStyle name="Input Middle Multiple 2" xfId="4075" xr:uid="{0C537A62-6DDE-41C4-A412-5049F55DE93B}"/>
    <cellStyle name="Input Middle Multiple 2 2" xfId="4076" xr:uid="{F59A7AA3-0AEE-45AA-842A-F663717EAC99}"/>
    <cellStyle name="Input Middle Number" xfId="4077" xr:uid="{83771E59-AD7D-477A-A88D-EE173AAD9636}"/>
    <cellStyle name="Input Middle Number 2" xfId="4078" xr:uid="{3C981764-02DC-4FD1-89C3-81E91E52CF89}"/>
    <cellStyle name="Input Middle Number 2 2" xfId="4079" xr:uid="{4CD143FB-E03C-4FDB-917D-393121E8F07C}"/>
    <cellStyle name="Input Middle Number 2 2 2" xfId="4080" xr:uid="{852F6F3E-0E47-4D1D-BD6D-E5EA6E28D850}"/>
    <cellStyle name="Input Middle Number 2 3" xfId="4081" xr:uid="{95B60B56-A9BB-4111-94E2-A9832D8661E4}"/>
    <cellStyle name="Input Middle Number 3" xfId="4082" xr:uid="{AC94CD1F-9956-4962-B675-1FBF7211ED21}"/>
    <cellStyle name="Input Middle Percentage" xfId="4083" xr:uid="{AFFD6D62-7BB5-4001-895A-AF4E35E1BB6D}"/>
    <cellStyle name="Input Middle Percentage 2" xfId="4084" xr:uid="{FADFF8E9-0866-4D95-81E9-323A05CE54E9}"/>
    <cellStyle name="Input Middle Percentage 2 2" xfId="4085" xr:uid="{D93CA3DD-DD4D-400F-AAF9-AFC616981E3A}"/>
    <cellStyle name="Input Middle Title / Name" xfId="4086" xr:uid="{BCB0852B-16CC-414C-8614-00461F7E2254}"/>
    <cellStyle name="Input Middle Title / Name 2" xfId="4087" xr:uid="{6F6B8DAA-A768-44A5-8179-58BC029BCABE}"/>
    <cellStyle name="Input Middle Title / Name 2 2" xfId="4088" xr:uid="{B411507A-582E-4F6D-BABD-F74E703617CE}"/>
    <cellStyle name="Input Middle Year" xfId="4089" xr:uid="{EBBA83B6-4169-4FB0-B3AC-9D9F1A19F2F4}"/>
    <cellStyle name="Input Middle Year 2" xfId="4090" xr:uid="{90BCADAB-1F09-476B-B7D0-9D757A015D41}"/>
    <cellStyle name="Input Middle Year 2 2" xfId="4091" xr:uid="{B1C0DB77-E6DA-45EE-9D06-9B5DA8A065B7}"/>
    <cellStyle name="Input Sheet Title" xfId="4092" xr:uid="{A37B6937-A2DC-4113-9E80-76FDC8171D92}"/>
    <cellStyle name="Input Sheet Title 2" xfId="4093" xr:uid="{C79C98AA-1568-4A66-9240-2300745696B7}"/>
    <cellStyle name="Input Sheet Title 2 2" xfId="4094" xr:uid="{87DAE3B6-B6CE-4729-88A3-D8A4A095A151}"/>
    <cellStyle name="Linked Cell 10" xfId="4095" xr:uid="{BDDF1DA3-4C85-42AA-891F-C6AE484705DC}"/>
    <cellStyle name="Linked Cell 11" xfId="4096" xr:uid="{FA7BDFD8-3D35-4B86-9350-B71D7E79043D}"/>
    <cellStyle name="Linked Cell 12" xfId="4097" xr:uid="{71840AC6-3AD0-4FCE-8046-3553C91A15A8}"/>
    <cellStyle name="Linked Cell 13" xfId="4098" xr:uid="{2A38F494-83A0-4DC6-95F2-D2F3D1F2B61A}"/>
    <cellStyle name="Linked Cell 14" xfId="4099" xr:uid="{C829BE76-F8C7-4536-9199-AF2DB6B115D6}"/>
    <cellStyle name="Linked Cell 15" xfId="4100" xr:uid="{3EB46308-82C4-4F11-9048-49D89E46EE8A}"/>
    <cellStyle name="Linked Cell 2" xfId="4101" xr:uid="{60ECAAA6-C402-490C-8BE9-BABB6226362B}"/>
    <cellStyle name="Linked Cell 2 2" xfId="4102" xr:uid="{16BB4714-9C85-4C16-B281-97BF92227F0E}"/>
    <cellStyle name="Linked Cell 2 2 2" xfId="4103" xr:uid="{2C3D30A8-5DE6-460D-A5E6-B9A9DAA2C250}"/>
    <cellStyle name="Linked Cell 2 2 3" xfId="4104" xr:uid="{F1B00DE8-DA78-463E-B278-09353029AE59}"/>
    <cellStyle name="Linked Cell 2 2 4" xfId="4105" xr:uid="{72F4ADF4-62AD-4543-9DC8-F113B8B79E16}"/>
    <cellStyle name="Linked Cell 2 3" xfId="4106" xr:uid="{11F1CE8E-C4F2-4E7E-9C37-507308484EB3}"/>
    <cellStyle name="Linked Cell 2 3 2" xfId="4107" xr:uid="{A78C1BC6-1D65-4B35-B19A-6868A453EF3C}"/>
    <cellStyle name="Linked Cell 2 4" xfId="4108" xr:uid="{DB183695-9A2B-4DD9-A7F4-A16938DE4E39}"/>
    <cellStyle name="Linked Cell 2 5" xfId="4109" xr:uid="{F1CA19D2-0FDA-4282-87C8-DD5ED83C8ADA}"/>
    <cellStyle name="Linked Cell 2 6" xfId="4110" xr:uid="{D33EB847-DB75-4AFA-AF82-44735137C9F9}"/>
    <cellStyle name="Linked Cell 2_FS Budget Received" xfId="4111" xr:uid="{A689A882-3752-4BF0-A30C-1F4AFBE082DC}"/>
    <cellStyle name="Linked Cell 3" xfId="4112" xr:uid="{C3561485-70D4-465C-B494-1EC75BA7C217}"/>
    <cellStyle name="Linked Cell 3 2" xfId="4113" xr:uid="{99D877C2-6ABC-4EAE-A205-ABD10869C3DF}"/>
    <cellStyle name="Linked Cell 3 2 2" xfId="4114" xr:uid="{73EFC81D-A9C1-4D6E-AADF-6370B1558CC1}"/>
    <cellStyle name="Linked Cell 3 2 3" xfId="4115" xr:uid="{201DC2F6-0291-4D17-9EA9-E05EF8BCDE3A}"/>
    <cellStyle name="Linked Cell 3 3" xfId="4116" xr:uid="{A7685DDB-F8AF-4B07-9320-DBCD0869A02D}"/>
    <cellStyle name="Linked Cell 3 4" xfId="4117" xr:uid="{235685B0-DD49-4C1D-8593-CD499E9A3944}"/>
    <cellStyle name="Linked Cell 4" xfId="4118" xr:uid="{3F15B373-BEFB-41C4-900A-760E362CDFA0}"/>
    <cellStyle name="Linked Cell 4 2" xfId="4119" xr:uid="{672B0F3C-D65B-4F04-BD4D-FF4C8BF66DF5}"/>
    <cellStyle name="Linked Cell 4 3" xfId="4120" xr:uid="{127FE5D9-AF76-4125-AAC6-90281DFFDE9A}"/>
    <cellStyle name="Linked Cell 4 4" xfId="4121" xr:uid="{FD4F40E1-3E9A-4AC9-8B2F-9E88A8250175}"/>
    <cellStyle name="Linked Cell 4 5" xfId="4122" xr:uid="{8D96EBDA-7F08-46FE-AC9B-EBCB2BBD3EB6}"/>
    <cellStyle name="Linked Cell 5" xfId="4123" xr:uid="{2E0F99AE-9D95-412A-9540-BE08DA9BDA2A}"/>
    <cellStyle name="Linked Cell 6" xfId="4124" xr:uid="{B243DFCE-A517-4D83-BFC8-D39350BD553E}"/>
    <cellStyle name="Linked Cell 7" xfId="4125" xr:uid="{FE8480A3-F5F5-4B3C-B1CF-8C5670333289}"/>
    <cellStyle name="Linked Cell 8" xfId="4126" xr:uid="{C5303130-3B51-4115-8782-AB641C328A63}"/>
    <cellStyle name="Linked Cell 9" xfId="4127" xr:uid="{D41A0EEA-F375-464C-843A-2107666C25A4}"/>
    <cellStyle name="Locked" xfId="4128" xr:uid="{5B85A74C-820C-427A-96F8-3D03E7799017}"/>
    <cellStyle name="Lookup Table Heading" xfId="4129" xr:uid="{280A240E-C10A-4BD0-8016-182DDB43BB4A}"/>
    <cellStyle name="Lookup Table Heading 2" xfId="4130" xr:uid="{B7E64FDB-A4E8-416F-BF7F-597119E73892}"/>
    <cellStyle name="Lookup Table Heading 2 2" xfId="4131" xr:uid="{C7870382-22AD-4123-8B83-0002A3A0723C}"/>
    <cellStyle name="Lookup Table Label" xfId="4132" xr:uid="{4519B3FF-27FA-4FF3-962A-FAB48B0AE51E}"/>
    <cellStyle name="Lookup Table Label 2" xfId="4133" xr:uid="{1CC7426C-F9B7-4E0B-ADE1-12FE4D1FB79B}"/>
    <cellStyle name="Lookup Table Label 2 2" xfId="4134" xr:uid="{489CC829-088E-41DE-9B80-135BF53407FC}"/>
    <cellStyle name="Lookup Table Label 3" xfId="4135" xr:uid="{9E1E115B-1F98-4BB6-8F2C-01BF8587AF8F}"/>
    <cellStyle name="Lookup Table Number" xfId="4136" xr:uid="{2E2433F5-9F55-4200-816B-40A649A9937C}"/>
    <cellStyle name="Lookup Table Number 2" xfId="4137" xr:uid="{FEBDBB27-A912-4F32-84D8-38D95EB7B732}"/>
    <cellStyle name="Lookup Table Number 2 2" xfId="4138" xr:uid="{CF34FB94-FBFF-41EC-903F-69DDD440659F}"/>
    <cellStyle name="Lookup Table Number 3" xfId="4139" xr:uid="{0F9AA401-0B22-4676-9895-D70EE9334EB2}"/>
    <cellStyle name="LS Input Lookup Label" xfId="4140" xr:uid="{1E3D84D5-363E-48DD-A316-7D0BA5A335C3}"/>
    <cellStyle name="LS Input Lookup Label 2" xfId="4141" xr:uid="{AA2A3371-F842-4F9B-93B2-8E7E480993D7}"/>
    <cellStyle name="LS Input Lookup Label 2 2" xfId="4142" xr:uid="{EE1B6A8A-EAAE-4E4C-8EE1-6E6127BC3669}"/>
    <cellStyle name="LS Input Lookup Label 2 2 2" xfId="4143" xr:uid="{140095F1-CD4E-4799-8C9B-43F65D561A7D}"/>
    <cellStyle name="LS Input Lookup Label 2 2 2 2" xfId="4144" xr:uid="{289136AD-6D5F-4722-97C9-A662BF3E8388}"/>
    <cellStyle name="LS Input Lookup Label 2 2 2 2 2" xfId="9339" xr:uid="{108F2BCB-50FE-405B-B24C-D426B10FBBF2}"/>
    <cellStyle name="LS Input Lookup Label 2 2 2 2 2 2" xfId="30002" xr:uid="{F20BA242-CE94-428D-87CB-18DC2CE220DF}"/>
    <cellStyle name="LS Input Lookup Label 2 2 2 2 3" xfId="26683" xr:uid="{51FD5CF2-980D-443F-B76D-E78F1431F7B6}"/>
    <cellStyle name="LS Input Lookup Label 2 2 2 3" xfId="9337" xr:uid="{F36AF48A-4B63-4A80-8A4F-9F04963B2A0F}"/>
    <cellStyle name="LS Input Lookup Label 2 2 2 3 2" xfId="30000" xr:uid="{A06E8DBA-0E43-440A-A807-E408E492D704}"/>
    <cellStyle name="LS Input Lookup Label 2 2 2 4" xfId="26682" xr:uid="{FC4AA970-8E51-41CE-8EF4-8A3B14B552D8}"/>
    <cellStyle name="LS Input Lookup Label 2 2 3" xfId="4145" xr:uid="{6E490D7D-A1BB-4B14-A776-09E461B56600}"/>
    <cellStyle name="LS Input Lookup Label 2 2 3 2" xfId="4146" xr:uid="{0B01A42F-C0CB-477C-B1CA-C1E7C6B68A75}"/>
    <cellStyle name="LS Input Lookup Label 2 2 3 2 2" xfId="9355" xr:uid="{E849FE74-CDBE-419D-9224-03DFADB4DFD3}"/>
    <cellStyle name="LS Input Lookup Label 2 2 3 2 2 2" xfId="30018" xr:uid="{B454D67A-C09A-4C8C-90B4-045B9AC0EC32}"/>
    <cellStyle name="LS Input Lookup Label 2 2 3 2 3" xfId="26685" xr:uid="{5277519A-4E0F-4BCB-A31A-ABD988F54D05}"/>
    <cellStyle name="LS Input Lookup Label 2 2 3 3" xfId="9354" xr:uid="{B07F36C6-8871-4F8F-B839-CCAE267D9039}"/>
    <cellStyle name="LS Input Lookup Label 2 2 3 3 2" xfId="30017" xr:uid="{3FF87717-B9C2-4241-9309-29FC411AF691}"/>
    <cellStyle name="LS Input Lookup Label 2 2 3 4" xfId="26684" xr:uid="{0B8BE798-8B9C-47FE-A7C3-9BAA77F0FA8C}"/>
    <cellStyle name="LS Input Lookup Label 2 2 4" xfId="9326" xr:uid="{6E7D9609-5B3B-41C6-B9D9-0A804FC84B46}"/>
    <cellStyle name="LS Input Lookup Label 2 2 4 2" xfId="29989" xr:uid="{5DB9754D-A3B9-4168-AD2D-7B67E997EC50}"/>
    <cellStyle name="LS Input Lookup Label 2 2 5" xfId="26681" xr:uid="{F2317670-E3F8-4B16-996C-D827276EC151}"/>
    <cellStyle name="LS Input Lookup Label 2 3" xfId="4147" xr:uid="{EAADA5BF-2A6F-43A6-AC79-74FA699267DA}"/>
    <cellStyle name="LS Input Lookup Label 2 3 2" xfId="4148" xr:uid="{2A89983D-8F92-416B-9E96-C6919E31D91B}"/>
    <cellStyle name="LS Input Lookup Label 2 3 2 2" xfId="9365" xr:uid="{74BF3E53-791F-4CEF-AE82-6A2FD1918A32}"/>
    <cellStyle name="LS Input Lookup Label 2 3 2 2 2" xfId="30028" xr:uid="{10CB212F-A020-4482-8D2A-E00E4AFD224E}"/>
    <cellStyle name="LS Input Lookup Label 2 3 2 3" xfId="26687" xr:uid="{BA9A6209-3FF7-4286-B75A-84B2F89A25A8}"/>
    <cellStyle name="LS Input Lookup Label 2 3 3" xfId="9356" xr:uid="{7BC25F11-1CE8-4A68-8F31-9F5DEC1560CB}"/>
    <cellStyle name="LS Input Lookup Label 2 3 3 2" xfId="30019" xr:uid="{02BFCAF7-A362-4BBF-B088-9F832A690C5F}"/>
    <cellStyle name="LS Input Lookup Label 2 3 4" xfId="26686" xr:uid="{480A0971-4197-439A-83F7-9202425DAB25}"/>
    <cellStyle name="LS Input Lookup Label 2 4" xfId="4149" xr:uid="{4AB78CA5-218B-4630-B702-2D3B6101B6DE}"/>
    <cellStyle name="LS Input Lookup Label 2 4 2" xfId="4150" xr:uid="{896183A8-EB7D-4555-AEA5-2CD476EB78A7}"/>
    <cellStyle name="LS Input Lookup Label 2 4 2 2" xfId="9375" xr:uid="{F3DBEB3F-583B-438D-AD5F-D277EB969B5C}"/>
    <cellStyle name="LS Input Lookup Label 2 4 2 2 2" xfId="30038" xr:uid="{74304EC9-07FC-4914-AF7E-101E1C5A2609}"/>
    <cellStyle name="LS Input Lookup Label 2 4 2 3" xfId="26689" xr:uid="{C68416FC-FB6D-4882-879D-3CC073406E78}"/>
    <cellStyle name="LS Input Lookup Label 2 4 3" xfId="9374" xr:uid="{67FE1DA7-ED17-4078-B706-F9CA03419BB8}"/>
    <cellStyle name="LS Input Lookup Label 2 4 3 2" xfId="30037" xr:uid="{2E2BDC16-FC75-4E0D-B373-00FA911A2C3D}"/>
    <cellStyle name="LS Input Lookup Label 2 4 4" xfId="26688" xr:uid="{4494EFA4-4B97-4E69-8551-A063A331E057}"/>
    <cellStyle name="LS Input Lookup Label 2 5" xfId="9324" xr:uid="{72C563F6-2A78-4EF3-AB8B-7B366CD6C937}"/>
    <cellStyle name="LS Input Lookup Label 2 5 2" xfId="29987" xr:uid="{8193EB04-EE09-4279-8611-760F2D4836F8}"/>
    <cellStyle name="LS Input Lookup Label 2 6" xfId="26680" xr:uid="{59DECDA5-79EC-4E9F-8E44-E1F80D9F9E59}"/>
    <cellStyle name="LS Input Lookup Label 3" xfId="4151" xr:uid="{5149FCD4-3319-4BCC-8285-8603D51A149F}"/>
    <cellStyle name="LS Input Lookup Label 3 2" xfId="4152" xr:uid="{C606441F-E81E-4E3C-BFDF-67682DDBC230}"/>
    <cellStyle name="LS Input Lookup Label 3 2 2" xfId="9377" xr:uid="{D401EEFF-599D-4000-B4CA-514EFE7F9899}"/>
    <cellStyle name="LS Input Lookup Label 3 2 2 2" xfId="30040" xr:uid="{CC77FF7A-D4CE-4031-8C39-3B6915021DAB}"/>
    <cellStyle name="LS Input Lookup Label 3 2 3" xfId="26691" xr:uid="{5D336DBC-2F7F-4376-AE56-B6106B3C8DFD}"/>
    <cellStyle name="LS Input Lookup Label 3 3" xfId="9376" xr:uid="{9C68215A-C4E8-497B-BB57-2AFC357455FC}"/>
    <cellStyle name="LS Input Lookup Label 3 3 2" xfId="30039" xr:uid="{A286C8E6-B257-4376-A404-7292CFCD0256}"/>
    <cellStyle name="LS Input Lookup Label 3 4" xfId="26690" xr:uid="{567FE655-3C0F-4A52-A98E-3AB870F0D2C7}"/>
    <cellStyle name="LS Input Lookup Label 4" xfId="4153" xr:uid="{37D0435A-917F-49B2-9B1B-00095B8B96E6}"/>
    <cellStyle name="LS Input Lookup Label 4 2" xfId="4154" xr:uid="{10F77F7C-E854-48C3-832E-761F91CB5603}"/>
    <cellStyle name="LS Input Lookup Label 4 2 2" xfId="9389" xr:uid="{709EC9B6-D08A-4BED-A85A-B51D42DABF57}"/>
    <cellStyle name="LS Input Lookup Label 4 2 2 2" xfId="30052" xr:uid="{10644BAD-1C4A-495F-BFCB-F9E1599A486A}"/>
    <cellStyle name="LS Input Lookup Label 4 2 3" xfId="26693" xr:uid="{E18B14F0-FDAE-4D99-93B4-1876D8F38F6F}"/>
    <cellStyle name="LS Input Lookup Label 4 3" xfId="9387" xr:uid="{4844321B-0EE3-40CC-AA3B-114E97632020}"/>
    <cellStyle name="LS Input Lookup Label 4 3 2" xfId="30050" xr:uid="{E4F46F46-3991-4C4D-98C2-DB2F0CB24F9A}"/>
    <cellStyle name="LS Input Lookup Label 4 4" xfId="26692" xr:uid="{0FA33B07-FA3E-4906-829F-35F368818CED}"/>
    <cellStyle name="LS Input Lookup Label 5" xfId="9323" xr:uid="{FB5BA326-B145-4A5A-979A-49B41DDE5589}"/>
    <cellStyle name="LS Input Lookup Label 5 2" xfId="29986" xr:uid="{EA86C0E1-2850-40E7-92C7-DECA6652135E}"/>
    <cellStyle name="LS Input Lookup Label 6" xfId="26679" xr:uid="{824154C8-B38E-4389-B175-86826DD6B8A8}"/>
    <cellStyle name="LS Input Table Heading" xfId="4155" xr:uid="{53A1D25D-9670-45EF-B114-5F0F815B9F24}"/>
    <cellStyle name="LS Input Table Heading 2" xfId="4156" xr:uid="{87C162AE-D4C0-42F5-BE92-E427A542F303}"/>
    <cellStyle name="LS Input Table Heading 2 2" xfId="4157" xr:uid="{983D63AD-E7E2-4617-B85B-F6440FF68A1C}"/>
    <cellStyle name="LS Input Table Heading 2 2 2" xfId="4158" xr:uid="{BD72E102-C528-40C0-AF18-F3660F20194D}"/>
    <cellStyle name="LS Input Table Heading 2 2 2 2" xfId="4159" xr:uid="{382E169A-488F-4441-8978-09A56038152E}"/>
    <cellStyle name="LS Input Table Heading 2 2 2 2 2" xfId="9394" xr:uid="{D4755D56-F5BE-4FB0-9D2D-580DF05A611F}"/>
    <cellStyle name="LS Input Table Heading 2 2 2 2 2 2" xfId="30057" xr:uid="{6EE71400-512B-43FE-8FB1-D0D0448AE8D0}"/>
    <cellStyle name="LS Input Table Heading 2 2 2 2 3" xfId="26698" xr:uid="{8C34F3D9-2304-4ED3-8073-9F9B6E16172E}"/>
    <cellStyle name="LS Input Table Heading 2 2 2 3" xfId="9393" xr:uid="{DB74F6F4-F06C-427C-86F9-FE86EC94725F}"/>
    <cellStyle name="LS Input Table Heading 2 2 2 3 2" xfId="30056" xr:uid="{809BF112-8BC2-41B2-8174-C0404FBD15FA}"/>
    <cellStyle name="LS Input Table Heading 2 2 2 4" xfId="26697" xr:uid="{CFE0A36A-BCAF-4D7A-8792-405C7D232CC8}"/>
    <cellStyle name="LS Input Table Heading 2 2 3" xfId="4160" xr:uid="{0C676A53-0365-43D8-A5E4-1B8604FD7D2D}"/>
    <cellStyle name="LS Input Table Heading 2 2 3 2" xfId="4161" xr:uid="{B61487EE-53A7-4B22-9AAA-E3311D61DC33}"/>
    <cellStyle name="LS Input Table Heading 2 2 3 2 2" xfId="9402" xr:uid="{7118CD49-0B33-44AF-B8F4-7167891861B3}"/>
    <cellStyle name="LS Input Table Heading 2 2 3 2 2 2" xfId="30065" xr:uid="{F14147FA-7E35-403B-A92E-347CE246C8FC}"/>
    <cellStyle name="LS Input Table Heading 2 2 3 2 3" xfId="26700" xr:uid="{5697F161-E796-41B0-9373-2066759E7A23}"/>
    <cellStyle name="LS Input Table Heading 2 2 3 3" xfId="9400" xr:uid="{A1146C69-0B59-4F2C-BFD7-3EBB2A505E24}"/>
    <cellStyle name="LS Input Table Heading 2 2 3 3 2" xfId="30063" xr:uid="{BAEF0F0A-20B8-4464-BE4B-E64D9B614A03}"/>
    <cellStyle name="LS Input Table Heading 2 2 3 4" xfId="26699" xr:uid="{1B52F893-9920-41A5-BE60-379F339F1E0A}"/>
    <cellStyle name="LS Input Table Heading 2 2 4" xfId="9392" xr:uid="{5A7D7640-98A5-462D-AF7D-4AAB4BE676A4}"/>
    <cellStyle name="LS Input Table Heading 2 2 4 2" xfId="30055" xr:uid="{F45346BB-048C-403F-8BB7-84F6EB858AD6}"/>
    <cellStyle name="LS Input Table Heading 2 2 5" xfId="26696" xr:uid="{2CB90892-3D1D-41D8-8114-358BAD342F4C}"/>
    <cellStyle name="LS Input Table Heading 2 3" xfId="4162" xr:uid="{D50AA99D-BD4E-4D9F-8564-B3343D103298}"/>
    <cellStyle name="LS Input Table Heading 2 3 2" xfId="4163" xr:uid="{3AA644D9-A8DD-4BFA-B814-63356DD934AD}"/>
    <cellStyle name="LS Input Table Heading 2 3 2 2" xfId="9409" xr:uid="{F133E220-94A5-42F8-A7EB-6EA54A91E933}"/>
    <cellStyle name="LS Input Table Heading 2 3 2 2 2" xfId="30072" xr:uid="{2E2FCD3E-9E08-45E4-859E-2349442B10DB}"/>
    <cellStyle name="LS Input Table Heading 2 3 2 3" xfId="26702" xr:uid="{C7C51037-2DD2-4A15-B427-19A13DB6FE5E}"/>
    <cellStyle name="LS Input Table Heading 2 3 3" xfId="9403" xr:uid="{CF27434F-584E-4616-A088-763A6EB8C383}"/>
    <cellStyle name="LS Input Table Heading 2 3 3 2" xfId="30066" xr:uid="{D1C530AD-2387-4D46-8B67-7B5036A15563}"/>
    <cellStyle name="LS Input Table Heading 2 3 4" xfId="26701" xr:uid="{79CC539B-8EE1-491B-BB9E-3B51566536A2}"/>
    <cellStyle name="LS Input Table Heading 2 4" xfId="4164" xr:uid="{CD2E2434-87AE-4CCF-90B2-A31B1F5D082B}"/>
    <cellStyle name="LS Input Table Heading 2 4 2" xfId="4165" xr:uid="{E35DC7BB-38B1-490A-B545-E23199B34844}"/>
    <cellStyle name="LS Input Table Heading 2 4 2 2" xfId="9412" xr:uid="{649A1A8A-3C99-4D93-9B3A-607975A42564}"/>
    <cellStyle name="LS Input Table Heading 2 4 2 2 2" xfId="30075" xr:uid="{9E09F716-6CB7-4D18-A6C8-63F999FC45C7}"/>
    <cellStyle name="LS Input Table Heading 2 4 2 3" xfId="26704" xr:uid="{B76D7E19-310F-40F8-9898-AEAA07441B27}"/>
    <cellStyle name="LS Input Table Heading 2 4 3" xfId="9411" xr:uid="{6682465A-CDB0-4CCB-9C93-86E48F3A475D}"/>
    <cellStyle name="LS Input Table Heading 2 4 3 2" xfId="30074" xr:uid="{7B83A02F-D00B-4B28-A863-1A1FAAD63C0D}"/>
    <cellStyle name="LS Input Table Heading 2 4 4" xfId="26703" xr:uid="{86B39738-B75F-4BF0-A4A9-43EAFE48D63C}"/>
    <cellStyle name="LS Input Table Heading 2 5" xfId="9391" xr:uid="{EC6C6200-16C8-43BF-8347-F8EA62FC744C}"/>
    <cellStyle name="LS Input Table Heading 2 5 2" xfId="30054" xr:uid="{E431D8A5-BE9E-468B-812D-A445B1D47C27}"/>
    <cellStyle name="LS Input Table Heading 2 6" xfId="26695" xr:uid="{7ED7A5AB-1F08-4E9E-99EE-906F6C7CF434}"/>
    <cellStyle name="LS Input Table Heading 3" xfId="4166" xr:uid="{8AAAB042-EC0C-425A-A911-422FDE6ADDAC}"/>
    <cellStyle name="LS Input Table Heading 3 2" xfId="4167" xr:uid="{403BBEAA-FBB3-48BD-AD12-18722180DEE7}"/>
    <cellStyle name="LS Input Table Heading 3 2 2" xfId="9417" xr:uid="{5696DBF5-14C6-49F7-B137-1C70D61483D7}"/>
    <cellStyle name="LS Input Table Heading 3 2 2 2" xfId="30080" xr:uid="{0D757351-2B59-4DE5-A8AB-B3ED46DF3FC0}"/>
    <cellStyle name="LS Input Table Heading 3 2 3" xfId="26706" xr:uid="{F0CAB1BB-C649-4205-9DB9-48783EC8B744}"/>
    <cellStyle name="LS Input Table Heading 3 3" xfId="9415" xr:uid="{C3E4BA1D-CBA3-461B-8F21-6197FC68A775}"/>
    <cellStyle name="LS Input Table Heading 3 3 2" xfId="30078" xr:uid="{0557A4FF-F6FA-4B97-AF4B-C8358C05E203}"/>
    <cellStyle name="LS Input Table Heading 3 4" xfId="26705" xr:uid="{C8963536-3B1F-4BFA-A046-9932D828BF85}"/>
    <cellStyle name="LS Input Table Heading 4" xfId="4168" xr:uid="{70D8B2A3-A768-44C4-83B3-01BC2191098C}"/>
    <cellStyle name="LS Input Table Heading 4 2" xfId="4169" xr:uid="{F871BB59-EB30-4EBA-88FB-C939D3C86F7C}"/>
    <cellStyle name="LS Input Table Heading 4 2 2" xfId="9419" xr:uid="{8A0A89D7-66F3-4F68-B70A-99D7958CB039}"/>
    <cellStyle name="LS Input Table Heading 4 2 2 2" xfId="30082" xr:uid="{7055EAFE-05CD-45B4-B2BA-0CBEC331E080}"/>
    <cellStyle name="LS Input Table Heading 4 2 3" xfId="26708" xr:uid="{6EB6643F-4064-416D-ADB3-8CACF19CB067}"/>
    <cellStyle name="LS Input Table Heading 4 3" xfId="9418" xr:uid="{1F628139-694D-46C1-A203-458CCEA8EEA8}"/>
    <cellStyle name="LS Input Table Heading 4 3 2" xfId="30081" xr:uid="{DFBCDDCA-A1B1-43BC-9E4F-02A00CC30F2A}"/>
    <cellStyle name="LS Input Table Heading 4 4" xfId="26707" xr:uid="{F42B178E-EFF7-42A2-A9BE-44A532CC74F5}"/>
    <cellStyle name="LS Input Table Heading 5" xfId="9390" xr:uid="{6B7DD60F-EB73-4F2C-BA9F-7A9E53494E43}"/>
    <cellStyle name="LS Input Table Heading 5 2" xfId="30053" xr:uid="{961B015E-A32C-493F-A19C-18B2A473F0C7}"/>
    <cellStyle name="LS Input Table Heading 6" xfId="26694" xr:uid="{5BF9FBA7-6050-46A3-94C6-FD5C1AF9C66A}"/>
    <cellStyle name="LS Input Table No. 1" xfId="4170" xr:uid="{CBEAA361-22F0-4E48-95F9-F79842482B7C}"/>
    <cellStyle name="LS Input Table No. 1 2" xfId="4171" xr:uid="{43D327D1-573C-446A-B71F-B96B9010203F}"/>
    <cellStyle name="LS Input Table No. 1 2 2" xfId="4172" xr:uid="{12612E28-5B1D-4F63-AEBB-C7CE84EACEFE}"/>
    <cellStyle name="LS Input Table No. 1 2 2 2" xfId="4173" xr:uid="{820D3EF3-8A1A-421C-9A9E-F5EC4675E8D5}"/>
    <cellStyle name="LS Input Table No. 1 2 2 2 2" xfId="4174" xr:uid="{23B42283-AAA9-42EC-BDD9-835AAADCC815}"/>
    <cellStyle name="LS Input Table No. 1 2 2 2 2 2" xfId="9424" xr:uid="{D7FA7184-DCBB-40A3-9B3A-DBB9FEDC2975}"/>
    <cellStyle name="LS Input Table No. 1 2 2 2 2 2 2" xfId="30087" xr:uid="{95374183-C1E8-4DE9-B190-A12AD758AA0D}"/>
    <cellStyle name="LS Input Table No. 1 2 2 2 2 3" xfId="26713" xr:uid="{BC0D531C-5C93-4A4E-88FD-A686FB6E4BFF}"/>
    <cellStyle name="LS Input Table No. 1 2 2 2 3" xfId="9423" xr:uid="{00EA0EAE-D8C8-4123-A5D5-AA5B1752AB7B}"/>
    <cellStyle name="LS Input Table No. 1 2 2 2 3 2" xfId="30086" xr:uid="{DF9F94C9-2899-4782-8DBB-16EDBCDAFC68}"/>
    <cellStyle name="LS Input Table No. 1 2 2 2 4" xfId="26712" xr:uid="{0F8E8222-CAAD-485E-B0FC-D721727C43AC}"/>
    <cellStyle name="LS Input Table No. 1 2 2 3" xfId="4175" xr:uid="{0F448DCF-9F89-4D57-9C85-A3E7CB1327C6}"/>
    <cellStyle name="LS Input Table No. 1 2 2 3 2" xfId="4176" xr:uid="{C44D9882-B435-459E-800C-01968168EDA9}"/>
    <cellStyle name="LS Input Table No. 1 2 2 3 2 2" xfId="9426" xr:uid="{13DBE9DE-7108-46D7-9D85-D91FE0452B91}"/>
    <cellStyle name="LS Input Table No. 1 2 2 3 2 2 2" xfId="30089" xr:uid="{4012C57C-5093-4BAA-88F6-8BC5245B5343}"/>
    <cellStyle name="LS Input Table No. 1 2 2 3 2 3" xfId="26715" xr:uid="{5507EC7D-F0F7-40B8-A346-61306E95E8EB}"/>
    <cellStyle name="LS Input Table No. 1 2 2 3 3" xfId="9425" xr:uid="{5383057B-CA75-4201-AA89-BB5FF824FFD3}"/>
    <cellStyle name="LS Input Table No. 1 2 2 3 3 2" xfId="30088" xr:uid="{450A8718-EF42-4848-950A-90DDB69D1657}"/>
    <cellStyle name="LS Input Table No. 1 2 2 3 4" xfId="26714" xr:uid="{E16DE9DF-8C19-4001-BCE1-61193F95193E}"/>
    <cellStyle name="LS Input Table No. 1 2 2 4" xfId="9422" xr:uid="{8F5373A4-FFB0-4910-A5FF-59B3010C99C9}"/>
    <cellStyle name="LS Input Table No. 1 2 2 4 2" xfId="30085" xr:uid="{28008C65-5B68-414C-9B4C-9FBDB87AAA42}"/>
    <cellStyle name="LS Input Table No. 1 2 2 5" xfId="26711" xr:uid="{499A755E-786E-4E9D-84AB-0969910BAD75}"/>
    <cellStyle name="LS Input Table No. 1 2 3" xfId="4177" xr:uid="{13025992-35C9-4751-BB00-D868F4CC2784}"/>
    <cellStyle name="LS Input Table No. 1 2 3 2" xfId="4178" xr:uid="{90D61693-F0AA-45F6-B5E5-16E4E0FF6CAF}"/>
    <cellStyle name="LS Input Table No. 1 2 3 2 2" xfId="9428" xr:uid="{780F61CF-05D4-4143-A54D-B3F911D96EB1}"/>
    <cellStyle name="LS Input Table No. 1 2 3 2 2 2" xfId="30091" xr:uid="{4F28B54F-5E9D-4519-A54B-73D441DD2670}"/>
    <cellStyle name="LS Input Table No. 1 2 3 2 3" xfId="26717" xr:uid="{BD23D94F-5A68-4EA9-94C5-98B4315E957B}"/>
    <cellStyle name="LS Input Table No. 1 2 3 3" xfId="9427" xr:uid="{8A4A3CF0-965E-4C19-B88F-EF487F343D58}"/>
    <cellStyle name="LS Input Table No. 1 2 3 3 2" xfId="30090" xr:uid="{01332245-F3D4-4E0E-9080-E1F04E782889}"/>
    <cellStyle name="LS Input Table No. 1 2 3 4" xfId="26716" xr:uid="{16A4A2A4-9E25-4ADB-AB44-755DD1A41D42}"/>
    <cellStyle name="LS Input Table No. 1 2 4" xfId="4179" xr:uid="{5650D96A-7C3A-4ABE-889D-AF42EEC2595E}"/>
    <cellStyle name="LS Input Table No. 1 2 4 2" xfId="4180" xr:uid="{9F38B0B1-2E05-4247-BF9C-F62E6AABF0B4}"/>
    <cellStyle name="LS Input Table No. 1 2 4 2 2" xfId="9430" xr:uid="{AA1CBE53-949E-4165-8E17-451102F87430}"/>
    <cellStyle name="LS Input Table No. 1 2 4 2 2 2" xfId="30093" xr:uid="{25EE4D0F-C10F-4FA7-9970-04F5DCD62A49}"/>
    <cellStyle name="LS Input Table No. 1 2 4 2 3" xfId="26719" xr:uid="{4F85097A-32D1-481B-8678-FDFC7F588C00}"/>
    <cellStyle name="LS Input Table No. 1 2 4 3" xfId="9429" xr:uid="{C27E1136-1EA0-46A7-8856-087DE7A9762A}"/>
    <cellStyle name="LS Input Table No. 1 2 4 3 2" xfId="30092" xr:uid="{361B86FD-BE9A-4C4E-BB55-47406F7C55AE}"/>
    <cellStyle name="LS Input Table No. 1 2 4 4" xfId="26718" xr:uid="{B1F561E4-D3B0-4163-ACA6-22B6703E1A42}"/>
    <cellStyle name="LS Input Table No. 1 2 5" xfId="9421" xr:uid="{59A4BC7D-51C2-4F33-A3C5-67A30542963F}"/>
    <cellStyle name="LS Input Table No. 1 2 5 2" xfId="30084" xr:uid="{477BED47-002D-4E8E-83E6-B09DDDFE7415}"/>
    <cellStyle name="LS Input Table No. 1 2 6" xfId="26710" xr:uid="{CFA4E13F-6A81-45D7-9ED0-CEA99AB1E013}"/>
    <cellStyle name="LS Input Table No. 1 3" xfId="4181" xr:uid="{55E481B6-7883-4B06-B906-76014BF148BE}"/>
    <cellStyle name="LS Input Table No. 1 3 2" xfId="4182" xr:uid="{D770C2C5-45C5-4785-8317-FD9E197D96BD}"/>
    <cellStyle name="LS Input Table No. 1 3 2 2" xfId="9432" xr:uid="{2787BC77-E70B-4914-9EBE-07A20ADC3A9C}"/>
    <cellStyle name="LS Input Table No. 1 3 2 2 2" xfId="30095" xr:uid="{C824173B-C9D5-4F37-AE09-624163F85F3B}"/>
    <cellStyle name="LS Input Table No. 1 3 2 3" xfId="26721" xr:uid="{C3AAECD9-093F-40C2-943C-35DB017F376D}"/>
    <cellStyle name="LS Input Table No. 1 3 3" xfId="9431" xr:uid="{1E588FA3-A0B2-415F-A3E7-DBE8FEF3E571}"/>
    <cellStyle name="LS Input Table No. 1 3 3 2" xfId="30094" xr:uid="{462B9DFF-7416-41AE-96EA-CB9B43C9432B}"/>
    <cellStyle name="LS Input Table No. 1 3 4" xfId="26720" xr:uid="{4B72B058-94D2-4A73-B6F3-F43620438828}"/>
    <cellStyle name="LS Input Table No. 1 4" xfId="4183" xr:uid="{5F5B4EC7-FAB7-4878-A02B-24F344BCB233}"/>
    <cellStyle name="LS Input Table No. 1 4 2" xfId="4184" xr:uid="{81ABD6DA-4157-4DA6-9272-6EFF0F2A96E1}"/>
    <cellStyle name="LS Input Table No. 1 4 2 2" xfId="9434" xr:uid="{D69AE4A4-3B2F-4A37-9B9B-5F3BECCF0BD0}"/>
    <cellStyle name="LS Input Table No. 1 4 2 2 2" xfId="30097" xr:uid="{130058D0-7EDF-4535-A1BA-3FFF2DC05380}"/>
    <cellStyle name="LS Input Table No. 1 4 2 3" xfId="26723" xr:uid="{CA1D3EFA-370E-42EA-840C-D38DE3127890}"/>
    <cellStyle name="LS Input Table No. 1 4 3" xfId="9433" xr:uid="{5CF75B66-0686-46D4-8C8B-BF94DBFA7E88}"/>
    <cellStyle name="LS Input Table No. 1 4 3 2" xfId="30096" xr:uid="{54437FC8-7472-4E33-89E4-8BAAE4A9D7BD}"/>
    <cellStyle name="LS Input Table No. 1 4 4" xfId="26722" xr:uid="{D478009F-29FD-4F1D-982C-6FC4086B2165}"/>
    <cellStyle name="LS Input Table No. 1 5" xfId="9420" xr:uid="{2EAD37EE-C041-4537-8CEF-1828C3B98133}"/>
    <cellStyle name="LS Input Table No. 1 5 2" xfId="30083" xr:uid="{B595DD03-C640-4FE3-BC19-846968F05E6B}"/>
    <cellStyle name="LS Input Table No. 1 6" xfId="26709" xr:uid="{0DEA8B8A-7539-4517-A76E-547974B5F411}"/>
    <cellStyle name="LS Output Table No. 2+" xfId="4185" xr:uid="{589C7365-C666-4067-A6D7-8B16E9339DDB}"/>
    <cellStyle name="LS Output Table No. 2+ 2" xfId="4186" xr:uid="{C0866035-CC76-4CB1-959F-6DF36D6EF402}"/>
    <cellStyle name="LS Output Table No. 2+ 2 2" xfId="4187" xr:uid="{C81D7E3D-A29E-4DB8-B2E3-CDB44686242A}"/>
    <cellStyle name="LS Output Table No. 2+ 2 2 2" xfId="4188" xr:uid="{DCFE91A7-E378-4038-8F52-D269C8442B9B}"/>
    <cellStyle name="LS Output Table No. 2+ 2 2 2 2" xfId="4189" xr:uid="{B8AB1B35-9F12-42BF-B847-13D11185B239}"/>
    <cellStyle name="LS Output Table No. 2+ 2 2 2 2 2" xfId="4190" xr:uid="{15DE0E1E-0C48-495B-8522-93D72EF8B1CA}"/>
    <cellStyle name="LS Output Table No. 2+ 2 2 2 2 2 2" xfId="9440" xr:uid="{53C91619-1ACA-4C91-BBED-ED07742832FC}"/>
    <cellStyle name="LS Output Table No. 2+ 2 2 2 2 2 2 2" xfId="30103" xr:uid="{0475E2A4-C0F3-4DAB-A8D0-AC83A440B838}"/>
    <cellStyle name="LS Output Table No. 2+ 2 2 2 2 2 3" xfId="26729" xr:uid="{F9F47659-2D7D-416B-853C-C479F158891B}"/>
    <cellStyle name="LS Output Table No. 2+ 2 2 2 2 3" xfId="9439" xr:uid="{8AAAF1E1-3A1B-449E-B0A2-04FA21173819}"/>
    <cellStyle name="LS Output Table No. 2+ 2 2 2 2 3 2" xfId="21361" xr:uid="{1A54612E-7C11-4740-8E35-02F7EA82852E}"/>
    <cellStyle name="LS Output Table No. 2+ 2 2 2 2 3 2 2" xfId="42023" xr:uid="{23C7C2C7-9BAD-4D23-9268-A68F1A6045CE}"/>
    <cellStyle name="LS Output Table No. 2+ 2 2 2 2 3 3" xfId="30102" xr:uid="{E65E1BF2-E769-4B90-97E9-B0F2A2553285}"/>
    <cellStyle name="LS Output Table No. 2+ 2 2 2 2 4" xfId="26728" xr:uid="{2E0C6466-5F07-44FF-90F9-371A35AF721D}"/>
    <cellStyle name="LS Output Table No. 2+ 2 2 2 3" xfId="4191" xr:uid="{B4C9570D-06D5-48D9-8E06-EF21A26064F1}"/>
    <cellStyle name="LS Output Table No. 2+ 2 2 2 3 2" xfId="9441" xr:uid="{2B58FEDE-73E7-40D8-988C-9B4A04AB6756}"/>
    <cellStyle name="LS Output Table No. 2+ 2 2 2 3 2 2" xfId="30104" xr:uid="{7C46AD5E-5B43-41BF-92D3-FC603B7E7EBD}"/>
    <cellStyle name="LS Output Table No. 2+ 2 2 2 3 3" xfId="26730" xr:uid="{FFEB0350-6FCC-46A9-9325-783DB025E4B1}"/>
    <cellStyle name="LS Output Table No. 2+ 2 2 2 4" xfId="9438" xr:uid="{C4DB2812-7BE4-4349-81B6-4868F4D5F698}"/>
    <cellStyle name="LS Output Table No. 2+ 2 2 2 4 2" xfId="21360" xr:uid="{8298DB40-34DA-4A7A-B6CD-908589EBEAB4}"/>
    <cellStyle name="LS Output Table No. 2+ 2 2 2 4 2 2" xfId="42022" xr:uid="{3755FBFA-638B-4542-B2B4-32AB4C8D89C7}"/>
    <cellStyle name="LS Output Table No. 2+ 2 2 2 4 3" xfId="30101" xr:uid="{76F0AC42-5522-4070-A988-EC802792F11E}"/>
    <cellStyle name="LS Output Table No. 2+ 2 2 2 5" xfId="26727" xr:uid="{01D7479D-E843-4696-9C66-CE829BF5363A}"/>
    <cellStyle name="LS Output Table No. 2+ 2 2 3" xfId="4192" xr:uid="{4B4AF3CE-411A-47EC-98BA-51B044D156FF}"/>
    <cellStyle name="LS Output Table No. 2+ 2 2 3 2" xfId="4193" xr:uid="{5B2EC28C-28F5-4AEC-AFB2-F88E4EC53317}"/>
    <cellStyle name="LS Output Table No. 2+ 2 2 3 2 2" xfId="4194" xr:uid="{A2CD7992-669D-4EEE-A319-6C8CC2B120EC}"/>
    <cellStyle name="LS Output Table No. 2+ 2 2 3 2 2 2" xfId="9444" xr:uid="{950E771E-FA75-44AC-95D8-97935C8BFE67}"/>
    <cellStyle name="LS Output Table No. 2+ 2 2 3 2 2 2 2" xfId="30107" xr:uid="{9D2BD548-2A48-419D-9EDA-BC7A45461F35}"/>
    <cellStyle name="LS Output Table No. 2+ 2 2 3 2 2 3" xfId="26733" xr:uid="{8D078B8C-66D0-46EB-8E01-68CEA6C1CFAD}"/>
    <cellStyle name="LS Output Table No. 2+ 2 2 3 2 3" xfId="9443" xr:uid="{F16B1E53-73CD-44F3-97FD-9954C9FFAD5C}"/>
    <cellStyle name="LS Output Table No. 2+ 2 2 3 2 3 2" xfId="21363" xr:uid="{6972EBCA-5433-4D5F-BCD6-A0E1B78013DD}"/>
    <cellStyle name="LS Output Table No. 2+ 2 2 3 2 3 2 2" xfId="42025" xr:uid="{8C08428C-0C15-4A91-ACA0-F7DBDD94572E}"/>
    <cellStyle name="LS Output Table No. 2+ 2 2 3 2 3 3" xfId="30106" xr:uid="{EB30C350-ECEA-430C-9A43-1AFCDFFFEBFD}"/>
    <cellStyle name="LS Output Table No. 2+ 2 2 3 2 4" xfId="26732" xr:uid="{1ECD7F6A-6260-4FD9-B835-0914FC3FFEA2}"/>
    <cellStyle name="LS Output Table No. 2+ 2 2 3 3" xfId="4195" xr:uid="{88671736-6F2F-4F80-9168-8BE437E38658}"/>
    <cellStyle name="LS Output Table No. 2+ 2 2 3 3 2" xfId="9445" xr:uid="{E123DC77-01B9-49CC-A82F-3F1C26CE42E2}"/>
    <cellStyle name="LS Output Table No. 2+ 2 2 3 3 2 2" xfId="30108" xr:uid="{F311D912-D88A-4030-AE23-2A0288285038}"/>
    <cellStyle name="LS Output Table No. 2+ 2 2 3 3 3" xfId="26734" xr:uid="{48C0F705-C66E-469D-8788-8882F247D5A9}"/>
    <cellStyle name="LS Output Table No. 2+ 2 2 3 4" xfId="9442" xr:uid="{B0B3707E-DFE0-4DF0-9A1E-3EAD2F3A0BF3}"/>
    <cellStyle name="LS Output Table No. 2+ 2 2 3 4 2" xfId="21362" xr:uid="{E8FAD394-CC60-4D27-83F0-67C5A26A6D14}"/>
    <cellStyle name="LS Output Table No. 2+ 2 2 3 4 2 2" xfId="42024" xr:uid="{1D70CA36-5F28-4004-9387-CF5879D2A495}"/>
    <cellStyle name="LS Output Table No. 2+ 2 2 3 4 3" xfId="30105" xr:uid="{7307D16B-CD3E-4DB6-A100-5EE6B1CD2679}"/>
    <cellStyle name="LS Output Table No. 2+ 2 2 3 5" xfId="26731" xr:uid="{4983EF50-3F07-4311-9FB4-8460AAAC25FF}"/>
    <cellStyle name="LS Output Table No. 2+ 2 2 4" xfId="4196" xr:uid="{BBB7E301-9459-4FEF-9F2B-D9D2481A572D}"/>
    <cellStyle name="LS Output Table No. 2+ 2 2 4 2" xfId="9446" xr:uid="{77EE46AE-3A2C-4E71-A79F-FC31408E4A47}"/>
    <cellStyle name="LS Output Table No. 2+ 2 2 4 2 2" xfId="30109" xr:uid="{ECBA2CCC-46AA-43B2-AF14-4A2275A7DA08}"/>
    <cellStyle name="LS Output Table No. 2+ 2 2 4 3" xfId="26735" xr:uid="{A73DEF81-E9F0-46CF-A45F-7F706A87924F}"/>
    <cellStyle name="LS Output Table No. 2+ 2 2 5" xfId="9437" xr:uid="{DB16254F-27BB-4F5E-AE2A-DAAD722EB004}"/>
    <cellStyle name="LS Output Table No. 2+ 2 2 5 2" xfId="21359" xr:uid="{72F25FDF-BAB5-4FBE-A38A-5DB255C5A8BA}"/>
    <cellStyle name="LS Output Table No. 2+ 2 2 5 2 2" xfId="42021" xr:uid="{E3AC7C94-135E-4468-AAEB-913723377AEF}"/>
    <cellStyle name="LS Output Table No. 2+ 2 2 5 3" xfId="30100" xr:uid="{B4B259A2-F942-41C7-8351-CB46AFB7D069}"/>
    <cellStyle name="LS Output Table No. 2+ 2 2 6" xfId="26726" xr:uid="{A26B9251-3FF8-4B6D-99E1-E2457863307E}"/>
    <cellStyle name="LS Output Table No. 2+ 2 3" xfId="4197" xr:uid="{850EC7A3-B7EA-4C02-9CA3-64AC541C9872}"/>
    <cellStyle name="LS Output Table No. 2+ 2 3 2" xfId="4198" xr:uid="{0A0450A1-777A-4D91-84F5-D54D0723FFB8}"/>
    <cellStyle name="LS Output Table No. 2+ 2 3 2 2" xfId="4199" xr:uid="{2BC53CB4-6C83-4DCC-B67F-BDA3B427E795}"/>
    <cellStyle name="LS Output Table No. 2+ 2 3 2 2 2" xfId="9449" xr:uid="{92ABDB64-E54A-4D00-8B08-71FBB031FDAB}"/>
    <cellStyle name="LS Output Table No. 2+ 2 3 2 2 2 2" xfId="30112" xr:uid="{6804277B-968D-4850-A95C-505BFCB7E92C}"/>
    <cellStyle name="LS Output Table No. 2+ 2 3 2 2 3" xfId="26738" xr:uid="{043B67B9-9C47-4631-8A4C-E1814B2C34B6}"/>
    <cellStyle name="LS Output Table No. 2+ 2 3 2 3" xfId="9448" xr:uid="{0173E3B1-5474-4056-BC25-DA9A40107526}"/>
    <cellStyle name="LS Output Table No. 2+ 2 3 2 3 2" xfId="21365" xr:uid="{8B8C1420-3EEA-4290-A7C6-5F5B4DC10EC4}"/>
    <cellStyle name="LS Output Table No. 2+ 2 3 2 3 2 2" xfId="42027" xr:uid="{B8B5A4E4-622D-4514-872D-BCECE556F0DB}"/>
    <cellStyle name="LS Output Table No. 2+ 2 3 2 3 3" xfId="30111" xr:uid="{97E495FB-CC43-4BC3-AC97-1302E423CD0D}"/>
    <cellStyle name="LS Output Table No. 2+ 2 3 2 4" xfId="26737" xr:uid="{77D76D12-D782-444F-8DC0-30114FCD1CA7}"/>
    <cellStyle name="LS Output Table No. 2+ 2 3 3" xfId="4200" xr:uid="{40430505-C941-4BFB-AD08-DC695F833A77}"/>
    <cellStyle name="LS Output Table No. 2+ 2 3 3 2" xfId="9450" xr:uid="{D5A92245-9D38-478C-85A6-615D72CF780B}"/>
    <cellStyle name="LS Output Table No. 2+ 2 3 3 2 2" xfId="30113" xr:uid="{D7C5B39C-B0B8-430E-AADB-CBC0B75D0567}"/>
    <cellStyle name="LS Output Table No. 2+ 2 3 3 3" xfId="26739" xr:uid="{BC66F26C-116C-4BB1-8D29-559320AB6E06}"/>
    <cellStyle name="LS Output Table No. 2+ 2 3 4" xfId="9447" xr:uid="{DA822EEC-4B33-4FD4-BBF9-3FE464C358EB}"/>
    <cellStyle name="LS Output Table No. 2+ 2 3 4 2" xfId="21364" xr:uid="{55474B3D-8898-4DCE-A1BF-7D80BD342A6F}"/>
    <cellStyle name="LS Output Table No. 2+ 2 3 4 2 2" xfId="42026" xr:uid="{C3869D16-2082-433F-A91C-B0A3F7DB51CC}"/>
    <cellStyle name="LS Output Table No. 2+ 2 3 4 3" xfId="30110" xr:uid="{DB3CBE2B-E3E2-49AD-A368-645E6F3C5E38}"/>
    <cellStyle name="LS Output Table No. 2+ 2 3 5" xfId="26736" xr:uid="{BB35ABE7-58E5-4DCA-AED5-3B3DC5077B7D}"/>
    <cellStyle name="LS Output Table No. 2+ 2 4" xfId="4201" xr:uid="{D87037D8-11B0-4AFC-B97D-055F69FA3C13}"/>
    <cellStyle name="LS Output Table No. 2+ 2 4 2" xfId="4202" xr:uid="{B845C7A7-BE8D-4B9F-BBDE-4787A106C222}"/>
    <cellStyle name="LS Output Table No. 2+ 2 4 2 2" xfId="4203" xr:uid="{E3DEF63D-DF7C-42DE-B031-02D6B886ED17}"/>
    <cellStyle name="LS Output Table No. 2+ 2 4 2 2 2" xfId="9453" xr:uid="{83A7AEB9-FB3D-44C8-8C20-332528082880}"/>
    <cellStyle name="LS Output Table No. 2+ 2 4 2 2 2 2" xfId="30116" xr:uid="{8E9E9DB5-BED5-459C-99DF-7AE2E35FEDE4}"/>
    <cellStyle name="LS Output Table No. 2+ 2 4 2 2 3" xfId="26742" xr:uid="{3C7EC38F-7F54-4B1F-87EA-AF8C883DBA5D}"/>
    <cellStyle name="LS Output Table No. 2+ 2 4 2 3" xfId="9452" xr:uid="{EB719D4C-0168-4E81-A7B8-74F7501AFD8D}"/>
    <cellStyle name="LS Output Table No. 2+ 2 4 2 3 2" xfId="21367" xr:uid="{3BA53808-E274-4A88-9930-B665B05F095D}"/>
    <cellStyle name="LS Output Table No. 2+ 2 4 2 3 2 2" xfId="42029" xr:uid="{A1D2EA19-0909-4677-8916-9B49CD959000}"/>
    <cellStyle name="LS Output Table No. 2+ 2 4 2 3 3" xfId="30115" xr:uid="{8E3D201C-3072-4F3A-A730-476858C2178D}"/>
    <cellStyle name="LS Output Table No. 2+ 2 4 2 4" xfId="26741" xr:uid="{A70102CE-4968-4688-9A81-22F1FEA22B8A}"/>
    <cellStyle name="LS Output Table No. 2+ 2 4 3" xfId="4204" xr:uid="{5F0623B2-8482-46C8-A790-6417B0A10741}"/>
    <cellStyle name="LS Output Table No. 2+ 2 4 3 2" xfId="9454" xr:uid="{D45B8736-F0CB-4E2E-BA45-248E07592514}"/>
    <cellStyle name="LS Output Table No. 2+ 2 4 3 2 2" xfId="30117" xr:uid="{4F2F2206-B829-4008-A885-A5076D180590}"/>
    <cellStyle name="LS Output Table No. 2+ 2 4 3 3" xfId="26743" xr:uid="{50D1B82B-AA7A-48B1-BB8E-72EBED431763}"/>
    <cellStyle name="LS Output Table No. 2+ 2 4 4" xfId="9451" xr:uid="{3D9EB904-7C83-48DE-91F5-58CC7E8C1CC7}"/>
    <cellStyle name="LS Output Table No. 2+ 2 4 4 2" xfId="21366" xr:uid="{7E4B66D9-A8CA-4428-B419-034B82698E17}"/>
    <cellStyle name="LS Output Table No. 2+ 2 4 4 2 2" xfId="42028" xr:uid="{18CCF8E7-EDED-4D74-80CE-9D9256931D4F}"/>
    <cellStyle name="LS Output Table No. 2+ 2 4 4 3" xfId="30114" xr:uid="{1DB041E2-62F1-4D23-9CE3-F940AB295BA8}"/>
    <cellStyle name="LS Output Table No. 2+ 2 4 5" xfId="26740" xr:uid="{16361522-C30D-4177-AE23-4B7E264B99F1}"/>
    <cellStyle name="LS Output Table No. 2+ 2 5" xfId="4205" xr:uid="{1888FE61-CD4C-434B-86E8-91BB68DE4557}"/>
    <cellStyle name="LS Output Table No. 2+ 2 5 2" xfId="9455" xr:uid="{0175312E-03CC-4815-81EA-72B51948638F}"/>
    <cellStyle name="LS Output Table No. 2+ 2 5 2 2" xfId="30118" xr:uid="{84AFACC9-68E6-405C-B8E5-20423C52477A}"/>
    <cellStyle name="LS Output Table No. 2+ 2 5 3" xfId="26744" xr:uid="{53AB9B2A-908A-44BA-B7B3-1A5F62A74C2E}"/>
    <cellStyle name="LS Output Table No. 2+ 2 6" xfId="9436" xr:uid="{71B1481C-5D32-4DEE-9E51-9D0D769A528F}"/>
    <cellStyle name="LS Output Table No. 2+ 2 6 2" xfId="21358" xr:uid="{9FA6BF49-EA6B-4FBF-B6BC-CD4966B6038E}"/>
    <cellStyle name="LS Output Table No. 2+ 2 6 2 2" xfId="42020" xr:uid="{056C4E86-DFAA-41E2-8118-C9F7DA2DF90F}"/>
    <cellStyle name="LS Output Table No. 2+ 2 6 3" xfId="30099" xr:uid="{BF9A2358-BEF2-498B-ABC1-A11A1A120FF9}"/>
    <cellStyle name="LS Output Table No. 2+ 2 7" xfId="26725" xr:uid="{647940E1-2C81-46D2-AB61-7B683179BB2F}"/>
    <cellStyle name="LS Output Table No. 2+ 3" xfId="4206" xr:uid="{9C4C5D78-CADF-40C4-86CF-C8DDD031855C}"/>
    <cellStyle name="LS Output Table No. 2+ 3 2" xfId="4207" xr:uid="{E7D2140C-CA7F-4797-9321-2722A46F64E6}"/>
    <cellStyle name="LS Output Table No. 2+ 3 2 2" xfId="4208" xr:uid="{9BC27323-BDC4-407C-887D-F883F06C01FD}"/>
    <cellStyle name="LS Output Table No. 2+ 3 2 2 2" xfId="9458" xr:uid="{18836C71-C633-4F68-95E2-7EDB20976529}"/>
    <cellStyle name="LS Output Table No. 2+ 3 2 2 2 2" xfId="30121" xr:uid="{88318617-0DD4-43A5-B474-B5FBF5E686D0}"/>
    <cellStyle name="LS Output Table No. 2+ 3 2 2 3" xfId="26747" xr:uid="{CE75EFA0-AFA9-453A-820B-8581B51DC517}"/>
    <cellStyle name="LS Output Table No. 2+ 3 2 3" xfId="9457" xr:uid="{5BC0F512-0371-4091-B1E1-71C2365605A2}"/>
    <cellStyle name="LS Output Table No. 2+ 3 2 3 2" xfId="21369" xr:uid="{C16C1204-7EE7-4CC2-8199-B03B54B53589}"/>
    <cellStyle name="LS Output Table No. 2+ 3 2 3 2 2" xfId="42031" xr:uid="{A1003101-0080-45BC-A4CE-4D120F4FE917}"/>
    <cellStyle name="LS Output Table No. 2+ 3 2 3 3" xfId="30120" xr:uid="{2332E57E-D42E-4F2E-8DBA-44F0CEB86648}"/>
    <cellStyle name="LS Output Table No. 2+ 3 2 4" xfId="26746" xr:uid="{59DE727B-FB01-4C2B-B6C2-C8C4E158185A}"/>
    <cellStyle name="LS Output Table No. 2+ 3 3" xfId="4209" xr:uid="{123CB32C-F974-4D38-A35A-067B795121CD}"/>
    <cellStyle name="LS Output Table No. 2+ 3 3 2" xfId="9459" xr:uid="{1C30E073-1E57-4FD9-90E4-5AE31CC448FD}"/>
    <cellStyle name="LS Output Table No. 2+ 3 3 2 2" xfId="30122" xr:uid="{1FA48D80-5863-43F8-A1AC-1C3E16C9CECF}"/>
    <cellStyle name="LS Output Table No. 2+ 3 3 3" xfId="26748" xr:uid="{EEA2AA8A-0986-4095-B132-4A9A89248D20}"/>
    <cellStyle name="LS Output Table No. 2+ 3 4" xfId="9456" xr:uid="{3A66E0BB-FC1E-46BF-BABB-FFCC1794F571}"/>
    <cellStyle name="LS Output Table No. 2+ 3 4 2" xfId="21368" xr:uid="{C93E408E-67B8-4664-B9C7-5209F99B0474}"/>
    <cellStyle name="LS Output Table No. 2+ 3 4 2 2" xfId="42030" xr:uid="{137C6345-1839-44E6-9230-8A6041C76C1E}"/>
    <cellStyle name="LS Output Table No. 2+ 3 4 3" xfId="30119" xr:uid="{75119FBC-C8C7-4646-BFD5-650FB3DFE3F4}"/>
    <cellStyle name="LS Output Table No. 2+ 3 5" xfId="26745" xr:uid="{2291D5EB-D601-4906-8D67-9105C0775A9B}"/>
    <cellStyle name="LS Output Table No. 2+ 4" xfId="4210" xr:uid="{8DA222BB-2A34-4104-B039-B6003330C68B}"/>
    <cellStyle name="LS Output Table No. 2+ 4 2" xfId="4211" xr:uid="{39B78C8B-3FCC-4BA1-A601-DA6E2E20F38C}"/>
    <cellStyle name="LS Output Table No. 2+ 4 2 2" xfId="4212" xr:uid="{FF4798CB-3B38-476A-9B51-4B464B42C5A3}"/>
    <cellStyle name="LS Output Table No. 2+ 4 2 2 2" xfId="9462" xr:uid="{4D31A9B5-7B3B-4F38-A60E-EF831FEB1CD3}"/>
    <cellStyle name="LS Output Table No. 2+ 4 2 2 2 2" xfId="30125" xr:uid="{3040164C-1B6A-45B8-B05E-F9C5692CABFD}"/>
    <cellStyle name="LS Output Table No. 2+ 4 2 2 3" xfId="26751" xr:uid="{84003D60-B056-4B3C-90E2-B140F16E211D}"/>
    <cellStyle name="LS Output Table No. 2+ 4 2 3" xfId="9461" xr:uid="{4E47CB85-04C6-460B-9390-1BBFC48A2CD8}"/>
    <cellStyle name="LS Output Table No. 2+ 4 2 3 2" xfId="21371" xr:uid="{76F6A1CD-7848-416C-A673-EC2A7EA1E95B}"/>
    <cellStyle name="LS Output Table No. 2+ 4 2 3 2 2" xfId="42033" xr:uid="{20ECBF7D-C85B-4A78-B268-CEB90C6C7789}"/>
    <cellStyle name="LS Output Table No. 2+ 4 2 3 3" xfId="30124" xr:uid="{C982D3AA-42C8-47DD-B888-B5313B3DA130}"/>
    <cellStyle name="LS Output Table No. 2+ 4 2 4" xfId="26750" xr:uid="{FEFADC51-2B2E-4CDF-B73A-7BBE1CEEFF28}"/>
    <cellStyle name="LS Output Table No. 2+ 4 3" xfId="4213" xr:uid="{2286134F-6DDD-44A8-AF4A-01233835D081}"/>
    <cellStyle name="LS Output Table No. 2+ 4 3 2" xfId="9463" xr:uid="{9AE1FCD4-AC94-4E63-83CD-CD9141C8B17D}"/>
    <cellStyle name="LS Output Table No. 2+ 4 3 2 2" xfId="30126" xr:uid="{4A9774A8-A279-4FC4-A1B5-CEA49C1C7E3D}"/>
    <cellStyle name="LS Output Table No. 2+ 4 3 3" xfId="26752" xr:uid="{FADA18B6-4E0E-44E0-AB47-0E6273151299}"/>
    <cellStyle name="LS Output Table No. 2+ 4 4" xfId="9460" xr:uid="{5546F830-F1E1-4CE4-965B-7AD95A2F87D1}"/>
    <cellStyle name="LS Output Table No. 2+ 4 4 2" xfId="21370" xr:uid="{CDFE6425-5F2E-4E11-9926-1307AEDDE307}"/>
    <cellStyle name="LS Output Table No. 2+ 4 4 2 2" xfId="42032" xr:uid="{9E6ADF29-021F-48CA-B81A-DE852A0CF2CF}"/>
    <cellStyle name="LS Output Table No. 2+ 4 4 3" xfId="30123" xr:uid="{E9518243-E8E6-4E64-95E3-468DF5183E88}"/>
    <cellStyle name="LS Output Table No. 2+ 4 5" xfId="26749" xr:uid="{2CFEFA42-783F-4E98-A9B8-8578C1B768F7}"/>
    <cellStyle name="LS Output Table No. 2+ 5" xfId="4214" xr:uid="{B6A60713-16A5-4AAE-B941-E704DC0608C2}"/>
    <cellStyle name="LS Output Table No. 2+ 5 2" xfId="9464" xr:uid="{EA603B73-C7A5-4DD1-A8AC-81C66E1EC9F4}"/>
    <cellStyle name="LS Output Table No. 2+ 5 2 2" xfId="30127" xr:uid="{0F580476-6785-4E62-B398-416F8BC0D535}"/>
    <cellStyle name="LS Output Table No. 2+ 5 3" xfId="26753" xr:uid="{E30C8C9E-87C7-4137-87A3-24BA2AA84B85}"/>
    <cellStyle name="LS Output Table No. 2+ 6" xfId="9435" xr:uid="{545D61D8-33DB-4A91-97DB-7314DBAE6B51}"/>
    <cellStyle name="LS Output Table No. 2+ 6 2" xfId="21357" xr:uid="{622D95BF-6A75-4BDA-8445-0829EAFECFB6}"/>
    <cellStyle name="LS Output Table No. 2+ 6 2 2" xfId="42019" xr:uid="{166D6D79-C0FC-4C10-AE9D-5A1E3C9B4EE7}"/>
    <cellStyle name="LS Output Table No. 2+ 6 3" xfId="30098" xr:uid="{2B119A23-4C85-4E4E-A0DF-6D901EE53C59}"/>
    <cellStyle name="LS Output Table No. 2+ 7" xfId="26724" xr:uid="{87DFC928-13EF-4138-8E34-EFA80B933F2C}"/>
    <cellStyle name="Model Name" xfId="4215" xr:uid="{9F42559F-C648-405A-8314-5A7E172549FF}"/>
    <cellStyle name="Model Name 2" xfId="4216" xr:uid="{EE61A3E2-0C1F-49BD-9BAF-8DB53FE596B4}"/>
    <cellStyle name="Model Name 2 2" xfId="4217" xr:uid="{3A6D254B-FD24-4FB3-B60C-A3E179F6BF67}"/>
    <cellStyle name="Neutral 10" xfId="4218" xr:uid="{238B2CE5-6D65-4006-BC45-D1D559DD221C}"/>
    <cellStyle name="Neutral 11" xfId="4219" xr:uid="{47B7A992-5E89-468A-9E09-1487FDC49802}"/>
    <cellStyle name="Neutral 12" xfId="4220" xr:uid="{E14381DF-2941-46EC-859C-6279B6E47B5B}"/>
    <cellStyle name="Neutral 13" xfId="4221" xr:uid="{FD5B114C-947D-4557-9812-7C8C64E8391F}"/>
    <cellStyle name="Neutral 14" xfId="4222" xr:uid="{8D1BF3E9-8C42-4381-A91D-BD7575512221}"/>
    <cellStyle name="Neutral 15" xfId="4223" xr:uid="{4EA30428-659D-4BBC-AACA-1A1E22F25FA1}"/>
    <cellStyle name="Neutral 2" xfId="4224" xr:uid="{9EFE7E6D-03E0-4441-9056-27AEA9B558E3}"/>
    <cellStyle name="Neutral 2 2" xfId="4225" xr:uid="{F3DC1B33-0D1C-4CDF-9C1E-282771FA2103}"/>
    <cellStyle name="Neutral 2 2 2" xfId="4226" xr:uid="{7A1538D0-B5E9-4CB2-8EDC-82070B608FBA}"/>
    <cellStyle name="Neutral 2 2 3" xfId="4227" xr:uid="{67F70003-4468-4339-BB75-F7CF5AA1837E}"/>
    <cellStyle name="Neutral 2 2 4" xfId="4228" xr:uid="{C6C56DB7-F140-46D5-A6BA-8983B9BDC812}"/>
    <cellStyle name="Neutral 2 3" xfId="4229" xr:uid="{2105981F-D8F1-49F3-99C4-D950AD3BBA60}"/>
    <cellStyle name="Neutral 2 3 2" xfId="4230" xr:uid="{95164EE9-8A79-45DB-90EB-E929C51977E3}"/>
    <cellStyle name="Neutral 2 4" xfId="4231" xr:uid="{3EA0A1BA-AD5E-4E41-BC0D-74C9E580EE56}"/>
    <cellStyle name="Neutral 2 5" xfId="4232" xr:uid="{F5C09031-8523-4902-A6C5-4910963567E7}"/>
    <cellStyle name="Neutral 2 6" xfId="4233" xr:uid="{186344A1-7B87-4811-9F38-1A020752A259}"/>
    <cellStyle name="Neutral 3" xfId="4234" xr:uid="{5756B325-9807-455C-9810-8AEAFD9AE666}"/>
    <cellStyle name="Neutral 3 2" xfId="4235" xr:uid="{0B437259-E3D3-4D49-9753-4A6D4ACB2579}"/>
    <cellStyle name="Neutral 3 2 2" xfId="4236" xr:uid="{CCBF08E4-883D-44E6-BC60-FBAE34A6E4D6}"/>
    <cellStyle name="Neutral 3 2 3" xfId="4237" xr:uid="{3991BF32-57FC-407C-BFEB-8F033A50C0B6}"/>
    <cellStyle name="Neutral 3 3" xfId="4238" xr:uid="{81A8FC08-2110-4E18-9514-4AE8FBC67E0F}"/>
    <cellStyle name="Neutral 3 4" xfId="4239" xr:uid="{D9CF6911-C672-430A-AD55-18AF6394608E}"/>
    <cellStyle name="Neutral 4" xfId="4240" xr:uid="{9B527738-6936-4A08-9596-152E25B8C5E8}"/>
    <cellStyle name="Neutral 4 2" xfId="4241" xr:uid="{B03D44A6-89D7-4DC7-A296-697F3D0A9793}"/>
    <cellStyle name="Neutral 4 3" xfId="4242" xr:uid="{29598716-1076-48A0-9F40-A05E29D6E66C}"/>
    <cellStyle name="Neutral 4 4" xfId="4243" xr:uid="{886836B1-9A84-4E9D-92BD-6C39A73DD3D0}"/>
    <cellStyle name="Neutral 4 5" xfId="4244" xr:uid="{319732D2-9A5D-47D3-AB90-991103C6A790}"/>
    <cellStyle name="Neutral 5" xfId="4245" xr:uid="{F3CB0322-FC96-41BE-ADF9-72BAB4AF88CA}"/>
    <cellStyle name="Neutral 6" xfId="4246" xr:uid="{30C274D6-6301-42D6-AB2D-4A7F8382B31D}"/>
    <cellStyle name="Neutral 7" xfId="4247" xr:uid="{DDF2F182-4AC1-4AE7-BFA9-A0F3317853D7}"/>
    <cellStyle name="Neutral 8" xfId="4248" xr:uid="{F0B80D91-C9EA-499B-9D5F-A6982F526231}"/>
    <cellStyle name="Neutral 9" xfId="4249" xr:uid="{4D86D151-F1F5-4855-805B-3DE758B714EE}"/>
    <cellStyle name="Normal" xfId="0" builtinId="0"/>
    <cellStyle name="Normal - Style1" xfId="4250" xr:uid="{23B4D33B-C3D3-40C0-9D98-A6160B2CC36C}"/>
    <cellStyle name="Normal - Style2" xfId="4251" xr:uid="{550EFEF7-F35D-4D54-837A-9681476299A2}"/>
    <cellStyle name="Normal - Style3" xfId="4252" xr:uid="{0C7AEC37-5BCE-4A08-86A6-9FEFDD63DFA3}"/>
    <cellStyle name="Normal - Style4" xfId="4253" xr:uid="{1D50C0C8-8AC7-4A50-84AC-B334F4FE66E9}"/>
    <cellStyle name="Normal - Style5" xfId="4254" xr:uid="{DAFD6755-BD40-49ED-A7FE-736EE758F885}"/>
    <cellStyle name="Normal 10" xfId="31" xr:uid="{8DA94EA6-06A7-4B3B-845D-461A41369D4F}"/>
    <cellStyle name="Normal 10 2" xfId="4255" xr:uid="{700886F9-3374-477F-B782-1F76892EE526}"/>
    <cellStyle name="Normal 10 2 2" xfId="4256" xr:uid="{E511C649-95BC-4DC1-9DC9-D0C1FACD0B75}"/>
    <cellStyle name="Normal 10 2 3" xfId="4257" xr:uid="{B0A1A0EF-A848-43E3-B82A-B61B0A3182AE}"/>
    <cellStyle name="Normal 10 3" xfId="4258" xr:uid="{70CC8F43-9AD4-4F76-BD26-B62D857F54C1}"/>
    <cellStyle name="Normal 10 3 2" xfId="4259" xr:uid="{D19AB697-200D-44F4-B3B3-20D08B292C06}"/>
    <cellStyle name="Normal 10 3 2 2" xfId="10301" xr:uid="{BD3E9E64-389D-4199-B285-67C7C1773887}"/>
    <cellStyle name="Normal 10 3 2 2 2" xfId="22208" xr:uid="{428B0030-FE97-4070-BDBF-8E9FF747DB31}"/>
    <cellStyle name="Normal 10 3 2 2 2 2" xfId="42870" xr:uid="{BCFEBEC4-15FF-4A3D-80BE-5D506B9FF205}"/>
    <cellStyle name="Normal 10 3 2 2 3" xfId="30964" xr:uid="{11D48D4E-19F2-409F-836A-53A6C51D7C78}"/>
    <cellStyle name="Normal 10 3 2 3" xfId="18578" xr:uid="{723A0D20-1735-4D1D-90A0-31520032B5FB}"/>
    <cellStyle name="Normal 10 3 2 3 2" xfId="39240" xr:uid="{A6DC70CC-90B4-48E2-B649-74A9253F3328}"/>
    <cellStyle name="Normal 10 3 2 4" xfId="14946" xr:uid="{5561F960-A36B-46F3-9D7E-4218E4FC04E7}"/>
    <cellStyle name="Normal 10 3 2 4 2" xfId="35608" xr:uid="{8F4EBCA2-77F8-4958-88A7-CB3BBA28665B}"/>
    <cellStyle name="Normal 10 3 2 5" xfId="26754" xr:uid="{C2213E58-335C-4B66-B951-0491DE09B93B}"/>
    <cellStyle name="Normal 10 3 3" xfId="4260" xr:uid="{F4A5F91A-F8CD-4E33-B8D2-85D65BCDBEE7}"/>
    <cellStyle name="Normal 10 3 3 2" xfId="10302" xr:uid="{3CDCA9DA-B90A-4A1B-9600-D52F2BD89AAD}"/>
    <cellStyle name="Normal 10 3 3 2 2" xfId="22209" xr:uid="{8313FCCC-151F-4B1B-A1FF-AA97ED1BA341}"/>
    <cellStyle name="Normal 10 3 3 2 2 2" xfId="42871" xr:uid="{FADE3B02-00AB-4865-8CA7-FFC396E161B3}"/>
    <cellStyle name="Normal 10 3 3 2 3" xfId="30965" xr:uid="{0B120D6B-996F-4582-9BB2-B0499F845DEA}"/>
    <cellStyle name="Normal 10 3 3 3" xfId="18579" xr:uid="{413424CC-E662-409E-9056-8164B71DE37F}"/>
    <cellStyle name="Normal 10 3 3 3 2" xfId="39241" xr:uid="{6C6CDF58-3362-4B8C-9219-5B1F92979187}"/>
    <cellStyle name="Normal 10 3 3 4" xfId="14947" xr:uid="{B1E44B50-1B76-41A7-B113-F66714D44B41}"/>
    <cellStyle name="Normal 10 3 3 4 2" xfId="35609" xr:uid="{5A4E12F8-0E0B-4D7C-8232-073BA60541A2}"/>
    <cellStyle name="Normal 10 3 3 5" xfId="26755" xr:uid="{43FA2AE6-8B41-465C-8722-D93103B0DA4D}"/>
    <cellStyle name="Normal 10 4" xfId="4261" xr:uid="{21858751-258E-4AA1-941F-628646606E7C}"/>
    <cellStyle name="Normal 10 5" xfId="4262" xr:uid="{97D3984F-032F-4791-8782-6BC07DD43EEB}"/>
    <cellStyle name="Normal 10 5 2" xfId="4263" xr:uid="{37FC39D3-5C10-4690-B861-A4F78A31F45A}"/>
    <cellStyle name="Normal 10 5 2 2" xfId="10303" xr:uid="{ECE1EBF2-29E3-4F71-B80A-C10A57CD2E1D}"/>
    <cellStyle name="Normal 10 5 2 2 2" xfId="22210" xr:uid="{F35B7D03-A378-403F-958C-44C2546E07DE}"/>
    <cellStyle name="Normal 10 5 2 2 2 2" xfId="42872" xr:uid="{7DFEC696-4465-47C3-836A-D1F542FFA73E}"/>
    <cellStyle name="Normal 10 5 2 2 3" xfId="30966" xr:uid="{C7FDB266-FEFA-4203-825C-4A615EF8A823}"/>
    <cellStyle name="Normal 10 5 2 3" xfId="18580" xr:uid="{34E5BC45-8076-4DE9-ADD9-63BD9D7850D6}"/>
    <cellStyle name="Normal 10 5 2 3 2" xfId="39242" xr:uid="{CB6E633C-6D2E-4469-863D-1FFAECBA03AA}"/>
    <cellStyle name="Normal 10 5 2 4" xfId="14948" xr:uid="{A79E008F-DBEE-4946-8653-6EB06C857105}"/>
    <cellStyle name="Normal 10 5 2 4 2" xfId="35610" xr:uid="{D9591E41-9689-4A51-87BE-E6EB73E50671}"/>
    <cellStyle name="Normal 10 5 2 5" xfId="26756" xr:uid="{67007446-6444-4E47-AA3E-14F71AF616ED}"/>
    <cellStyle name="Normal 10 6" xfId="4264" xr:uid="{7FC382BE-5269-4DB7-B1FA-049770839E6C}"/>
    <cellStyle name="Normal 10 6 2" xfId="10304" xr:uid="{0432F9A8-8A91-42DA-A638-58D4640EDA9A}"/>
    <cellStyle name="Normal 10 6 2 2" xfId="22211" xr:uid="{46CBF4AF-69CB-4ABE-BAE5-7D65E4E0FB12}"/>
    <cellStyle name="Normal 10 6 2 2 2" xfId="42873" xr:uid="{40F4DE95-1830-4E20-A84F-FE3498DB62AE}"/>
    <cellStyle name="Normal 10 6 2 3" xfId="30967" xr:uid="{34B940E6-3419-4319-A417-2997015DEE79}"/>
    <cellStyle name="Normal 10 6 3" xfId="18581" xr:uid="{61AD7F06-8FC3-493C-B6B0-3080A6185E5C}"/>
    <cellStyle name="Normal 10 6 3 2" xfId="39243" xr:uid="{0ED09411-25AA-46DA-93C9-EAE4785D1C6D}"/>
    <cellStyle name="Normal 10 6 4" xfId="14949" xr:uid="{A4765664-A8A7-4D12-8C11-A739278BDCE5}"/>
    <cellStyle name="Normal 10 6 4 2" xfId="35611" xr:uid="{7BA52D76-E5CC-42A9-A039-282DEE94D282}"/>
    <cellStyle name="Normal 10 6 5" xfId="26757" xr:uid="{21E8CD11-AA75-4038-BA23-2139D8A58667}"/>
    <cellStyle name="Normal 10 7" xfId="4265" xr:uid="{78154445-9A33-4EF4-96E2-21CFE0E1836C}"/>
    <cellStyle name="Normal 10 8" xfId="4266" xr:uid="{EE093ABC-5646-4F29-BE55-CF7858747420}"/>
    <cellStyle name="Normal 10 9" xfId="44746" xr:uid="{50341509-C521-49E5-8C27-368BBAD8C65F}"/>
    <cellStyle name="Normal 100" xfId="4267" xr:uid="{6D6E6839-EF93-4B13-BFF8-CF5CBDD81666}"/>
    <cellStyle name="Normal 100 2" xfId="4268" xr:uid="{3570E3CF-8936-4AC7-B01F-6AD8CB6C8AAC}"/>
    <cellStyle name="Normal 100 3" xfId="4269" xr:uid="{F0110A94-ED37-4F1D-A7E2-56D69A57BCDD}"/>
    <cellStyle name="Normal 101" xfId="4270" xr:uid="{3FE1D6EA-A391-456D-8759-E0C42F4554FC}"/>
    <cellStyle name="Normal 101 2" xfId="4271" xr:uid="{B681CAA3-C285-4400-9343-8BBF4A3A9333}"/>
    <cellStyle name="Normal 101 3" xfId="4272" xr:uid="{02872BED-2B3E-40FC-926C-202942787DF8}"/>
    <cellStyle name="Normal 102" xfId="4273" xr:uid="{5036AD1C-C522-4E80-8CFC-93591438E270}"/>
    <cellStyle name="Normal 102 2" xfId="4274" xr:uid="{C7D03493-938E-4632-B717-9D400E701204}"/>
    <cellStyle name="Normal 102 3" xfId="4275" xr:uid="{3DA91B2A-7355-4D56-ABE3-946B79E71FA7}"/>
    <cellStyle name="Normal 103" xfId="4276" xr:uid="{668BE89B-9901-4815-9547-080D773F6A02}"/>
    <cellStyle name="Normal 103 2" xfId="4277" xr:uid="{E690DBE5-6F2A-4FC0-8133-3510F416BFC2}"/>
    <cellStyle name="Normal 103 3" xfId="4278" xr:uid="{45695523-B032-407E-BD7F-D7AA5788392D}"/>
    <cellStyle name="Normal 104" xfId="4279" xr:uid="{9535A811-28E1-4EEF-A62D-581B6404BBFF}"/>
    <cellStyle name="Normal 104 2" xfId="4280" xr:uid="{744A2E4E-7142-4E2A-B464-14C811206786}"/>
    <cellStyle name="Normal 104 3" xfId="4281" xr:uid="{8F3BF95B-C856-4819-AE6A-F29BFBF3DCC9}"/>
    <cellStyle name="Normal 105" xfId="4282" xr:uid="{0EA63C31-33E0-41BB-AD4A-4E2657F27B86}"/>
    <cellStyle name="Normal 105 2" xfId="4283" xr:uid="{1647ED90-8047-432D-AC6C-E6E663092009}"/>
    <cellStyle name="Normal 105 3" xfId="4284" xr:uid="{D7A497C7-D20F-4FCD-9B02-445C304E5391}"/>
    <cellStyle name="Normal 106" xfId="4285" xr:uid="{AAF8CA04-7E41-4FF8-8756-5FC29445CA32}"/>
    <cellStyle name="Normal 106 2" xfId="4286" xr:uid="{BB9521EE-0A33-4084-AF1B-F7D699CC4E3D}"/>
    <cellStyle name="Normal 106 3" xfId="4287" xr:uid="{762B3A36-68F9-42AD-B0CE-79A36C641E58}"/>
    <cellStyle name="Normal 107" xfId="4288" xr:uid="{A8F28233-5DC4-4DCD-A576-061702B40CBF}"/>
    <cellStyle name="Normal 107 2" xfId="4289" xr:uid="{EC13E4F0-C13A-4351-9F92-F9687BE219F2}"/>
    <cellStyle name="Normal 107 3" xfId="4290" xr:uid="{36CB6922-72B8-4473-9261-420C3CDD55A7}"/>
    <cellStyle name="Normal 108" xfId="4291" xr:uid="{CB0EB5C1-EAFA-47F9-9AD2-7BF90E8E1DF0}"/>
    <cellStyle name="Normal 108 2" xfId="4292" xr:uid="{13BC8883-E7B7-462A-B346-9A0938CBB68B}"/>
    <cellStyle name="Normal 108 3" xfId="4293" xr:uid="{4EFD1436-0EB9-489C-9611-FDC9151AB772}"/>
    <cellStyle name="Normal 109" xfId="4294" xr:uid="{44ABE7A5-4224-4B21-A1FE-087E8CCF1E76}"/>
    <cellStyle name="Normal 109 2" xfId="4295" xr:uid="{9594C2F0-9BCD-4981-B103-BB331828FE3B}"/>
    <cellStyle name="Normal 109 3" xfId="4296" xr:uid="{A959F928-3044-4C81-832F-51E65A66F14F}"/>
    <cellStyle name="Normal 11" xfId="36" xr:uid="{413410AF-1040-48C7-B630-0C2D84200898}"/>
    <cellStyle name="Normal 11 10" xfId="4297" xr:uid="{7834D28D-DB58-4E3D-BE78-0E3BEE8AE527}"/>
    <cellStyle name="Normal 11 11" xfId="8253" xr:uid="{CECA8F28-C2B6-4E21-8F24-35B6262711F7}"/>
    <cellStyle name="Normal 11 11 2" xfId="20375" xr:uid="{4880166F-78D0-4E18-8ED7-1441D14CDB72}"/>
    <cellStyle name="Normal 11 11 2 2" xfId="41037" xr:uid="{59A6D3CA-301B-490B-9A35-4A455D37B975}"/>
    <cellStyle name="Normal 11 11 3" xfId="28916" xr:uid="{5B16253A-8ACA-4F53-9DED-CA8F4B58BA66}"/>
    <cellStyle name="Normal 11 12" xfId="16760" xr:uid="{063B31FA-87BB-434A-9360-FDFA081C94A2}"/>
    <cellStyle name="Normal 11 12 2" xfId="37422" xr:uid="{A163B433-DB76-4217-88FE-BD164C0CA44A}"/>
    <cellStyle name="Normal 11 13" xfId="14950" xr:uid="{2F0A28F6-7B43-439A-921E-EAE49B554B7C}"/>
    <cellStyle name="Normal 11 13 2" xfId="35612" xr:uid="{BB5A5338-BAAE-4965-AA3C-2195DA906A63}"/>
    <cellStyle name="Normal 11 14" xfId="24065" xr:uid="{132A1961-65ED-4E8C-B136-1454E8237BAB}"/>
    <cellStyle name="Normal 11 2" xfId="4298" xr:uid="{7E1728D5-C9EA-4078-A874-B19CB68171FA}"/>
    <cellStyle name="Normal 11 2 2" xfId="4299" xr:uid="{7DDF551B-6CD8-409F-838D-F26A678F3811}"/>
    <cellStyle name="Normal 11 2 2 2" xfId="4300" xr:uid="{0A26FA41-3A84-4A6A-9E6E-CABCCE615547}"/>
    <cellStyle name="Normal 11 2 2 2 2" xfId="4301" xr:uid="{1300ED8B-AC1B-4BD6-B69C-61B8A7733C5B}"/>
    <cellStyle name="Normal 11 2 2 2 2 2" xfId="10306" xr:uid="{4E5067C4-2FC0-46A4-BAD1-1D919B54AB37}"/>
    <cellStyle name="Normal 11 2 2 2 2 2 2" xfId="22213" xr:uid="{0AECAACF-40A9-41EC-82FF-AE8B3BC16814}"/>
    <cellStyle name="Normal 11 2 2 2 2 2 2 2" xfId="42875" xr:uid="{9CBDE39B-F9F5-4052-B460-A500AE01B7BC}"/>
    <cellStyle name="Normal 11 2 2 2 2 2 3" xfId="30969" xr:uid="{3115F9BF-4B6B-4CFD-B2C2-883154CCA049}"/>
    <cellStyle name="Normal 11 2 2 2 2 3" xfId="18583" xr:uid="{ADF7ABD4-E720-4672-9A02-41DAE3B1F35F}"/>
    <cellStyle name="Normal 11 2 2 2 2 3 2" xfId="39245" xr:uid="{4305D0F2-DD5D-441C-B1DB-C754E52C7F40}"/>
    <cellStyle name="Normal 11 2 2 2 2 4" xfId="14952" xr:uid="{2C48EEA3-F066-4F2B-8008-B4A835AC1930}"/>
    <cellStyle name="Normal 11 2 2 2 2 4 2" xfId="35614" xr:uid="{7E9616CA-B4FE-489B-9A40-25C0578528CA}"/>
    <cellStyle name="Normal 11 2 2 2 2 5" xfId="26759" xr:uid="{1C6B71E0-5813-4593-97AF-609C30FD472C}"/>
    <cellStyle name="Normal 11 2 2 2 3" xfId="10305" xr:uid="{61343008-D5B5-4B5F-BEEA-85F2E13C66C6}"/>
    <cellStyle name="Normal 11 2 2 2 3 2" xfId="22212" xr:uid="{2B666CF2-A4EF-4A0F-BC64-1D524361919A}"/>
    <cellStyle name="Normal 11 2 2 2 3 2 2" xfId="42874" xr:uid="{FA5061F0-D377-40C1-A906-35C4E897CF34}"/>
    <cellStyle name="Normal 11 2 2 2 3 3" xfId="30968" xr:uid="{9CB68C3B-4657-49D0-8C06-6B0EA558C1CB}"/>
    <cellStyle name="Normal 11 2 2 2 4" xfId="18582" xr:uid="{5E5BEB84-224A-4D16-AEBE-4925723A3673}"/>
    <cellStyle name="Normal 11 2 2 2 4 2" xfId="39244" xr:uid="{7DEC17C7-0401-4570-8974-9B18B8DE7630}"/>
    <cellStyle name="Normal 11 2 2 2 5" xfId="14951" xr:uid="{08824D66-033A-49C5-8C06-F9614662CA4D}"/>
    <cellStyle name="Normal 11 2 2 2 5 2" xfId="35613" xr:uid="{80A2F7BF-2961-4308-9E03-83D44C39BDA4}"/>
    <cellStyle name="Normal 11 2 2 2 6" xfId="26758" xr:uid="{AF34DCC7-4649-4ACF-92C9-622401668A7C}"/>
    <cellStyle name="Normal 11 2 2 3" xfId="4302" xr:uid="{D2183032-D39F-48E1-923B-3988686268E7}"/>
    <cellStyle name="Normal 11 2 2 3 2" xfId="4303" xr:uid="{D9F638D2-8B59-42C5-969F-E57A69E6A5D5}"/>
    <cellStyle name="Normal 11 2 2 3 2 2" xfId="10308" xr:uid="{32D84DB5-C41C-4A19-AA1D-01907A44F206}"/>
    <cellStyle name="Normal 11 2 2 3 2 2 2" xfId="22215" xr:uid="{DA9085DE-4A6F-43E8-A3E4-B3E3A192C4D3}"/>
    <cellStyle name="Normal 11 2 2 3 2 2 2 2" xfId="42877" xr:uid="{C8682661-14E6-4269-A664-4A73C55D91E6}"/>
    <cellStyle name="Normal 11 2 2 3 2 2 3" xfId="30971" xr:uid="{D08E8409-EECD-400E-BD93-35DEE97D82F1}"/>
    <cellStyle name="Normal 11 2 2 3 2 3" xfId="18585" xr:uid="{D4D22DE4-9DF0-436B-B63C-2DA248E6FFC1}"/>
    <cellStyle name="Normal 11 2 2 3 2 3 2" xfId="39247" xr:uid="{FA94F19F-A98A-4F61-BFFC-4F9CAA67AC79}"/>
    <cellStyle name="Normal 11 2 2 3 2 4" xfId="14954" xr:uid="{478F98EC-B72C-487D-B731-7DD05F9BF7F9}"/>
    <cellStyle name="Normal 11 2 2 3 2 4 2" xfId="35616" xr:uid="{48E8ACB1-1732-4A9A-8C22-399BB0A6549F}"/>
    <cellStyle name="Normal 11 2 2 3 2 5" xfId="26761" xr:uid="{1070E5CA-7470-40E0-889B-1C7C6FB2AEC3}"/>
    <cellStyle name="Normal 11 2 2 3 3" xfId="10307" xr:uid="{5A927E96-F08B-4E2B-8E90-FC121F565AAE}"/>
    <cellStyle name="Normal 11 2 2 3 3 2" xfId="22214" xr:uid="{47A55434-0FA4-4984-A74E-DEDFDC9EE246}"/>
    <cellStyle name="Normal 11 2 2 3 3 2 2" xfId="42876" xr:uid="{D05E1072-F48E-497A-9436-BC902590AFFA}"/>
    <cellStyle name="Normal 11 2 2 3 3 3" xfId="30970" xr:uid="{D3885B2E-F4AA-437A-AD5A-7E3424D92F6C}"/>
    <cellStyle name="Normal 11 2 2 3 4" xfId="18584" xr:uid="{4DE02575-3DE0-4D95-AEA8-82C944C7D563}"/>
    <cellStyle name="Normal 11 2 2 3 4 2" xfId="39246" xr:uid="{9B82DBBF-4664-48F1-AE12-FBB6352E503C}"/>
    <cellStyle name="Normal 11 2 2 3 5" xfId="14953" xr:uid="{1C418CF4-15F8-43AB-9EC1-AB0423DC0F62}"/>
    <cellStyle name="Normal 11 2 2 3 5 2" xfId="35615" xr:uid="{4ABC297B-3A82-4D99-A10C-400F699D4A25}"/>
    <cellStyle name="Normal 11 2 2 3 6" xfId="26760" xr:uid="{F7037CC9-0E30-40D3-8FED-482BB8589D2F}"/>
    <cellStyle name="Normal 11 2 2 4" xfId="4304" xr:uid="{A6A045DD-0C69-4C07-B394-125A0A584F2D}"/>
    <cellStyle name="Normal 11 2 2 4 2" xfId="10309" xr:uid="{E30ED8F1-CE67-4D7D-BF7E-E8E2BE27E772}"/>
    <cellStyle name="Normal 11 2 2 4 2 2" xfId="22216" xr:uid="{1F7B8047-061A-492F-88D0-D737EA1444A2}"/>
    <cellStyle name="Normal 11 2 2 4 2 2 2" xfId="42878" xr:uid="{2EF0FF64-8CE1-4B63-BC83-19EA12DC539D}"/>
    <cellStyle name="Normal 11 2 2 4 2 3" xfId="30972" xr:uid="{AA9CE78C-0DBC-426A-BAD2-3DFB85CDC6EF}"/>
    <cellStyle name="Normal 11 2 2 4 3" xfId="18586" xr:uid="{261BC9F3-C9E6-44AF-BDCA-FD5C1DEAB259}"/>
    <cellStyle name="Normal 11 2 2 4 3 2" xfId="39248" xr:uid="{F49E96B2-57BD-4E41-AD97-820548C86EB0}"/>
    <cellStyle name="Normal 11 2 2 4 4" xfId="14955" xr:uid="{DDB6D3D6-44CE-4A5F-A8C8-CE43BD036A11}"/>
    <cellStyle name="Normal 11 2 2 4 4 2" xfId="35617" xr:uid="{266B6BA8-A622-4B8E-ACA5-CABA2CCDD9E6}"/>
    <cellStyle name="Normal 11 2 2 4 5" xfId="26762" xr:uid="{814FFBE4-5B86-4D54-B035-E95DA95498E5}"/>
    <cellStyle name="Normal 11 2 2 5" xfId="4305" xr:uid="{C5076D0E-52BF-431A-9D1C-241CC5D40274}"/>
    <cellStyle name="Normal 11 2 2 6" xfId="4306" xr:uid="{B2A55AE6-DF23-4413-AC2F-0901A96EC3F7}"/>
    <cellStyle name="Normal 11 2 2 6 2" xfId="10310" xr:uid="{968A3735-006B-4659-B8D5-A1988A8E7652}"/>
    <cellStyle name="Normal 11 2 2 6 2 2" xfId="22217" xr:uid="{CC0C389B-A0B0-4E4D-8707-ABE8DE9F4FEF}"/>
    <cellStyle name="Normal 11 2 2 6 2 2 2" xfId="42879" xr:uid="{C799DE6F-3DBD-4AD0-A81C-429A772D8369}"/>
    <cellStyle name="Normal 11 2 2 6 2 3" xfId="30973" xr:uid="{F2AFF011-048D-43E2-83DE-A36B8B76FB26}"/>
    <cellStyle name="Normal 11 2 2 6 3" xfId="18587" xr:uid="{9FA0BB18-5929-4F4C-8C2E-4AA49B3D1CFB}"/>
    <cellStyle name="Normal 11 2 2 6 3 2" xfId="39249" xr:uid="{BCAF4AA2-468B-4E1A-A53B-C9EFE14EB8A8}"/>
    <cellStyle name="Normal 11 2 2 6 4" xfId="14956" xr:uid="{9618A002-0561-49ED-A0A6-EB6EAEF4A7C5}"/>
    <cellStyle name="Normal 11 2 2 6 4 2" xfId="35618" xr:uid="{6DE79020-C6FD-47CA-94D6-37AE581300A4}"/>
    <cellStyle name="Normal 11 2 2 6 5" xfId="26763" xr:uid="{31289653-1D91-4759-A412-2741FD176B2B}"/>
    <cellStyle name="Normal 11 2 3" xfId="4307" xr:uid="{14C57847-8208-487B-B7CF-3276CBCC656D}"/>
    <cellStyle name="Normal 11 2 3 2" xfId="4308" xr:uid="{31E9F90D-455E-4FA6-97C8-A729C4E818AF}"/>
    <cellStyle name="Normal 11 2 3 2 2" xfId="10311" xr:uid="{94FA2E23-CB3D-4E97-842A-5379CF653C39}"/>
    <cellStyle name="Normal 11 2 3 2 2 2" xfId="22218" xr:uid="{55763FB5-4C82-495A-9DA9-A8E7E0F51A2A}"/>
    <cellStyle name="Normal 11 2 3 2 2 2 2" xfId="42880" xr:uid="{4BA3F088-40FD-4E13-B964-4EA844DA7AAC}"/>
    <cellStyle name="Normal 11 2 3 2 2 3" xfId="30974" xr:uid="{31431636-7073-44E5-A8DA-427F3B116563}"/>
    <cellStyle name="Normal 11 2 3 2 3" xfId="18588" xr:uid="{B224F2EF-472A-45AF-96F2-138F459C4E86}"/>
    <cellStyle name="Normal 11 2 3 2 3 2" xfId="39250" xr:uid="{4CBFF779-4BB4-4B90-ABD9-CAEEAF46A88F}"/>
    <cellStyle name="Normal 11 2 3 2 4" xfId="14957" xr:uid="{EF8EA8D0-D9DE-4717-B3FB-11FE3F5DF610}"/>
    <cellStyle name="Normal 11 2 3 2 4 2" xfId="35619" xr:uid="{41579CE4-0964-49E3-A620-779E50AECB4A}"/>
    <cellStyle name="Normal 11 2 3 2 5" xfId="26764" xr:uid="{67803FDD-F124-479E-87D0-8F45909C7E04}"/>
    <cellStyle name="Normal 11 2 3 3" xfId="4309" xr:uid="{E08E007A-1F90-484B-BC7A-A2FFC2604527}"/>
    <cellStyle name="Normal 11 2 3 4" xfId="4310" xr:uid="{B9169831-4A50-4354-8582-51BE2F0641AA}"/>
    <cellStyle name="Normal 11 2 3 4 2" xfId="10312" xr:uid="{BC48E70B-0DA9-4CF6-8AA6-816BD3D80B20}"/>
    <cellStyle name="Normal 11 2 3 4 2 2" xfId="22219" xr:uid="{B27FB7B3-F2F2-4998-B7A2-044E7BBD56EF}"/>
    <cellStyle name="Normal 11 2 3 4 2 2 2" xfId="42881" xr:uid="{9C261391-3519-456A-B139-46A02E68EA69}"/>
    <cellStyle name="Normal 11 2 3 4 2 3" xfId="30975" xr:uid="{BC540082-CC65-4E57-A771-24204439545D}"/>
    <cellStyle name="Normal 11 2 3 4 3" xfId="18589" xr:uid="{E7C9C379-11B8-45E6-A0E7-BDDDB0D6B891}"/>
    <cellStyle name="Normal 11 2 3 4 3 2" xfId="39251" xr:uid="{E92E66FE-77D0-4659-B7EA-0C81B2FD30B7}"/>
    <cellStyle name="Normal 11 2 3 4 4" xfId="14958" xr:uid="{C2C28D7A-DEAB-4FE7-B44B-D62E84A73AB1}"/>
    <cellStyle name="Normal 11 2 3 4 4 2" xfId="35620" xr:uid="{3944C9DD-0C53-43DD-A5DA-6C6D13E37215}"/>
    <cellStyle name="Normal 11 2 3 4 5" xfId="26765" xr:uid="{2F7B308C-4F4C-4E04-9191-836F7169A075}"/>
    <cellStyle name="Normal 11 2 4" xfId="4311" xr:uid="{DE5300B8-BEFF-4594-8CBD-0555E01B37B3}"/>
    <cellStyle name="Normal 11 2 4 2" xfId="4312" xr:uid="{20840A2F-4C95-4713-9AD6-E3D45DF02906}"/>
    <cellStyle name="Normal 11 2 4 2 2" xfId="10313" xr:uid="{B593CE9D-C768-4D54-9745-5EF487EBC4E7}"/>
    <cellStyle name="Normal 11 2 4 2 2 2" xfId="22220" xr:uid="{F47E095D-AECA-401B-B03B-90C1EB81CB3B}"/>
    <cellStyle name="Normal 11 2 4 2 2 2 2" xfId="42882" xr:uid="{CC11A815-85E8-4017-BE07-503AD10293B6}"/>
    <cellStyle name="Normal 11 2 4 2 2 3" xfId="30976" xr:uid="{D42564D5-780C-4213-801A-1D6D9E79FE26}"/>
    <cellStyle name="Normal 11 2 4 2 3" xfId="18590" xr:uid="{D1356B92-4145-481B-838F-8B2E22122635}"/>
    <cellStyle name="Normal 11 2 4 2 3 2" xfId="39252" xr:uid="{3BC9737B-C532-49FA-8018-134D2421A6AE}"/>
    <cellStyle name="Normal 11 2 4 2 4" xfId="14959" xr:uid="{AEE17FBA-BC53-4C29-A78D-07CA2456B878}"/>
    <cellStyle name="Normal 11 2 4 2 4 2" xfId="35621" xr:uid="{F6F55BDF-4A95-4B46-8C82-D842229B064C}"/>
    <cellStyle name="Normal 11 2 4 2 5" xfId="26766" xr:uid="{624D5BCB-A3C8-4204-A7E3-DB1FF10FED07}"/>
    <cellStyle name="Normal 11 2 5" xfId="4313" xr:uid="{642BCE99-9666-402C-811E-B29CBCC1BC95}"/>
    <cellStyle name="Normal 11 2 5 2" xfId="10314" xr:uid="{8EEA23D4-2B51-4617-A4C2-7F0101CA3F7C}"/>
    <cellStyle name="Normal 11 2 5 2 2" xfId="22221" xr:uid="{ABF068AD-5037-47F8-9395-BDCADF58B97C}"/>
    <cellStyle name="Normal 11 2 5 2 2 2" xfId="42883" xr:uid="{84C663BB-5986-452F-B3D9-7D70EB31E5C6}"/>
    <cellStyle name="Normal 11 2 5 2 3" xfId="30977" xr:uid="{56F0882F-9B35-41AD-A04B-B1BE94BE8193}"/>
    <cellStyle name="Normal 11 2 5 3" xfId="18591" xr:uid="{F2A2D02B-FB5F-416F-AF2D-63508ECA7316}"/>
    <cellStyle name="Normal 11 2 5 3 2" xfId="39253" xr:uid="{90061C2B-AB83-4E4F-A00E-96155B5735DE}"/>
    <cellStyle name="Normal 11 2 5 4" xfId="14960" xr:uid="{B3415DC2-2D06-4AC9-93A9-30A873EE4697}"/>
    <cellStyle name="Normal 11 2 5 4 2" xfId="35622" xr:uid="{4122A751-0A01-4594-AFFD-351F3B0F892A}"/>
    <cellStyle name="Normal 11 2 5 5" xfId="26767" xr:uid="{A3047324-0FCD-41F4-8A61-5053D1073C15}"/>
    <cellStyle name="Normal 11 2 6" xfId="4314" xr:uid="{720121E8-9FFD-49DC-9728-7822154AE89F}"/>
    <cellStyle name="Normal 11 2 7" xfId="4315" xr:uid="{40E57D79-8A34-4238-A980-A25281E7C8B7}"/>
    <cellStyle name="Normal 11 2 7 2" xfId="10315" xr:uid="{D32D6398-488D-4911-AECD-8CA8994241F6}"/>
    <cellStyle name="Normal 11 2 7 2 2" xfId="22222" xr:uid="{4876EE02-EFED-49F2-9EC7-FC91B57A12C9}"/>
    <cellStyle name="Normal 11 2 7 2 2 2" xfId="42884" xr:uid="{679E1525-9F09-4116-A296-91C54B6B2EB5}"/>
    <cellStyle name="Normal 11 2 7 2 3" xfId="30978" xr:uid="{DFCC5FDA-0C50-447B-BFBB-E826430EB826}"/>
    <cellStyle name="Normal 11 2 7 3" xfId="18592" xr:uid="{5B061A4E-77C7-45D1-A513-11C8848D9B83}"/>
    <cellStyle name="Normal 11 2 7 3 2" xfId="39254" xr:uid="{4FC41FAF-A4DD-4AAA-9376-65CC54C899E2}"/>
    <cellStyle name="Normal 11 2 7 4" xfId="14961" xr:uid="{DDB89B48-D586-45D7-867E-C95D4418C867}"/>
    <cellStyle name="Normal 11 2 7 4 2" xfId="35623" xr:uid="{4290A166-8B8B-4093-891E-4509A9795A39}"/>
    <cellStyle name="Normal 11 2 7 5" xfId="26768" xr:uid="{72DA1A79-C3D5-44D0-BD7B-F59C931137AC}"/>
    <cellStyle name="Normal 11 3" xfId="41" xr:uid="{D0E15856-6977-4C76-9C8A-2A15388A95F7}"/>
    <cellStyle name="Normal 11 3 10" xfId="16764" xr:uid="{A0D6CCA7-18ED-48E2-A1D6-19810862E819}"/>
    <cellStyle name="Normal 11 3 10 2" xfId="37426" xr:uid="{3DC1B984-C67B-4601-AA8A-40623859D498}"/>
    <cellStyle name="Normal 11 3 11" xfId="14962" xr:uid="{BD4690FF-39AA-4D51-98FB-398F07947A71}"/>
    <cellStyle name="Normal 11 3 11 2" xfId="35624" xr:uid="{D8024A9E-5CDD-4C28-966A-7F9201F682F2}"/>
    <cellStyle name="Normal 11 3 12" xfId="24069" xr:uid="{5109C7D5-CA87-437B-8B5C-C6A59DC10177}"/>
    <cellStyle name="Normal 11 3 2" xfId="4316" xr:uid="{8EB2B976-94E2-4713-96F0-8366A83A8FE0}"/>
    <cellStyle name="Normal 11 3 2 2" xfId="4317" xr:uid="{1DDE8E3F-FF2A-4689-8960-9DFE5057F06A}"/>
    <cellStyle name="Normal 11 3 2 2 2" xfId="4318" xr:uid="{97490EAA-7870-4E76-BB1C-E553AD054A18}"/>
    <cellStyle name="Normal 11 3 2 2 2 2" xfId="10318" xr:uid="{E1B25B0A-FEC3-4D83-B829-457FF4F7B5C6}"/>
    <cellStyle name="Normal 11 3 2 2 2 2 2" xfId="22225" xr:uid="{F04B7903-E002-4237-AB41-E5DAE95517BB}"/>
    <cellStyle name="Normal 11 3 2 2 2 2 2 2" xfId="42887" xr:uid="{7D754720-716E-422F-9441-1C094FADD10D}"/>
    <cellStyle name="Normal 11 3 2 2 2 2 3" xfId="30981" xr:uid="{35762406-D010-4E94-92C9-20F070E8986A}"/>
    <cellStyle name="Normal 11 3 2 2 2 3" xfId="18595" xr:uid="{3A619B9F-E46A-46C4-9DC6-0C33E96E5A0A}"/>
    <cellStyle name="Normal 11 3 2 2 2 3 2" xfId="39257" xr:uid="{5BD5988A-591D-4545-91DF-ECD4C63C1989}"/>
    <cellStyle name="Normal 11 3 2 2 2 4" xfId="14965" xr:uid="{64E820E0-1F56-427A-9677-41C3461D63DA}"/>
    <cellStyle name="Normal 11 3 2 2 2 4 2" xfId="35627" xr:uid="{3508F98D-ACC6-44CA-AB24-804CA5D0117A}"/>
    <cellStyle name="Normal 11 3 2 2 2 5" xfId="26771" xr:uid="{106F483D-1528-4560-8046-6242EAEEDADD}"/>
    <cellStyle name="Normal 11 3 2 2 3" xfId="10317" xr:uid="{05F52A29-D83E-4E13-8FE8-723F0623C5E3}"/>
    <cellStyle name="Normal 11 3 2 2 3 2" xfId="22224" xr:uid="{4AB4F778-5D77-439B-ABF9-C9D8E21ED30E}"/>
    <cellStyle name="Normal 11 3 2 2 3 2 2" xfId="42886" xr:uid="{DF55A348-A1F5-407E-A818-144E89964E35}"/>
    <cellStyle name="Normal 11 3 2 2 3 3" xfId="30980" xr:uid="{9B559DBE-3062-4C1D-80E6-A62984DD869A}"/>
    <cellStyle name="Normal 11 3 2 2 4" xfId="18594" xr:uid="{F910FE72-869A-4CB4-8F1F-70AB3C112817}"/>
    <cellStyle name="Normal 11 3 2 2 4 2" xfId="39256" xr:uid="{2C8D2E4C-F8CC-43BC-AAC7-623061FA17DD}"/>
    <cellStyle name="Normal 11 3 2 2 5" xfId="14964" xr:uid="{D6ADACCC-2FE3-4FE4-B8BC-F76DBA18F67B}"/>
    <cellStyle name="Normal 11 3 2 2 5 2" xfId="35626" xr:uid="{8DC6A565-E81B-4975-AD2E-5A7459E28ED0}"/>
    <cellStyle name="Normal 11 3 2 2 6" xfId="26770" xr:uid="{DD586076-230B-45F2-9C51-2EB48D2A49A6}"/>
    <cellStyle name="Normal 11 3 2 3" xfId="4319" xr:uid="{88E10685-F79A-427B-90D7-A90F0F1C45E0}"/>
    <cellStyle name="Normal 11 3 2 3 2" xfId="4320" xr:uid="{E93A41E1-17F9-4095-8A3F-0F8F8597D446}"/>
    <cellStyle name="Normal 11 3 2 3 2 2" xfId="10320" xr:uid="{15EDD923-8245-4FEA-954D-EEFCFEEF6B27}"/>
    <cellStyle name="Normal 11 3 2 3 2 2 2" xfId="22227" xr:uid="{03C7523D-1AC8-4957-9E74-B6AE13E30CDD}"/>
    <cellStyle name="Normal 11 3 2 3 2 2 2 2" xfId="42889" xr:uid="{AF8FA22D-EDC3-47E0-9D32-843925D406AE}"/>
    <cellStyle name="Normal 11 3 2 3 2 2 3" xfId="30983" xr:uid="{0A362528-BC85-4883-921E-D353C71BC4F1}"/>
    <cellStyle name="Normal 11 3 2 3 2 3" xfId="18597" xr:uid="{3ED60447-8EE7-48D9-9E9D-33E87F1BD485}"/>
    <cellStyle name="Normal 11 3 2 3 2 3 2" xfId="39259" xr:uid="{2739FF56-64C1-4349-9E6B-D125E2430160}"/>
    <cellStyle name="Normal 11 3 2 3 2 4" xfId="14967" xr:uid="{6B3362A5-E405-4785-AFE6-F552EF362301}"/>
    <cellStyle name="Normal 11 3 2 3 2 4 2" xfId="35629" xr:uid="{749C9CC7-1254-44C1-A99D-0EE444D33E03}"/>
    <cellStyle name="Normal 11 3 2 3 2 5" xfId="26773" xr:uid="{892635AA-25FE-4BE3-8013-455C26FD28D6}"/>
    <cellStyle name="Normal 11 3 2 3 3" xfId="10319" xr:uid="{1BFE688F-135B-483E-B136-402D75FA520D}"/>
    <cellStyle name="Normal 11 3 2 3 3 2" xfId="22226" xr:uid="{B3442A80-3665-4DC0-A335-BE1000242C13}"/>
    <cellStyle name="Normal 11 3 2 3 3 2 2" xfId="42888" xr:uid="{FBAC67AC-7422-41AE-BF02-76C158CDF100}"/>
    <cellStyle name="Normal 11 3 2 3 3 3" xfId="30982" xr:uid="{70CAE63F-5E3F-47DE-A800-0F09BA8DCC27}"/>
    <cellStyle name="Normal 11 3 2 3 4" xfId="18596" xr:uid="{8F64EF56-3119-4D10-84ED-881B385868FD}"/>
    <cellStyle name="Normal 11 3 2 3 4 2" xfId="39258" xr:uid="{5C9DADCE-46B3-4835-B203-7418EF703760}"/>
    <cellStyle name="Normal 11 3 2 3 5" xfId="14966" xr:uid="{D19D286C-202C-45C9-AD86-E4BC5E3DDBE5}"/>
    <cellStyle name="Normal 11 3 2 3 5 2" xfId="35628" xr:uid="{7887BAD6-FCCC-4642-BDBF-8E7450B3DB9A}"/>
    <cellStyle name="Normal 11 3 2 3 6" xfId="26772" xr:uid="{8356AB73-7B2B-4A75-AD7E-9772E9653E67}"/>
    <cellStyle name="Normal 11 3 2 4" xfId="4321" xr:uid="{9B05BB7C-701B-4354-8EDF-F92825B1A39C}"/>
    <cellStyle name="Normal 11 3 2 4 2" xfId="10321" xr:uid="{11F434CA-CBE1-40D8-A05C-F9AD9F36439F}"/>
    <cellStyle name="Normal 11 3 2 4 2 2" xfId="22228" xr:uid="{C4C2C943-34CF-42CB-974D-78415DBA9DE3}"/>
    <cellStyle name="Normal 11 3 2 4 2 2 2" xfId="42890" xr:uid="{E55387B3-5DFD-44FE-8765-9E8D8B4CB767}"/>
    <cellStyle name="Normal 11 3 2 4 2 3" xfId="30984" xr:uid="{FD847519-76BC-436B-9307-5AB7F12A79F7}"/>
    <cellStyle name="Normal 11 3 2 4 3" xfId="18598" xr:uid="{BB0FD559-D7FE-4CA4-BB97-168F8F00CF86}"/>
    <cellStyle name="Normal 11 3 2 4 3 2" xfId="39260" xr:uid="{6B63FA39-CC7F-42C0-B210-5533334CA84D}"/>
    <cellStyle name="Normal 11 3 2 4 4" xfId="14968" xr:uid="{D37DB313-CEE8-4A08-A9B8-3FC476D969D5}"/>
    <cellStyle name="Normal 11 3 2 4 4 2" xfId="35630" xr:uid="{81B045CC-DCB7-44B4-BEC5-3C5D92F735CA}"/>
    <cellStyle name="Normal 11 3 2 4 5" xfId="26774" xr:uid="{386E579B-EB47-4D0F-99C3-62C2C439F818}"/>
    <cellStyle name="Normal 11 3 2 5" xfId="10316" xr:uid="{21839029-40A1-4DF1-931D-BB20503C9B5B}"/>
    <cellStyle name="Normal 11 3 2 5 2" xfId="22223" xr:uid="{5333FE32-AECC-4F06-9B42-ED5DF5602A22}"/>
    <cellStyle name="Normal 11 3 2 5 2 2" xfId="42885" xr:uid="{0C6661F5-93EA-4A37-9B2C-B420BB0CA30A}"/>
    <cellStyle name="Normal 11 3 2 5 3" xfId="30979" xr:uid="{F62AF39A-8BE2-4605-AC66-E7D27553E481}"/>
    <cellStyle name="Normal 11 3 2 6" xfId="18593" xr:uid="{6B3735AD-D2AF-4548-8419-5B0CC43C3A9B}"/>
    <cellStyle name="Normal 11 3 2 6 2" xfId="39255" xr:uid="{589573B1-AADA-4914-8BF6-ECD3DFA2D328}"/>
    <cellStyle name="Normal 11 3 2 7" xfId="14963" xr:uid="{F23713DD-05C2-473F-8479-032E15F0BE99}"/>
    <cellStyle name="Normal 11 3 2 7 2" xfId="35625" xr:uid="{74A7C016-C442-4C75-A52E-C963721EB779}"/>
    <cellStyle name="Normal 11 3 2 8" xfId="26769" xr:uid="{186958F4-E78F-478B-859E-2BD69DBC57D2}"/>
    <cellStyle name="Normal 11 3 3" xfId="4322" xr:uid="{675DC34A-20AB-48B3-A449-420438B04B86}"/>
    <cellStyle name="Normal 11 3 3 2" xfId="4323" xr:uid="{981ECBE7-01E9-4DA5-9E4F-538D7AF76F73}"/>
    <cellStyle name="Normal 11 3 3 2 2" xfId="10323" xr:uid="{E738A136-D20E-45D7-91A9-294900A5D918}"/>
    <cellStyle name="Normal 11 3 3 2 2 2" xfId="22230" xr:uid="{106117B4-0472-4885-93F6-A8643D6C37FD}"/>
    <cellStyle name="Normal 11 3 3 2 2 2 2" xfId="42892" xr:uid="{17AC5E7E-3326-46D4-9E54-E394E735FCA9}"/>
    <cellStyle name="Normal 11 3 3 2 2 3" xfId="30986" xr:uid="{707374C2-0BBD-4260-8495-2CA71913D452}"/>
    <cellStyle name="Normal 11 3 3 2 3" xfId="18600" xr:uid="{95BBC843-854A-4C67-AAF2-93D894909748}"/>
    <cellStyle name="Normal 11 3 3 2 3 2" xfId="39262" xr:uid="{C1EF7504-EF0B-41F4-8948-7886E4D1DD32}"/>
    <cellStyle name="Normal 11 3 3 2 4" xfId="14970" xr:uid="{FBE0E9BD-F58E-4096-93FA-A8D4AB94DA4C}"/>
    <cellStyle name="Normal 11 3 3 2 4 2" xfId="35632" xr:uid="{46D0D87E-2B35-440D-8B24-01A45BDA2930}"/>
    <cellStyle name="Normal 11 3 3 2 5" xfId="26776" xr:uid="{81CE6C92-8250-436A-AFDA-5A0822B0C0B3}"/>
    <cellStyle name="Normal 11 3 3 3" xfId="10322" xr:uid="{FEB7174B-680F-458B-80A6-39BDFD7E9461}"/>
    <cellStyle name="Normal 11 3 3 3 2" xfId="22229" xr:uid="{32DB8228-7B8D-4A60-BEE2-B96E5929CCBF}"/>
    <cellStyle name="Normal 11 3 3 3 2 2" xfId="42891" xr:uid="{A8B1323D-88DF-476B-ADED-EDB160E05B97}"/>
    <cellStyle name="Normal 11 3 3 3 3" xfId="30985" xr:uid="{9B0B020F-BBAC-488B-9231-0A29F74EF1DF}"/>
    <cellStyle name="Normal 11 3 3 4" xfId="18599" xr:uid="{2F528776-433F-4386-BCC3-ECA097A90294}"/>
    <cellStyle name="Normal 11 3 3 4 2" xfId="39261" xr:uid="{846821F3-AA1A-48D0-B2E8-C2CE1D1C3D70}"/>
    <cellStyle name="Normal 11 3 3 5" xfId="14969" xr:uid="{92F4B778-EB8F-460B-AB9E-23EFA9A23648}"/>
    <cellStyle name="Normal 11 3 3 5 2" xfId="35631" xr:uid="{31688781-8EBE-4758-9B22-756CC6FE668F}"/>
    <cellStyle name="Normal 11 3 3 6" xfId="26775" xr:uid="{A61D0D6D-D300-42A4-92F7-13D91E281E7D}"/>
    <cellStyle name="Normal 11 3 4" xfId="4324" xr:uid="{548C3A23-5FF0-4F35-8B19-6363CB4DA422}"/>
    <cellStyle name="Normal 11 3 4 2" xfId="4325" xr:uid="{918C069F-6B3A-496F-98BB-28559BDB23B9}"/>
    <cellStyle name="Normal 11 3 4 2 2" xfId="10325" xr:uid="{A6055F72-A4F9-4F58-9E10-C8385C732B43}"/>
    <cellStyle name="Normal 11 3 4 2 2 2" xfId="22232" xr:uid="{382E81B0-C4CA-4898-99D3-291B1DD8F7EF}"/>
    <cellStyle name="Normal 11 3 4 2 2 2 2" xfId="42894" xr:uid="{2E0E4000-72E0-4F59-90F2-63B1FAC6B128}"/>
    <cellStyle name="Normal 11 3 4 2 2 3" xfId="30988" xr:uid="{CDF3F58C-1D34-47D8-B812-AD465B403B82}"/>
    <cellStyle name="Normal 11 3 4 2 3" xfId="18602" xr:uid="{742F5C0D-F7ED-43EA-BC74-5F2915C5B92A}"/>
    <cellStyle name="Normal 11 3 4 2 3 2" xfId="39264" xr:uid="{89FB9C0D-4B71-44F3-BB1C-90E33EEEC14F}"/>
    <cellStyle name="Normal 11 3 4 2 4" xfId="14972" xr:uid="{A8E6F1D4-2D46-4442-A6E4-F9B8E47678A5}"/>
    <cellStyle name="Normal 11 3 4 2 4 2" xfId="35634" xr:uid="{009AE13F-E1AD-4D98-A599-F9A476873B60}"/>
    <cellStyle name="Normal 11 3 4 2 5" xfId="26778" xr:uid="{8B0AD5FF-A659-4EEE-A4B3-ABFA79AB3D19}"/>
    <cellStyle name="Normal 11 3 4 3" xfId="10324" xr:uid="{A994CA75-D5BC-4D01-B817-2739498773AC}"/>
    <cellStyle name="Normal 11 3 4 3 2" xfId="22231" xr:uid="{FF0BB90A-F26A-4278-A948-8E0AF7547ED2}"/>
    <cellStyle name="Normal 11 3 4 3 2 2" xfId="42893" xr:uid="{91E1ECEF-DF4B-4099-9232-AA6544DFBFFE}"/>
    <cellStyle name="Normal 11 3 4 3 3" xfId="30987" xr:uid="{2DA293C8-3657-4A12-B1B6-45266AD0FC82}"/>
    <cellStyle name="Normal 11 3 4 4" xfId="18601" xr:uid="{AC98B626-A761-4AA2-A945-CECC5CCA65BF}"/>
    <cellStyle name="Normal 11 3 4 4 2" xfId="39263" xr:uid="{FF5898AB-FFD2-4F48-971A-8385CEB9E6D6}"/>
    <cellStyle name="Normal 11 3 4 5" xfId="14971" xr:uid="{C09AA26C-CA44-41DD-905C-9E603965AAFC}"/>
    <cellStyle name="Normal 11 3 4 5 2" xfId="35633" xr:uid="{0888DD12-2C00-491D-BE84-C13BB29162D8}"/>
    <cellStyle name="Normal 11 3 4 6" xfId="26777" xr:uid="{9D555CDA-B66C-43D6-ABF2-F7CD4E9F88B2}"/>
    <cellStyle name="Normal 11 3 5" xfId="4326" xr:uid="{B4EE4557-430E-4222-9667-B1064222A026}"/>
    <cellStyle name="Normal 11 3 5 2" xfId="10326" xr:uid="{C58B7DFB-E696-4782-B582-97D94FD84ACE}"/>
    <cellStyle name="Normal 11 3 5 2 2" xfId="22233" xr:uid="{F99177CD-09E8-4261-A1F3-2EFE09FBCDF5}"/>
    <cellStyle name="Normal 11 3 5 2 2 2" xfId="42895" xr:uid="{A13BC5E4-96ED-4D7A-B853-179A6742AB7D}"/>
    <cellStyle name="Normal 11 3 5 2 3" xfId="30989" xr:uid="{61487FF9-8DE1-4789-8820-1017AC52210F}"/>
    <cellStyle name="Normal 11 3 5 3" xfId="18603" xr:uid="{358CC8D6-682A-41C9-90D6-2445C9468FD3}"/>
    <cellStyle name="Normal 11 3 5 3 2" xfId="39265" xr:uid="{6AFACE7B-B369-45BA-A37A-2C50AA5FEC80}"/>
    <cellStyle name="Normal 11 3 5 4" xfId="14973" xr:uid="{575F4275-6BE4-47C7-87C9-84B559AF7143}"/>
    <cellStyle name="Normal 11 3 5 4 2" xfId="35635" xr:uid="{491E14F7-95C8-488A-BB4E-BA1E47E7EF6E}"/>
    <cellStyle name="Normal 11 3 5 5" xfId="26779" xr:uid="{DD9D206D-B962-4955-A052-5AB8B56BDD98}"/>
    <cellStyle name="Normal 11 3 6" xfId="4327" xr:uid="{77BBC709-32FF-4DE7-92A6-9457BEA97957}"/>
    <cellStyle name="Normal 11 3 7" xfId="4328" xr:uid="{5912FBCF-80E3-4439-BFA7-9506DD2EA5BC}"/>
    <cellStyle name="Normal 11 3 7 2" xfId="10327" xr:uid="{FEF5E135-BC59-4651-8943-EF00792C1EAE}"/>
    <cellStyle name="Normal 11 3 7 2 2" xfId="22234" xr:uid="{4DAE2D17-0FF5-4D60-9214-427E6056954A}"/>
    <cellStyle name="Normal 11 3 7 2 2 2" xfId="42896" xr:uid="{F79F9ABB-8565-454F-ABDF-830B666F3410}"/>
    <cellStyle name="Normal 11 3 7 2 3" xfId="30990" xr:uid="{99B822DC-38B1-4903-A135-E2A3A220FB9A}"/>
    <cellStyle name="Normal 11 3 7 3" xfId="18604" xr:uid="{EDFD7371-7D0A-4437-9284-6EBE05B40967}"/>
    <cellStyle name="Normal 11 3 7 3 2" xfId="39266" xr:uid="{5C5929AC-E2D7-487D-81EA-9ADE94ED3963}"/>
    <cellStyle name="Normal 11 3 7 4" xfId="14974" xr:uid="{9FAEE6FF-9981-40B1-AE74-F1EF97365BD8}"/>
    <cellStyle name="Normal 11 3 7 4 2" xfId="35636" xr:uid="{B0B4CF86-BB7A-439A-AB0E-A77D727F5078}"/>
    <cellStyle name="Normal 11 3 7 5" xfId="26780" xr:uid="{63885DEF-2EF0-4772-BE50-78E1784ED84A}"/>
    <cellStyle name="Normal 11 3 8" xfId="4329" xr:uid="{30403631-9609-4C35-B542-6F8C7529CC68}"/>
    <cellStyle name="Normal 11 3 9" xfId="8258" xr:uid="{C64294D9-ACAF-4CC4-82BD-C9C5EDCC1930}"/>
    <cellStyle name="Normal 11 3 9 2" xfId="20379" xr:uid="{736724E7-77CA-4561-B910-333030E6F5A7}"/>
    <cellStyle name="Normal 11 3 9 2 2" xfId="41041" xr:uid="{39CF2D86-37DD-4ABD-B3FE-535A36CD5386}"/>
    <cellStyle name="Normal 11 3 9 3" xfId="28921" xr:uid="{9316969C-938F-42D5-99E3-F02AE6F9AF27}"/>
    <cellStyle name="Normal 11 4" xfId="4330" xr:uid="{C3E993BD-5197-4531-9633-ECCDED47F978}"/>
    <cellStyle name="Normal 11 4 2" xfId="4331" xr:uid="{5E6E7DFB-D98D-4242-A3C2-168C0BA68CF5}"/>
    <cellStyle name="Normal 11 4 2 2" xfId="4332" xr:uid="{F6604140-63D0-4561-8516-A288DC4B2EAD}"/>
    <cellStyle name="Normal 11 4 2 2 2" xfId="10329" xr:uid="{1EF679CF-ACB9-46B5-A290-7A4BD64391CD}"/>
    <cellStyle name="Normal 11 4 2 2 2 2" xfId="22236" xr:uid="{491CE310-A00A-4FF6-B96E-FE8691056BCD}"/>
    <cellStyle name="Normal 11 4 2 2 2 2 2" xfId="42898" xr:uid="{A9F7428F-D928-4A3F-A7A7-012F079EB94A}"/>
    <cellStyle name="Normal 11 4 2 2 2 3" xfId="30992" xr:uid="{6322FB00-6E64-4A5F-A530-911E02CF689A}"/>
    <cellStyle name="Normal 11 4 2 2 3" xfId="18606" xr:uid="{17F5B869-F4C2-437F-9B49-DCA75790C20D}"/>
    <cellStyle name="Normal 11 4 2 2 3 2" xfId="39268" xr:uid="{C53346CF-2301-4F13-B227-3211E65AD8E7}"/>
    <cellStyle name="Normal 11 4 2 2 4" xfId="14976" xr:uid="{83381A54-DC6B-4AFE-A72B-F9D6698B176E}"/>
    <cellStyle name="Normal 11 4 2 2 4 2" xfId="35638" xr:uid="{610B8E11-9045-4FE4-9DC5-6A324D63661E}"/>
    <cellStyle name="Normal 11 4 2 2 5" xfId="26782" xr:uid="{8378C1C4-7E1A-46E1-9D8D-441FB4960263}"/>
    <cellStyle name="Normal 11 4 2 3" xfId="10328" xr:uid="{53881B87-4F04-4617-97B0-440158A739F0}"/>
    <cellStyle name="Normal 11 4 2 3 2" xfId="22235" xr:uid="{A78465BC-60AB-456F-A8DE-3C053B6EFE10}"/>
    <cellStyle name="Normal 11 4 2 3 2 2" xfId="42897" xr:uid="{5D7169E9-DA9C-4AA7-8B63-B1A83699918D}"/>
    <cellStyle name="Normal 11 4 2 3 3" xfId="30991" xr:uid="{B9925F36-7371-49A2-9597-F96F8DB82050}"/>
    <cellStyle name="Normal 11 4 2 4" xfId="18605" xr:uid="{8D0015A8-2828-4D5D-AEA2-B14E31F8CAC5}"/>
    <cellStyle name="Normal 11 4 2 4 2" xfId="39267" xr:uid="{8595037F-4F0D-48EC-BF3F-A1708DBE04C0}"/>
    <cellStyle name="Normal 11 4 2 5" xfId="14975" xr:uid="{FD4126AB-1A2A-49AC-97C0-362E28F3E1F4}"/>
    <cellStyle name="Normal 11 4 2 5 2" xfId="35637" xr:uid="{0905DFE7-B9A4-43B1-8CFF-AF0E499632E5}"/>
    <cellStyle name="Normal 11 4 2 6" xfId="26781" xr:uid="{BCB7D0AA-B3FE-4FCB-A092-FC50D9DC3F96}"/>
    <cellStyle name="Normal 11 4 3" xfId="4333" xr:uid="{C0331ED2-0784-435B-88B2-3BC2C2A5E131}"/>
    <cellStyle name="Normal 11 4 3 2" xfId="4334" xr:uid="{07DDD20F-4770-4445-9146-53FAF611380F}"/>
    <cellStyle name="Normal 11 4 3 2 2" xfId="10331" xr:uid="{76B02C03-0F1E-4C3A-B4E0-2C8D2F396D4F}"/>
    <cellStyle name="Normal 11 4 3 2 2 2" xfId="22238" xr:uid="{987E49DD-D688-4BA8-99D7-F3E388D2B8E9}"/>
    <cellStyle name="Normal 11 4 3 2 2 2 2" xfId="42900" xr:uid="{FD815B74-8172-4ABE-BE91-B28A88682491}"/>
    <cellStyle name="Normal 11 4 3 2 2 3" xfId="30994" xr:uid="{97522BE4-EF16-414B-815B-ECD99B4B0B45}"/>
    <cellStyle name="Normal 11 4 3 2 3" xfId="18608" xr:uid="{D48044B7-9589-4BAB-B198-AB4EE4BAB7F5}"/>
    <cellStyle name="Normal 11 4 3 2 3 2" xfId="39270" xr:uid="{5D52CA59-B321-405F-AF5C-872952C0CD68}"/>
    <cellStyle name="Normal 11 4 3 2 4" xfId="14978" xr:uid="{A75FDADF-7F7B-457B-96AD-7099A760F398}"/>
    <cellStyle name="Normal 11 4 3 2 4 2" xfId="35640" xr:uid="{3679ED31-69BD-4670-B064-E4AC62FB7AD2}"/>
    <cellStyle name="Normal 11 4 3 2 5" xfId="26784" xr:uid="{D7F47483-0801-44B9-A613-D143A6B3EB21}"/>
    <cellStyle name="Normal 11 4 3 3" xfId="10330" xr:uid="{8827E57C-E851-4B2B-9C2A-9153ED588C0B}"/>
    <cellStyle name="Normal 11 4 3 3 2" xfId="22237" xr:uid="{2B59969F-8014-4E9F-B752-5D85EC489432}"/>
    <cellStyle name="Normal 11 4 3 3 2 2" xfId="42899" xr:uid="{2F4BB101-ED99-411C-9344-E7A983647001}"/>
    <cellStyle name="Normal 11 4 3 3 3" xfId="30993" xr:uid="{A3A47054-B9E5-4774-A772-C7611B289200}"/>
    <cellStyle name="Normal 11 4 3 4" xfId="18607" xr:uid="{49E057E5-4273-44AB-8D35-1090EC7FD94C}"/>
    <cellStyle name="Normal 11 4 3 4 2" xfId="39269" xr:uid="{B5A7A0FA-B623-4765-95D7-86A860F64C8C}"/>
    <cellStyle name="Normal 11 4 3 5" xfId="14977" xr:uid="{A3F7B769-3E5E-4DB8-82AD-3A7072595203}"/>
    <cellStyle name="Normal 11 4 3 5 2" xfId="35639" xr:uid="{1E76BF9E-B2A4-40F7-984B-6D186B26A9B7}"/>
    <cellStyle name="Normal 11 4 3 6" xfId="26783" xr:uid="{F561B910-FDE0-4227-9529-446AF26D44B0}"/>
    <cellStyle name="Normal 11 4 4" xfId="4335" xr:uid="{F83091C5-755D-45E2-B02F-11262D6B22A7}"/>
    <cellStyle name="Normal 11 4 4 2" xfId="10332" xr:uid="{AF333613-C8C6-4D84-B3AE-1088F05B7679}"/>
    <cellStyle name="Normal 11 4 4 2 2" xfId="22239" xr:uid="{831A8EEC-E4DD-442D-AB0F-1AA76CF1E0B9}"/>
    <cellStyle name="Normal 11 4 4 2 2 2" xfId="42901" xr:uid="{BB02F352-06DD-4276-827B-CCDE946B311B}"/>
    <cellStyle name="Normal 11 4 4 2 3" xfId="30995" xr:uid="{3C4C9E16-C57F-41CC-B552-710B2BE0DD89}"/>
    <cellStyle name="Normal 11 4 4 3" xfId="18609" xr:uid="{3D42139D-7E12-412D-95CB-E4A59E3D495C}"/>
    <cellStyle name="Normal 11 4 4 3 2" xfId="39271" xr:uid="{14D15EB8-15B8-4692-B735-0267702ABECA}"/>
    <cellStyle name="Normal 11 4 4 4" xfId="14979" xr:uid="{13CEEF8B-97AE-4AD8-BF16-914307D9FFE1}"/>
    <cellStyle name="Normal 11 4 4 4 2" xfId="35641" xr:uid="{D213B64C-D329-4EFE-A4CC-2A82E71BF883}"/>
    <cellStyle name="Normal 11 4 4 5" xfId="26785" xr:uid="{CF8CE12D-63C7-4A63-91C1-998478BBE074}"/>
    <cellStyle name="Normal 11 4 5" xfId="4336" xr:uid="{D3FFEFEC-DD5F-4EF7-9D1F-B6AD854F2C07}"/>
    <cellStyle name="Normal 11 4 6" xfId="4337" xr:uid="{60496D63-0092-4666-9635-763ADB441B33}"/>
    <cellStyle name="Normal 11 4 6 2" xfId="10333" xr:uid="{99DBC77E-3350-4269-9320-697D542E4940}"/>
    <cellStyle name="Normal 11 4 6 2 2" xfId="22240" xr:uid="{F557DE6D-EAA3-40DE-8B1C-44E42E6CCEA2}"/>
    <cellStyle name="Normal 11 4 6 2 2 2" xfId="42902" xr:uid="{B0DB7209-347E-4639-B2C9-329DBA76F0DD}"/>
    <cellStyle name="Normal 11 4 6 2 3" xfId="30996" xr:uid="{D45893A1-D6D7-484E-8A11-5498FA70E781}"/>
    <cellStyle name="Normal 11 4 6 3" xfId="18610" xr:uid="{0DD0633A-EC7D-4A6A-8885-CD690F363C3C}"/>
    <cellStyle name="Normal 11 4 6 3 2" xfId="39272" xr:uid="{B4D85878-2871-4599-8ABC-E8040093CD12}"/>
    <cellStyle name="Normal 11 4 6 4" xfId="14980" xr:uid="{DA77B717-915C-4E8F-AAD0-A3C00A34FE60}"/>
    <cellStyle name="Normal 11 4 6 4 2" xfId="35642" xr:uid="{A1A07A69-3CDD-4ABA-8418-BC238375F05B}"/>
    <cellStyle name="Normal 11 4 6 5" xfId="26786" xr:uid="{E727F828-DA3B-4F06-A2A0-B2CAB9EF8D39}"/>
    <cellStyle name="Normal 11 5" xfId="4338" xr:uid="{3488F50E-082E-4001-BC01-BE36032C8F52}"/>
    <cellStyle name="Normal 11 5 2" xfId="4339" xr:uid="{5B4D9D8D-4232-4E28-BB90-9F5F97433408}"/>
    <cellStyle name="Normal 11 5 2 2" xfId="10334" xr:uid="{7C6A0249-27EE-48F6-A67F-469E56529572}"/>
    <cellStyle name="Normal 11 5 2 2 2" xfId="22241" xr:uid="{D594E262-F0E5-4287-981D-34DCF46D6A01}"/>
    <cellStyle name="Normal 11 5 2 2 2 2" xfId="42903" xr:uid="{B7285892-777C-46CD-B83B-D731F4AF7DDA}"/>
    <cellStyle name="Normal 11 5 2 2 3" xfId="30997" xr:uid="{2723B5F8-4A53-492C-A196-3CF71F3AE74E}"/>
    <cellStyle name="Normal 11 5 2 3" xfId="18611" xr:uid="{909861D8-B629-4A86-AED2-1A668476B940}"/>
    <cellStyle name="Normal 11 5 2 3 2" xfId="39273" xr:uid="{49E7A2C2-6042-4FB3-9953-26D34645E2DB}"/>
    <cellStyle name="Normal 11 5 2 4" xfId="14981" xr:uid="{0BB13686-7E8B-483B-91BA-1A4E5BEAE127}"/>
    <cellStyle name="Normal 11 5 2 4 2" xfId="35643" xr:uid="{585509A5-9A74-43F2-AD3F-4EC957A4008C}"/>
    <cellStyle name="Normal 11 5 2 5" xfId="26787" xr:uid="{EB081E29-CDB5-486F-849A-BB664AFD1071}"/>
    <cellStyle name="Normal 11 5 3" xfId="4340" xr:uid="{77A7C4B5-3C71-4352-9869-FD72801DA723}"/>
    <cellStyle name="Normal 11 5 4" xfId="4341" xr:uid="{D84B317E-D13A-4C20-A371-8888B40BA2BE}"/>
    <cellStyle name="Normal 11 5 4 2" xfId="10335" xr:uid="{C21B619E-7AAC-4B43-A5FB-6EE1890E9A66}"/>
    <cellStyle name="Normal 11 5 4 2 2" xfId="22242" xr:uid="{5427AAFC-A6EC-4246-A047-1CBC36722642}"/>
    <cellStyle name="Normal 11 5 4 2 2 2" xfId="42904" xr:uid="{2ED6AD2A-FC0B-43E4-8DF8-7FFFB62DDE6C}"/>
    <cellStyle name="Normal 11 5 4 2 3" xfId="30998" xr:uid="{F885258A-7F5B-4821-A185-FEA7EEF11B8E}"/>
    <cellStyle name="Normal 11 5 4 3" xfId="18612" xr:uid="{C40F392B-3AF9-45C2-808F-50F0187BF9F9}"/>
    <cellStyle name="Normal 11 5 4 3 2" xfId="39274" xr:uid="{5317B798-D046-4505-89D6-657F0F41EF50}"/>
    <cellStyle name="Normal 11 5 4 4" xfId="14982" xr:uid="{1959395C-6423-40F0-B1B0-4F105B75B984}"/>
    <cellStyle name="Normal 11 5 4 4 2" xfId="35644" xr:uid="{09D17485-E46C-4423-90F2-9B8D4B699A20}"/>
    <cellStyle name="Normal 11 5 4 5" xfId="26788" xr:uid="{3EC907C0-F7F0-4320-9E91-127C9B2E3CFB}"/>
    <cellStyle name="Normal 11 6" xfId="4342" xr:uid="{2FAA1AF6-ACE3-4DF0-B83D-6CE566E42623}"/>
    <cellStyle name="Normal 11 6 2" xfId="4343" xr:uid="{39CB5684-7E87-4323-B686-466B0F778762}"/>
    <cellStyle name="Normal 11 6 2 2" xfId="10337" xr:uid="{5B240AEF-5C6A-4F50-9A36-C13DF90F84FE}"/>
    <cellStyle name="Normal 11 6 2 2 2" xfId="22244" xr:uid="{12773C12-D17A-4AD9-BBBC-373895175F91}"/>
    <cellStyle name="Normal 11 6 2 2 2 2" xfId="42906" xr:uid="{72CE4640-32E2-4FB8-A3CF-5BF73AFDCE95}"/>
    <cellStyle name="Normal 11 6 2 2 3" xfId="31000" xr:uid="{8EE8D0EF-5A3A-4C0B-9894-B07FCD265690}"/>
    <cellStyle name="Normal 11 6 2 3" xfId="18614" xr:uid="{173B3444-0BD0-4AC5-AAFF-2B625E0D4897}"/>
    <cellStyle name="Normal 11 6 2 3 2" xfId="39276" xr:uid="{B7391770-DB85-4757-99AA-B4B84885149F}"/>
    <cellStyle name="Normal 11 6 2 4" xfId="14984" xr:uid="{95102AFF-0EDC-4CE3-AF52-E16C54C2AA69}"/>
    <cellStyle name="Normal 11 6 2 4 2" xfId="35646" xr:uid="{FA7CC109-2531-43BB-81B9-F3CB8F1EBD0C}"/>
    <cellStyle name="Normal 11 6 2 5" xfId="26790" xr:uid="{4A8A1E54-2302-4DC2-B305-9916BD43F13B}"/>
    <cellStyle name="Normal 11 6 3" xfId="10336" xr:uid="{C37CACAB-1A3B-402D-B5E8-C53051BC395D}"/>
    <cellStyle name="Normal 11 6 3 2" xfId="22243" xr:uid="{1B970DFB-7805-4688-BE75-775F83D9390E}"/>
    <cellStyle name="Normal 11 6 3 2 2" xfId="42905" xr:uid="{2AC603E7-3268-4FF6-9901-83C3ADAA79D6}"/>
    <cellStyle name="Normal 11 6 3 3" xfId="30999" xr:uid="{BF2FD73F-96C8-46C5-8A78-7161E990E42C}"/>
    <cellStyle name="Normal 11 6 4" xfId="18613" xr:uid="{0A213FBD-C205-46ED-8468-26EC2B53BAC4}"/>
    <cellStyle name="Normal 11 6 4 2" xfId="39275" xr:uid="{6DB41984-89F9-4649-9BCC-F779D7CA89D8}"/>
    <cellStyle name="Normal 11 6 5" xfId="14983" xr:uid="{0B4FF7CC-1230-4CF5-ABC5-88690916BC03}"/>
    <cellStyle name="Normal 11 6 5 2" xfId="35645" xr:uid="{8E002218-815B-4653-BC34-37A5BCFB5F66}"/>
    <cellStyle name="Normal 11 6 6" xfId="26789" xr:uid="{336693D3-80C5-45EF-B0F6-B6CCCA7B2725}"/>
    <cellStyle name="Normal 11 7" xfId="4344" xr:uid="{48F231E5-5CDA-4197-93EB-0BED93B2EDCD}"/>
    <cellStyle name="Normal 11 7 2" xfId="10338" xr:uid="{3707E70D-A58D-4CF1-A18F-8C7ADD591AF7}"/>
    <cellStyle name="Normal 11 7 2 2" xfId="22245" xr:uid="{79A4C478-046E-4224-9901-6FF80F0D2166}"/>
    <cellStyle name="Normal 11 7 2 2 2" xfId="42907" xr:uid="{6F730133-B983-47A9-BBF9-61B1C035EF5C}"/>
    <cellStyle name="Normal 11 7 2 3" xfId="31001" xr:uid="{AC82E9BF-5C0D-4C08-BDE5-0AABA3508405}"/>
    <cellStyle name="Normal 11 7 3" xfId="18615" xr:uid="{DA158174-B2E5-4C4D-88AA-51DCA1691593}"/>
    <cellStyle name="Normal 11 7 3 2" xfId="39277" xr:uid="{50251CD2-875F-493F-9D4A-A3C85D5C974B}"/>
    <cellStyle name="Normal 11 7 4" xfId="14985" xr:uid="{32A1172F-47C8-4E14-A9C7-1FABBBF659F3}"/>
    <cellStyle name="Normal 11 7 4 2" xfId="35647" xr:uid="{C7CC2840-1E58-44C9-9B97-547D8797B37D}"/>
    <cellStyle name="Normal 11 7 5" xfId="26791" xr:uid="{9BE0B922-1F62-42B4-9746-E9BB78B15FD7}"/>
    <cellStyle name="Normal 11 8" xfId="4345" xr:uid="{D671AC80-1A18-47BA-BEF1-0CE6F5348959}"/>
    <cellStyle name="Normal 11 8 2" xfId="10339" xr:uid="{3383C893-A907-408A-B9AF-4EA2F9EF8B06}"/>
    <cellStyle name="Normal 11 8 2 2" xfId="22246" xr:uid="{735AC704-03F9-4B4B-A902-731627380314}"/>
    <cellStyle name="Normal 11 8 2 2 2" xfId="42908" xr:uid="{622BD6A2-0C44-4976-8B05-21691E193953}"/>
    <cellStyle name="Normal 11 8 2 3" xfId="31002" xr:uid="{B02552D8-CF09-4719-9F75-C90DFA274C34}"/>
    <cellStyle name="Normal 11 8 3" xfId="18616" xr:uid="{0C2679C9-7621-4D8D-ADA9-486C713CD6D2}"/>
    <cellStyle name="Normal 11 8 3 2" xfId="39278" xr:uid="{51A2218A-69F1-46CB-B47B-FDEE0AC8270B}"/>
    <cellStyle name="Normal 11 8 4" xfId="14986" xr:uid="{A03FFBA1-8E82-4021-901E-1258CB87B589}"/>
    <cellStyle name="Normal 11 8 4 2" xfId="35648" xr:uid="{28ECD638-FE9F-4CD0-8F7E-61B7882B06B7}"/>
    <cellStyle name="Normal 11 8 5" xfId="26792" xr:uid="{AEE7A2E7-9499-4971-AB3F-F40BCA557D6E}"/>
    <cellStyle name="Normal 11 9" xfId="4346" xr:uid="{4F27B4D9-276B-4C84-ADA2-1E44BB7AADF4}"/>
    <cellStyle name="Normal 11 9 2" xfId="10340" xr:uid="{7E8B3E12-0BF6-4AD7-8824-DED51C7308D3}"/>
    <cellStyle name="Normal 11 9 2 2" xfId="22247" xr:uid="{EB81ADD6-DCBB-495A-A99B-45E9EC22D4D0}"/>
    <cellStyle name="Normal 11 9 2 2 2" xfId="42909" xr:uid="{36B3BB75-61BA-41B2-AF55-D1B55C2DCF89}"/>
    <cellStyle name="Normal 11 9 2 3" xfId="31003" xr:uid="{1A782B11-34F1-4E10-B85E-F55A8713A4F5}"/>
    <cellStyle name="Normal 11 9 3" xfId="18617" xr:uid="{16FF9DE0-3139-4C6E-A49B-5612E7BBBA5D}"/>
    <cellStyle name="Normal 11 9 3 2" xfId="39279" xr:uid="{BC11C386-D29C-4546-8C4B-609C9C07F6A8}"/>
    <cellStyle name="Normal 11 9 4" xfId="14987" xr:uid="{A2C3B173-17B3-4E62-9A31-D4B8841A4772}"/>
    <cellStyle name="Normal 11 9 4 2" xfId="35649" xr:uid="{7E5F8720-C880-4217-A1C3-A77CA7447727}"/>
    <cellStyle name="Normal 11 9 5" xfId="26793" xr:uid="{7AE411D3-23BD-462D-B108-2224BD592425}"/>
    <cellStyle name="Normal 110" xfId="4347" xr:uid="{28D9A64E-ECA1-4D8C-BD9D-4D60CEA402BB}"/>
    <cellStyle name="Normal 110 2" xfId="4348" xr:uid="{0C705DDF-8DED-420F-885E-6E295863F97B}"/>
    <cellStyle name="Normal 110 3" xfId="4349" xr:uid="{05583B73-DAF9-4925-9FCC-348F948B0A55}"/>
    <cellStyle name="Normal 111" xfId="4350" xr:uid="{9CF2AB1A-A529-4D89-915C-4FF959E6A0B8}"/>
    <cellStyle name="Normal 111 2" xfId="4351" xr:uid="{EA939853-927D-42ED-8F57-8684D9EB6AF3}"/>
    <cellStyle name="Normal 111 3" xfId="4352" xr:uid="{6BC62C6A-BB90-417E-9F6F-A4F52316FB70}"/>
    <cellStyle name="Normal 112" xfId="4353" xr:uid="{50BDEBB7-7BB3-4A5C-A809-6CE8476B4FA7}"/>
    <cellStyle name="Normal 112 2" xfId="4354" xr:uid="{0C6346CC-D9F3-4296-9551-0630D9931498}"/>
    <cellStyle name="Normal 112 3" xfId="4355" xr:uid="{3C333CB4-EB77-4085-A57E-6081C815272F}"/>
    <cellStyle name="Normal 113" xfId="4356" xr:uid="{09635241-FD13-42D0-9B44-3515DBF34AA8}"/>
    <cellStyle name="Normal 113 2" xfId="4357" xr:uid="{B6C3ED41-518C-4E62-A5B4-EFD7DAD67D6D}"/>
    <cellStyle name="Normal 113 3" xfId="4358" xr:uid="{D9A7D74C-A72A-4BE0-9419-D626C7EC4771}"/>
    <cellStyle name="Normal 114" xfId="4359" xr:uid="{9DE141C2-67AF-47D3-9666-FFBF0B0AA054}"/>
    <cellStyle name="Normal 114 2" xfId="4360" xr:uid="{F2501B1D-2D8B-4236-B4D6-8EA12F330C43}"/>
    <cellStyle name="Normal 114 3" xfId="4361" xr:uid="{6F7396DD-C582-46FB-AF6C-B4D0B00D9ED6}"/>
    <cellStyle name="Normal 115" xfId="4362" xr:uid="{EBD0D9AD-C681-4C40-9C6C-D80B61FE0927}"/>
    <cellStyle name="Normal 115 2" xfId="4363" xr:uid="{48768565-AC8E-4F91-9935-16736A86A0A7}"/>
    <cellStyle name="Normal 115 3" xfId="4364" xr:uid="{5B6418B1-402A-4FA1-9BD0-9FEF37FBF2FF}"/>
    <cellStyle name="Normal 116" xfId="4365" xr:uid="{C2F572F2-11C2-4664-AE79-8107B7F944CE}"/>
    <cellStyle name="Normal 116 2" xfId="4366" xr:uid="{F90D5903-FFCA-4CED-90D2-C4F8F43A97FE}"/>
    <cellStyle name="Normal 116 3" xfId="4367" xr:uid="{FF2CA64B-4FE2-4E0A-91B3-E1C4D57869AC}"/>
    <cellStyle name="Normal 117" xfId="4368" xr:uid="{FCABE19B-7F83-4C57-980E-2EA0479D2D69}"/>
    <cellStyle name="Normal 117 2" xfId="4369" xr:uid="{B79E8324-DA15-4017-9614-D5032E38C151}"/>
    <cellStyle name="Normal 117 3" xfId="4370" xr:uid="{73D7D3AD-B04F-42B0-B623-0CEC3254E58C}"/>
    <cellStyle name="Normal 118" xfId="4371" xr:uid="{B4BCA4C7-CBA0-4CB5-A966-06EAEE853C2F}"/>
    <cellStyle name="Normal 118 2" xfId="4372" xr:uid="{72B24EBE-5DE9-4A0F-BC82-7E97D56A1996}"/>
    <cellStyle name="Normal 118 3" xfId="4373" xr:uid="{375B068E-70A7-42DC-8ABB-BFBF2831DAEE}"/>
    <cellStyle name="Normal 119" xfId="4374" xr:uid="{2733B468-C480-49AE-978A-2760E4B16D26}"/>
    <cellStyle name="Normal 119 2" xfId="4375" xr:uid="{BA3CC70C-755D-4900-9A73-FEA2F05303B0}"/>
    <cellStyle name="Normal 119 3" xfId="4376" xr:uid="{F5D8D9DB-CB01-4333-999F-BD1A7E6B3FB8}"/>
    <cellStyle name="Normal 12" xfId="38" xr:uid="{D4917520-12B1-4CEA-A42A-7F00E8468E06}"/>
    <cellStyle name="Normal 12 10" xfId="14988" xr:uid="{1F945BF5-E70A-4DD0-B59A-EFB6080C9F04}"/>
    <cellStyle name="Normal 12 10 2" xfId="35650" xr:uid="{2B57F03A-B976-46A8-B073-0202610C8F9D}"/>
    <cellStyle name="Normal 12 11" xfId="24067" xr:uid="{5D429689-E865-455B-89DC-5E2D6178DA35}"/>
    <cellStyle name="Normal 12 12" xfId="44754" xr:uid="{07873728-C6BE-4AB7-B191-B021E92F263F}"/>
    <cellStyle name="Normal 12 2" xfId="4377" xr:uid="{A6211471-3D9F-4ADE-95A7-3AD88EDA186F}"/>
    <cellStyle name="Normal 12 2 10" xfId="4378" xr:uid="{FCC55C36-1F42-44C1-BD9A-762CD130203B}"/>
    <cellStyle name="Normal 12 2 10 2" xfId="10341" xr:uid="{37E1D27D-FF14-44B4-BD55-6E8AAE59BC8D}"/>
    <cellStyle name="Normal 12 2 10 2 2" xfId="22248" xr:uid="{005EE70D-D075-45F1-AA93-EE41766A486D}"/>
    <cellStyle name="Normal 12 2 10 2 2 2" xfId="42910" xr:uid="{DA9FFF20-0203-46FE-896C-26E18DD922BC}"/>
    <cellStyle name="Normal 12 2 10 2 3" xfId="31004" xr:uid="{800E6BA2-ABEC-4886-851C-008335AA99D8}"/>
    <cellStyle name="Normal 12 2 10 3" xfId="18618" xr:uid="{A79C772D-3DD8-4EC5-9680-5D49276FA4E5}"/>
    <cellStyle name="Normal 12 2 10 3 2" xfId="39280" xr:uid="{7C918ACA-5CAA-46D4-8D54-5E90662D336B}"/>
    <cellStyle name="Normal 12 2 10 4" xfId="14989" xr:uid="{42269F79-2489-4FEF-82C8-277D88EB438F}"/>
    <cellStyle name="Normal 12 2 10 4 2" xfId="35651" xr:uid="{AA24B0F5-CDDD-4B8F-80FF-0304C0B82F77}"/>
    <cellStyle name="Normal 12 2 10 5" xfId="26794" xr:uid="{ABD790EE-5734-4BFE-9088-3318F9CF193E}"/>
    <cellStyle name="Normal 12 2 11" xfId="4379" xr:uid="{99A286BE-B48F-409E-B64B-CA462CFFCE30}"/>
    <cellStyle name="Normal 12 2 12" xfId="4380" xr:uid="{CB45F88C-07E0-4075-A7A6-C5D8F0727D44}"/>
    <cellStyle name="Normal 12 2 13" xfId="4381" xr:uid="{D15FF1C2-87CD-49D5-88B9-721C2887000E}"/>
    <cellStyle name="Normal 12 2 13 2" xfId="10342" xr:uid="{97A8C83E-B4E8-471D-8595-F99A149B9D6D}"/>
    <cellStyle name="Normal 12 2 13 2 2" xfId="22249" xr:uid="{825B9039-A6B8-4A7F-9FB9-B953C8C3E5BE}"/>
    <cellStyle name="Normal 12 2 13 2 2 2" xfId="42911" xr:uid="{C9AF2FEB-E341-43D7-AC16-D780C4AABBAC}"/>
    <cellStyle name="Normal 12 2 13 2 3" xfId="31005" xr:uid="{30BCAC68-C27A-48DF-B2B7-9BDAC71FFD9B}"/>
    <cellStyle name="Normal 12 2 13 3" xfId="18619" xr:uid="{8AEE5636-8BEB-4587-9722-933AE189323F}"/>
    <cellStyle name="Normal 12 2 13 3 2" xfId="39281" xr:uid="{42AC0ED8-6839-4EA8-8509-DB24E6B9AE02}"/>
    <cellStyle name="Normal 12 2 13 4" xfId="14990" xr:uid="{92CC131E-B6E8-4034-A352-7C76AEB2ED24}"/>
    <cellStyle name="Normal 12 2 13 4 2" xfId="35652" xr:uid="{1AC57398-D638-4F86-93AD-FCBCA83A22A9}"/>
    <cellStyle name="Normal 12 2 13 5" xfId="26795" xr:uid="{94B6B95F-237C-45A5-896B-4187B04B3833}"/>
    <cellStyle name="Normal 12 2 14" xfId="4382" xr:uid="{2383F05E-23F0-4FEE-8AFD-EF0F21C45D4D}"/>
    <cellStyle name="Normal 12 2 2" xfId="4383" xr:uid="{3D17661B-74A4-49E8-8903-14D0401F65E8}"/>
    <cellStyle name="Normal 12 2 2 2" xfId="4384" xr:uid="{F6C92E70-94A6-4C04-9A08-26AD84102B41}"/>
    <cellStyle name="Normal 12 2 2 2 2" xfId="4385" xr:uid="{0CE49B82-0402-4289-B1B4-C2E690EE54BE}"/>
    <cellStyle name="Normal 12 2 2 2 2 2" xfId="4386" xr:uid="{CD365BA3-5D46-40AB-95CF-084182A4E57B}"/>
    <cellStyle name="Normal 12 2 2 2 2 2 2" xfId="10345" xr:uid="{D301FBA0-844A-49DE-8A3D-A3844EED4532}"/>
    <cellStyle name="Normal 12 2 2 2 2 2 2 2" xfId="22252" xr:uid="{1A98B7F8-E1DC-4AA2-960C-8243A304EEC3}"/>
    <cellStyle name="Normal 12 2 2 2 2 2 2 2 2" xfId="42914" xr:uid="{E3B4B54A-0594-4E15-B99E-EAB8A2678FD6}"/>
    <cellStyle name="Normal 12 2 2 2 2 2 2 3" xfId="31008" xr:uid="{7F25D6C1-FCDD-4C5A-AFE8-746609A74A3D}"/>
    <cellStyle name="Normal 12 2 2 2 2 2 3" xfId="18622" xr:uid="{09CCED21-CF96-4B89-BF07-741E09DFD9C0}"/>
    <cellStyle name="Normal 12 2 2 2 2 2 3 2" xfId="39284" xr:uid="{D417F12D-CEDA-4E6F-BD9F-2D51EE92339F}"/>
    <cellStyle name="Normal 12 2 2 2 2 2 4" xfId="14993" xr:uid="{D136BF84-E332-4C4E-8F47-DF336A084E33}"/>
    <cellStyle name="Normal 12 2 2 2 2 2 4 2" xfId="35655" xr:uid="{F46E4754-0EE8-417A-9184-2B61F187F588}"/>
    <cellStyle name="Normal 12 2 2 2 2 2 5" xfId="26798" xr:uid="{ADA30121-FA4F-404D-8CFA-E94F4C0EA637}"/>
    <cellStyle name="Normal 12 2 2 2 2 3" xfId="10344" xr:uid="{3E95EAA1-F520-48C4-84EB-ECC859D9B93F}"/>
    <cellStyle name="Normal 12 2 2 2 2 3 2" xfId="22251" xr:uid="{52EF275F-4EAF-478F-9721-91C47E846DB5}"/>
    <cellStyle name="Normal 12 2 2 2 2 3 2 2" xfId="42913" xr:uid="{109C444F-EC1B-4F61-A0E3-94EF603D10C5}"/>
    <cellStyle name="Normal 12 2 2 2 2 3 3" xfId="31007" xr:uid="{91CA59A3-3ED9-4501-8A24-28A0E099D3BE}"/>
    <cellStyle name="Normal 12 2 2 2 2 4" xfId="18621" xr:uid="{BE9C5C70-66D9-456A-BD89-45348361D10E}"/>
    <cellStyle name="Normal 12 2 2 2 2 4 2" xfId="39283" xr:uid="{2208C179-E9B8-4717-9D8F-EB40D3624FD5}"/>
    <cellStyle name="Normal 12 2 2 2 2 5" xfId="14992" xr:uid="{0EE4D752-D917-4DFB-A92F-15E91783D90E}"/>
    <cellStyle name="Normal 12 2 2 2 2 5 2" xfId="35654" xr:uid="{9219DED8-7A8A-4451-B2BC-6490AA9EE5DB}"/>
    <cellStyle name="Normal 12 2 2 2 2 6" xfId="26797" xr:uid="{2BD319EE-9C7B-42D0-853C-107C9452A4F3}"/>
    <cellStyle name="Normal 12 2 2 2 3" xfId="4387" xr:uid="{95FBFEC6-AF63-45A5-A5C3-6D543A72673D}"/>
    <cellStyle name="Normal 12 2 2 2 3 2" xfId="4388" xr:uid="{0687DC96-67B4-4BB4-9398-0E2D3A3E1608}"/>
    <cellStyle name="Normal 12 2 2 2 3 2 2" xfId="10347" xr:uid="{8CF5A2B0-332B-4487-8BA4-42E231B03BF6}"/>
    <cellStyle name="Normal 12 2 2 2 3 2 2 2" xfId="22254" xr:uid="{BA2A5D80-806A-43F4-A7B8-CDF9C08CFB65}"/>
    <cellStyle name="Normal 12 2 2 2 3 2 2 2 2" xfId="42916" xr:uid="{43583B5A-293C-4868-8310-1AE893C3D972}"/>
    <cellStyle name="Normal 12 2 2 2 3 2 2 3" xfId="31010" xr:uid="{9A060F4D-5EFC-4690-B558-F8D834022313}"/>
    <cellStyle name="Normal 12 2 2 2 3 2 3" xfId="18624" xr:uid="{DF818A77-89A7-4645-A1AD-336DF434C672}"/>
    <cellStyle name="Normal 12 2 2 2 3 2 3 2" xfId="39286" xr:uid="{3236ECF3-C4C8-4FF6-A581-DB5187CF9A18}"/>
    <cellStyle name="Normal 12 2 2 2 3 2 4" xfId="14995" xr:uid="{CB53E331-9E7E-44F8-B9F9-6D72463978CE}"/>
    <cellStyle name="Normal 12 2 2 2 3 2 4 2" xfId="35657" xr:uid="{30EC9BC8-ABF9-47D9-819E-7296CEF7D844}"/>
    <cellStyle name="Normal 12 2 2 2 3 2 5" xfId="26800" xr:uid="{0C8F11D0-B676-4CE6-8AA1-643529AB7E19}"/>
    <cellStyle name="Normal 12 2 2 2 3 3" xfId="10346" xr:uid="{63C0632C-A285-42DE-880C-1AEDF478C69F}"/>
    <cellStyle name="Normal 12 2 2 2 3 3 2" xfId="22253" xr:uid="{29C6CC4C-EEB9-4F96-88E3-694A9437E26D}"/>
    <cellStyle name="Normal 12 2 2 2 3 3 2 2" xfId="42915" xr:uid="{276F426F-BE9B-44A7-B76A-959423C0FD83}"/>
    <cellStyle name="Normal 12 2 2 2 3 3 3" xfId="31009" xr:uid="{AAF14872-4464-4389-9E99-CDA9792684B2}"/>
    <cellStyle name="Normal 12 2 2 2 3 4" xfId="18623" xr:uid="{856E63A7-1211-485E-B824-16A298E92131}"/>
    <cellStyle name="Normal 12 2 2 2 3 4 2" xfId="39285" xr:uid="{572F5034-445F-4C47-B868-54B356A62A17}"/>
    <cellStyle name="Normal 12 2 2 2 3 5" xfId="14994" xr:uid="{62BD02E3-9BFB-4E69-8193-BBA33C342514}"/>
    <cellStyle name="Normal 12 2 2 2 3 5 2" xfId="35656" xr:uid="{43E4644B-D989-427B-A62F-7A7FF8181A58}"/>
    <cellStyle name="Normal 12 2 2 2 3 6" xfId="26799" xr:uid="{614BD5B7-CAAF-4146-A7B2-C58FCB5672A8}"/>
    <cellStyle name="Normal 12 2 2 2 4" xfId="4389" xr:uid="{5AC9B272-A496-4ECB-A368-BE472F4AFE12}"/>
    <cellStyle name="Normal 12 2 2 2 4 2" xfId="10348" xr:uid="{30FFBB16-E8FA-473F-910B-05A9CB3BBCE2}"/>
    <cellStyle name="Normal 12 2 2 2 4 2 2" xfId="22255" xr:uid="{DEF369D7-D93C-46DA-BD95-C5D1647E77D0}"/>
    <cellStyle name="Normal 12 2 2 2 4 2 2 2" xfId="42917" xr:uid="{4481FB43-096D-4D34-A25F-8FE56F0C459A}"/>
    <cellStyle name="Normal 12 2 2 2 4 2 3" xfId="31011" xr:uid="{BD4E0F43-56B2-4BC1-B833-DBEDF9068B44}"/>
    <cellStyle name="Normal 12 2 2 2 4 3" xfId="18625" xr:uid="{39514061-6C17-4596-8ADF-EBB29414A6B8}"/>
    <cellStyle name="Normal 12 2 2 2 4 3 2" xfId="39287" xr:uid="{2D50043D-46A2-4A36-885B-AA2DEFC7149E}"/>
    <cellStyle name="Normal 12 2 2 2 4 4" xfId="14996" xr:uid="{309A3FEE-39D5-40B6-927D-8E896CF06804}"/>
    <cellStyle name="Normal 12 2 2 2 4 4 2" xfId="35658" xr:uid="{98005AB1-5E34-48E8-97FC-EC2281F525A4}"/>
    <cellStyle name="Normal 12 2 2 2 4 5" xfId="26801" xr:uid="{6A3C7534-84C2-4705-A2AD-09318D909D44}"/>
    <cellStyle name="Normal 12 2 2 2 5" xfId="10343" xr:uid="{C7317693-13F2-4E5A-B8F9-E63657290815}"/>
    <cellStyle name="Normal 12 2 2 2 5 2" xfId="22250" xr:uid="{B645A4AC-2D7D-4B77-96B8-6D3E583791B5}"/>
    <cellStyle name="Normal 12 2 2 2 5 2 2" xfId="42912" xr:uid="{AF5CB794-4D76-4917-8879-71D0FEADE7CB}"/>
    <cellStyle name="Normal 12 2 2 2 5 3" xfId="31006" xr:uid="{BD92E4EE-328E-40A8-9C49-BF2DB1A84974}"/>
    <cellStyle name="Normal 12 2 2 2 6" xfId="18620" xr:uid="{50AAA310-B069-4BBB-9440-8B440A6DA024}"/>
    <cellStyle name="Normal 12 2 2 2 6 2" xfId="39282" xr:uid="{4062B596-C2EB-4EB5-9629-F58A405D3405}"/>
    <cellStyle name="Normal 12 2 2 2 7" xfId="14991" xr:uid="{BF11D40B-8EA9-4111-A152-ACDEA27C6266}"/>
    <cellStyle name="Normal 12 2 2 2 7 2" xfId="35653" xr:uid="{2C16E5C7-B33A-404B-9D42-2A429AB06FD6}"/>
    <cellStyle name="Normal 12 2 2 2 8" xfId="26796" xr:uid="{E0B3ED52-8261-4EB5-BE11-FD3C26EC6A6D}"/>
    <cellStyle name="Normal 12 2 2 3" xfId="4390" xr:uid="{00A2ADC6-AF6D-419C-B15F-FCF6DF819BB0}"/>
    <cellStyle name="Normal 12 2 2 3 2" xfId="4391" xr:uid="{3B15D860-30F7-4AA9-902E-BCF2C7F696A0}"/>
    <cellStyle name="Normal 12 2 2 3 2 2" xfId="10350" xr:uid="{28219F94-CC95-466E-A7F7-84E5BDE7FF3B}"/>
    <cellStyle name="Normal 12 2 2 3 2 2 2" xfId="22257" xr:uid="{F71DAEC3-F4ED-4026-9EE2-EBF718D71FBA}"/>
    <cellStyle name="Normal 12 2 2 3 2 2 2 2" xfId="42919" xr:uid="{0DCCA2B6-608B-4858-B328-47543D604B9A}"/>
    <cellStyle name="Normal 12 2 2 3 2 2 3" xfId="31013" xr:uid="{091AA553-9704-4736-AA99-32A8FE8C76D5}"/>
    <cellStyle name="Normal 12 2 2 3 2 3" xfId="18627" xr:uid="{A2A909C3-C10E-4E26-BBA4-FA1585629D01}"/>
    <cellStyle name="Normal 12 2 2 3 2 3 2" xfId="39289" xr:uid="{E21A16DC-BB5D-419F-8364-DC5EB8A60C18}"/>
    <cellStyle name="Normal 12 2 2 3 2 4" xfId="14998" xr:uid="{D5413475-46C7-46A0-A81F-7BEEC24798C4}"/>
    <cellStyle name="Normal 12 2 2 3 2 4 2" xfId="35660" xr:uid="{9D1EB7C2-B6B1-4486-A060-F5E8B897A826}"/>
    <cellStyle name="Normal 12 2 2 3 2 5" xfId="26803" xr:uid="{3F5B62A4-1C07-4DE4-A795-197FADD8A7DF}"/>
    <cellStyle name="Normal 12 2 2 3 3" xfId="10349" xr:uid="{A5DF6238-CD8C-4559-B188-65793A99FE30}"/>
    <cellStyle name="Normal 12 2 2 3 3 2" xfId="22256" xr:uid="{14665D75-EF5E-453A-8C84-C11D0BF8F6F8}"/>
    <cellStyle name="Normal 12 2 2 3 3 2 2" xfId="42918" xr:uid="{EBB50664-9D90-4090-8992-654B282C5EE4}"/>
    <cellStyle name="Normal 12 2 2 3 3 3" xfId="31012" xr:uid="{60F52F74-F82E-49DE-8753-DE81F346F8A7}"/>
    <cellStyle name="Normal 12 2 2 3 4" xfId="18626" xr:uid="{95E8E8CC-1143-414B-BDCB-109658DB7842}"/>
    <cellStyle name="Normal 12 2 2 3 4 2" xfId="39288" xr:uid="{2F1578FD-7967-48FD-B63F-9750E49B725B}"/>
    <cellStyle name="Normal 12 2 2 3 5" xfId="14997" xr:uid="{D4A7B42A-7375-45E9-90DC-D2A2CB7F89F5}"/>
    <cellStyle name="Normal 12 2 2 3 5 2" xfId="35659" xr:uid="{08BE9417-4C1F-493E-8CBD-5A396CF699EC}"/>
    <cellStyle name="Normal 12 2 2 3 6" xfId="26802" xr:uid="{127F8197-98C1-46A5-AEE6-53A71FB6EC5F}"/>
    <cellStyle name="Normal 12 2 2 4" xfId="4392" xr:uid="{AB9AA11A-7CDD-43D8-9DE8-7E4D0FD30C3F}"/>
    <cellStyle name="Normal 12 2 2 4 2" xfId="4393" xr:uid="{8D0E3388-4132-4A8C-BE66-5265FCD156C2}"/>
    <cellStyle name="Normal 12 2 2 4 2 2" xfId="10352" xr:uid="{B98CC9FB-152B-4D02-A331-D332BA16B064}"/>
    <cellStyle name="Normal 12 2 2 4 2 2 2" xfId="22259" xr:uid="{3D01BFAD-C7A5-4C1B-BFBB-02139B19216A}"/>
    <cellStyle name="Normal 12 2 2 4 2 2 2 2" xfId="42921" xr:uid="{CDFFE4D7-4FFA-4EF5-AAA1-E66EDD961541}"/>
    <cellStyle name="Normal 12 2 2 4 2 2 3" xfId="31015" xr:uid="{03C9F416-49CA-4F51-B1C2-9E408C923FC7}"/>
    <cellStyle name="Normal 12 2 2 4 2 3" xfId="18629" xr:uid="{5378EA3C-98C3-4766-8421-7EE5D14A5A49}"/>
    <cellStyle name="Normal 12 2 2 4 2 3 2" xfId="39291" xr:uid="{C7014698-F9F6-4E99-841C-5ED7E58E2D61}"/>
    <cellStyle name="Normal 12 2 2 4 2 4" xfId="15000" xr:uid="{EBD48156-FD47-4C52-9ACE-9F7395791439}"/>
    <cellStyle name="Normal 12 2 2 4 2 4 2" xfId="35662" xr:uid="{3FDC55F7-CD52-4E74-B540-363057F0072B}"/>
    <cellStyle name="Normal 12 2 2 4 2 5" xfId="26805" xr:uid="{0103E997-3B8C-406A-8E4D-4B67B9371E82}"/>
    <cellStyle name="Normal 12 2 2 4 3" xfId="10351" xr:uid="{18BCE425-F744-4091-8C84-BA5DC67AD796}"/>
    <cellStyle name="Normal 12 2 2 4 3 2" xfId="22258" xr:uid="{38CD063C-3D75-4346-8CF6-81286334CE31}"/>
    <cellStyle name="Normal 12 2 2 4 3 2 2" xfId="42920" xr:uid="{7124DD44-1412-4E70-ABDD-DC8BAC583BDD}"/>
    <cellStyle name="Normal 12 2 2 4 3 3" xfId="31014" xr:uid="{BD15B717-9F90-4019-BBB1-C0444A44C3C9}"/>
    <cellStyle name="Normal 12 2 2 4 4" xfId="18628" xr:uid="{F2251F11-A44F-4245-9D93-D34C2E3B6E79}"/>
    <cellStyle name="Normal 12 2 2 4 4 2" xfId="39290" xr:uid="{F5A230E7-76F2-4F6C-B517-74F848AEB1FE}"/>
    <cellStyle name="Normal 12 2 2 4 5" xfId="14999" xr:uid="{3642CB39-EF3A-48BD-BC06-B4F2472CE5A3}"/>
    <cellStyle name="Normal 12 2 2 4 5 2" xfId="35661" xr:uid="{9CC6E375-57FF-4947-9C3B-20732A0FC366}"/>
    <cellStyle name="Normal 12 2 2 4 6" xfId="26804" xr:uid="{36972875-796D-4057-A297-FAE5862B6606}"/>
    <cellStyle name="Normal 12 2 2 5" xfId="4394" xr:uid="{B786D32E-AC2B-4CD3-8684-D14067E4E695}"/>
    <cellStyle name="Normal 12 2 2 5 2" xfId="10353" xr:uid="{3D2CD01C-B3AA-4785-9DE7-070428576377}"/>
    <cellStyle name="Normal 12 2 2 5 2 2" xfId="22260" xr:uid="{C37F9779-D5C1-43ED-B2ED-3025495BA00E}"/>
    <cellStyle name="Normal 12 2 2 5 2 2 2" xfId="42922" xr:uid="{30E1F62E-BB0D-41B0-9181-237E0186BBD7}"/>
    <cellStyle name="Normal 12 2 2 5 2 3" xfId="31016" xr:uid="{4C7527CB-1C62-44C6-9279-2238DFAEFD9B}"/>
    <cellStyle name="Normal 12 2 2 5 3" xfId="18630" xr:uid="{6ADB6FC9-3967-4E8F-AE0E-72A8130DFDB4}"/>
    <cellStyle name="Normal 12 2 2 5 3 2" xfId="39292" xr:uid="{21ACE5E8-E512-486F-9C98-5DDAA998C3C0}"/>
    <cellStyle name="Normal 12 2 2 5 4" xfId="15001" xr:uid="{98A53190-8C6F-4EAB-8128-6ED9C1DB4D6C}"/>
    <cellStyle name="Normal 12 2 2 5 4 2" xfId="35663" xr:uid="{1D228411-DD92-4CBA-B8BF-397D6A27DF92}"/>
    <cellStyle name="Normal 12 2 2 5 5" xfId="26806" xr:uid="{78BF0C96-37CE-46F7-B480-37C49E70DDA6}"/>
    <cellStyle name="Normal 12 2 2 6" xfId="4395" xr:uid="{AAD261B8-3FF0-4315-BF9A-CDA4E33E518B}"/>
    <cellStyle name="Normal 12 2 2 7" xfId="4396" xr:uid="{430B7E11-2264-4024-B29B-1C627AC15322}"/>
    <cellStyle name="Normal 12 2 2 7 2" xfId="10354" xr:uid="{C3A811FD-D32F-43C3-8E6B-2EA976030427}"/>
    <cellStyle name="Normal 12 2 2 7 2 2" xfId="22261" xr:uid="{71CFEEE9-E6CA-415D-BE3C-D9276EB50BBB}"/>
    <cellStyle name="Normal 12 2 2 7 2 2 2" xfId="42923" xr:uid="{EB7583E9-8AB9-4A39-8333-EDA7F55996C2}"/>
    <cellStyle name="Normal 12 2 2 7 2 3" xfId="31017" xr:uid="{263A8D62-3F27-4922-9602-1EBBAE4C414E}"/>
    <cellStyle name="Normal 12 2 2 7 3" xfId="18631" xr:uid="{E439A5A0-3ED8-4148-8F0F-F6ABBF1304E8}"/>
    <cellStyle name="Normal 12 2 2 7 3 2" xfId="39293" xr:uid="{67ABA2BC-A3B3-49EB-86B3-F3587CCC7725}"/>
    <cellStyle name="Normal 12 2 2 7 4" xfId="15002" xr:uid="{D74E7FA7-18BD-444E-B1BE-F0A18AD121B9}"/>
    <cellStyle name="Normal 12 2 2 7 4 2" xfId="35664" xr:uid="{0763B3B4-AEB2-42AA-9E47-D2D1D449F0C2}"/>
    <cellStyle name="Normal 12 2 2 7 5" xfId="26807" xr:uid="{C1D53D23-E6B0-4F07-A2EE-57DA5F428DDE}"/>
    <cellStyle name="Normal 12 2 3" xfId="4397" xr:uid="{65A48672-CC30-4944-B505-B73EA256895E}"/>
    <cellStyle name="Normal 12 2 3 2" xfId="4398" xr:uid="{9EFACAA3-A7A3-4487-98FC-E7B34AB80E16}"/>
    <cellStyle name="Normal 12 2 3 2 2" xfId="4399" xr:uid="{5531E39E-FD88-42E6-8AEE-073F075E150F}"/>
    <cellStyle name="Normal 12 2 3 2 2 2" xfId="4400" xr:uid="{5C497220-B744-48AA-996D-620914EE7AF5}"/>
    <cellStyle name="Normal 12 2 3 2 2 2 2" xfId="10357" xr:uid="{291464F9-6F83-4113-81C1-CF79F668A6D5}"/>
    <cellStyle name="Normal 12 2 3 2 2 2 2 2" xfId="22264" xr:uid="{F176927D-D988-45E2-9EF7-A65E4221A199}"/>
    <cellStyle name="Normal 12 2 3 2 2 2 2 2 2" xfId="42926" xr:uid="{0E37389F-507E-4EBC-BB90-B74B1A9395F6}"/>
    <cellStyle name="Normal 12 2 3 2 2 2 2 3" xfId="31020" xr:uid="{BC485495-460F-4F23-A9FF-7621C997D725}"/>
    <cellStyle name="Normal 12 2 3 2 2 2 3" xfId="18634" xr:uid="{0FCC938A-06F1-4B16-ACCC-ED8F341162B5}"/>
    <cellStyle name="Normal 12 2 3 2 2 2 3 2" xfId="39296" xr:uid="{D2B9EDDD-C670-45DA-B83D-90E86A9A71FF}"/>
    <cellStyle name="Normal 12 2 3 2 2 2 4" xfId="15005" xr:uid="{48EF282C-79D7-47EC-B690-EC4A860459DF}"/>
    <cellStyle name="Normal 12 2 3 2 2 2 4 2" xfId="35667" xr:uid="{2BD6178C-BFC4-442D-A3DA-0949160466E6}"/>
    <cellStyle name="Normal 12 2 3 2 2 2 5" xfId="26810" xr:uid="{D563310F-9B3F-4E61-8B26-12E530F09449}"/>
    <cellStyle name="Normal 12 2 3 2 2 3" xfId="10356" xr:uid="{D6805E6E-D105-43DE-967A-35F1BE8E556C}"/>
    <cellStyle name="Normal 12 2 3 2 2 3 2" xfId="22263" xr:uid="{077C79F2-5A08-4322-805B-3F85788AABD4}"/>
    <cellStyle name="Normal 12 2 3 2 2 3 2 2" xfId="42925" xr:uid="{FFC1ADED-7B11-4A1F-B469-C3BE48FC18DA}"/>
    <cellStyle name="Normal 12 2 3 2 2 3 3" xfId="31019" xr:uid="{AD343ED1-1E91-48C9-8DED-B07DD0BDD5D0}"/>
    <cellStyle name="Normal 12 2 3 2 2 4" xfId="18633" xr:uid="{1A2C05EA-BA65-4EEF-BAB3-582A175FE516}"/>
    <cellStyle name="Normal 12 2 3 2 2 4 2" xfId="39295" xr:uid="{2D6C5771-4225-47B6-A991-021561FC4168}"/>
    <cellStyle name="Normal 12 2 3 2 2 5" xfId="15004" xr:uid="{74D1634C-84C5-4618-B723-BE20736DF5A1}"/>
    <cellStyle name="Normal 12 2 3 2 2 5 2" xfId="35666" xr:uid="{398B9880-CFB8-4D99-8E22-58AEF534475E}"/>
    <cellStyle name="Normal 12 2 3 2 2 6" xfId="26809" xr:uid="{B7AB49B3-8C44-41A7-8ECE-02E741F5E1B6}"/>
    <cellStyle name="Normal 12 2 3 2 3" xfId="4401" xr:uid="{BDBBE57F-B7C0-4F1C-9710-0FBB9D91A1D1}"/>
    <cellStyle name="Normal 12 2 3 2 3 2" xfId="4402" xr:uid="{D35A2AC9-A382-4175-8553-00A77CAA42CA}"/>
    <cellStyle name="Normal 12 2 3 2 3 2 2" xfId="10359" xr:uid="{16A79D09-67B5-4C50-9798-D9EE59D6B31C}"/>
    <cellStyle name="Normal 12 2 3 2 3 2 2 2" xfId="22266" xr:uid="{73E7DE88-7433-4B9B-84D4-43D567AA208B}"/>
    <cellStyle name="Normal 12 2 3 2 3 2 2 2 2" xfId="42928" xr:uid="{843321FA-1AE9-4F79-BA94-198074291BEC}"/>
    <cellStyle name="Normal 12 2 3 2 3 2 2 3" xfId="31022" xr:uid="{01BDBD03-3704-4197-9BFA-05451FF02BCE}"/>
    <cellStyle name="Normal 12 2 3 2 3 2 3" xfId="18636" xr:uid="{431C3569-D6FD-4955-9CB9-99BA246D94F2}"/>
    <cellStyle name="Normal 12 2 3 2 3 2 3 2" xfId="39298" xr:uid="{AAD096D7-F7A2-4AA1-A5F4-7E89A40989A3}"/>
    <cellStyle name="Normal 12 2 3 2 3 2 4" xfId="15007" xr:uid="{2504C812-5E28-4B1A-AC48-3CC2E3F77447}"/>
    <cellStyle name="Normal 12 2 3 2 3 2 4 2" xfId="35669" xr:uid="{58351513-C91C-4BE3-AE70-563E540BE765}"/>
    <cellStyle name="Normal 12 2 3 2 3 2 5" xfId="26812" xr:uid="{6F8EC1F1-EEE5-44BD-AB53-90E933D4704E}"/>
    <cellStyle name="Normal 12 2 3 2 3 3" xfId="10358" xr:uid="{AFD099D8-E664-466D-9893-E4431826D047}"/>
    <cellStyle name="Normal 12 2 3 2 3 3 2" xfId="22265" xr:uid="{419577D6-CFF1-4FB1-82CD-2EE6B447C65C}"/>
    <cellStyle name="Normal 12 2 3 2 3 3 2 2" xfId="42927" xr:uid="{0DE235FF-B854-4DE8-B75F-7DF487806290}"/>
    <cellStyle name="Normal 12 2 3 2 3 3 3" xfId="31021" xr:uid="{35FBD533-5A20-4E31-9080-49375F8E5EFE}"/>
    <cellStyle name="Normal 12 2 3 2 3 4" xfId="18635" xr:uid="{768A183B-ECCD-40B0-8576-E6C4CC942DAA}"/>
    <cellStyle name="Normal 12 2 3 2 3 4 2" xfId="39297" xr:uid="{E6420CB7-53E8-4241-BFBD-8AC2C02E401D}"/>
    <cellStyle name="Normal 12 2 3 2 3 5" xfId="15006" xr:uid="{290DD26C-968F-4955-B52F-3B85C7622784}"/>
    <cellStyle name="Normal 12 2 3 2 3 5 2" xfId="35668" xr:uid="{FF24D2BC-84A9-4300-A657-CB425227D94D}"/>
    <cellStyle name="Normal 12 2 3 2 3 6" xfId="26811" xr:uid="{38BD15AF-4075-46C3-8B5B-AE024592C93A}"/>
    <cellStyle name="Normal 12 2 3 2 4" xfId="4403" xr:uid="{702ED73C-E5BB-4F14-8F44-1511D50B2B44}"/>
    <cellStyle name="Normal 12 2 3 2 4 2" xfId="10360" xr:uid="{08542057-9EEC-4FC4-9E29-52A0AAD1B7C1}"/>
    <cellStyle name="Normal 12 2 3 2 4 2 2" xfId="22267" xr:uid="{AFE43429-3BB5-4557-BB7F-11135A73E478}"/>
    <cellStyle name="Normal 12 2 3 2 4 2 2 2" xfId="42929" xr:uid="{3BDFAAAB-E8B8-4BB4-A3EB-434BF3BF440D}"/>
    <cellStyle name="Normal 12 2 3 2 4 2 3" xfId="31023" xr:uid="{B9F04709-5426-4958-BD8D-C4E85AAF2848}"/>
    <cellStyle name="Normal 12 2 3 2 4 3" xfId="18637" xr:uid="{807C5DF1-8F9C-45B1-A197-712F70C31558}"/>
    <cellStyle name="Normal 12 2 3 2 4 3 2" xfId="39299" xr:uid="{836F4ACD-1149-4CFF-A449-DA3236574E9B}"/>
    <cellStyle name="Normal 12 2 3 2 4 4" xfId="15008" xr:uid="{E04E62BA-BD80-43CF-8A5C-3742A60B57A4}"/>
    <cellStyle name="Normal 12 2 3 2 4 4 2" xfId="35670" xr:uid="{F6100F8F-86B0-4377-84FE-9A689B744FD1}"/>
    <cellStyle name="Normal 12 2 3 2 4 5" xfId="26813" xr:uid="{4C63BD2F-588D-4AE1-8370-0882B86B1DDA}"/>
    <cellStyle name="Normal 12 2 3 2 5" xfId="10355" xr:uid="{5D8A5DD1-383B-4947-968A-59B349097459}"/>
    <cellStyle name="Normal 12 2 3 2 5 2" xfId="22262" xr:uid="{BDEBBBD4-443B-4BD2-AA70-F6D69A29EA8E}"/>
    <cellStyle name="Normal 12 2 3 2 5 2 2" xfId="42924" xr:uid="{3C12C5DB-84DA-4878-8434-17A921C264D9}"/>
    <cellStyle name="Normal 12 2 3 2 5 3" xfId="31018" xr:uid="{0D1AF80C-ADF1-420D-9E85-94984119127E}"/>
    <cellStyle name="Normal 12 2 3 2 6" xfId="18632" xr:uid="{BA714096-90BC-4A8A-B979-7732D7765D60}"/>
    <cellStyle name="Normal 12 2 3 2 6 2" xfId="39294" xr:uid="{2F2E0370-11FD-43B5-A0F5-2194E14490F1}"/>
    <cellStyle name="Normal 12 2 3 2 7" xfId="15003" xr:uid="{BE245085-0EBE-47A4-ACB9-6BF82186724F}"/>
    <cellStyle name="Normal 12 2 3 2 7 2" xfId="35665" xr:uid="{27175086-9B78-49D7-9535-B14CA2E9E97B}"/>
    <cellStyle name="Normal 12 2 3 2 8" xfId="26808" xr:uid="{1217CAE9-7325-486B-8B02-44DD22E6C0BC}"/>
    <cellStyle name="Normal 12 2 3 3" xfId="4404" xr:uid="{F4FD6C87-CA04-4FF1-ABA6-899D2928D482}"/>
    <cellStyle name="Normal 12 2 3 3 2" xfId="4405" xr:uid="{6E505A37-AD92-4D78-9C62-6196E427CB61}"/>
    <cellStyle name="Normal 12 2 3 3 2 2" xfId="10362" xr:uid="{410DCA85-3CC0-4D4E-9E97-72C5770D7096}"/>
    <cellStyle name="Normal 12 2 3 3 2 2 2" xfId="22269" xr:uid="{D9490966-F749-4159-971E-3735C1E3DA8E}"/>
    <cellStyle name="Normal 12 2 3 3 2 2 2 2" xfId="42931" xr:uid="{1CAD68BC-E730-4592-BCBC-4EDB51CD6C01}"/>
    <cellStyle name="Normal 12 2 3 3 2 2 3" xfId="31025" xr:uid="{9BCC1D1B-FF48-43FF-B0A7-1F1942B55FDC}"/>
    <cellStyle name="Normal 12 2 3 3 2 3" xfId="18639" xr:uid="{4BA26E9D-EB24-40B3-A8B4-67F5F082AC05}"/>
    <cellStyle name="Normal 12 2 3 3 2 3 2" xfId="39301" xr:uid="{C7833FAE-A94D-4B02-B2FC-5468503500D3}"/>
    <cellStyle name="Normal 12 2 3 3 2 4" xfId="15010" xr:uid="{688D2F2C-4CE4-4154-AA7F-902493E02618}"/>
    <cellStyle name="Normal 12 2 3 3 2 4 2" xfId="35672" xr:uid="{EBF74EC4-8324-4BEB-9857-A78706797272}"/>
    <cellStyle name="Normal 12 2 3 3 2 5" xfId="26815" xr:uid="{14E9093B-1951-4213-B083-5442233F8B43}"/>
    <cellStyle name="Normal 12 2 3 3 3" xfId="10361" xr:uid="{078B0B67-2BAC-42F4-85C3-E38182A27B75}"/>
    <cellStyle name="Normal 12 2 3 3 3 2" xfId="22268" xr:uid="{FE4E59D9-F16F-41AA-82DB-D3A6183E6A4C}"/>
    <cellStyle name="Normal 12 2 3 3 3 2 2" xfId="42930" xr:uid="{DC1B0DAD-8834-4BE5-8EBC-F63B4550988B}"/>
    <cellStyle name="Normal 12 2 3 3 3 3" xfId="31024" xr:uid="{C1E6D473-7DEE-4DFB-83E6-6629B3B76CCF}"/>
    <cellStyle name="Normal 12 2 3 3 4" xfId="18638" xr:uid="{94762C5D-A2DA-445D-8957-14BA257ED0D7}"/>
    <cellStyle name="Normal 12 2 3 3 4 2" xfId="39300" xr:uid="{EB3D08AF-BF0D-4AF6-88A2-576D95962AA8}"/>
    <cellStyle name="Normal 12 2 3 3 5" xfId="15009" xr:uid="{94016E14-58A0-4159-BF92-3EEBBF7EBCC7}"/>
    <cellStyle name="Normal 12 2 3 3 5 2" xfId="35671" xr:uid="{A98D9A75-C186-4F17-9C8D-3C44B7B1E9F3}"/>
    <cellStyle name="Normal 12 2 3 3 6" xfId="26814" xr:uid="{E68BB5B8-E49C-4CF5-95D2-A1D73208496C}"/>
    <cellStyle name="Normal 12 2 3 4" xfId="4406" xr:uid="{47D7F07A-DCA1-4094-A2BD-8F553E2AAEA4}"/>
    <cellStyle name="Normal 12 2 3 4 2" xfId="4407" xr:uid="{71F714EE-2133-428F-8BFC-D2F28C5B843D}"/>
    <cellStyle name="Normal 12 2 3 4 2 2" xfId="10364" xr:uid="{EC3C442F-17D1-418F-B0B2-C58C1AD1A5D9}"/>
    <cellStyle name="Normal 12 2 3 4 2 2 2" xfId="22271" xr:uid="{796D91AA-B522-4280-97D5-ABF7B7B54B7F}"/>
    <cellStyle name="Normal 12 2 3 4 2 2 2 2" xfId="42933" xr:uid="{8761F39B-A0B9-45CD-B83C-C3BF7878FE87}"/>
    <cellStyle name="Normal 12 2 3 4 2 2 3" xfId="31027" xr:uid="{86B73699-A708-45D8-B416-2C6392733DF5}"/>
    <cellStyle name="Normal 12 2 3 4 2 3" xfId="18641" xr:uid="{7C4890DB-B2CA-42F4-8492-C6C6F54B7698}"/>
    <cellStyle name="Normal 12 2 3 4 2 3 2" xfId="39303" xr:uid="{F204D7A7-E9F6-463E-8F4D-9A84EC423C2A}"/>
    <cellStyle name="Normal 12 2 3 4 2 4" xfId="15012" xr:uid="{CAA03DF7-8E21-4381-BF22-910B25F0985E}"/>
    <cellStyle name="Normal 12 2 3 4 2 4 2" xfId="35674" xr:uid="{A8C91D41-90D6-4047-B246-D13690DA07CC}"/>
    <cellStyle name="Normal 12 2 3 4 2 5" xfId="26817" xr:uid="{39BD4B23-715B-4616-9CBA-31B972FFF51B}"/>
    <cellStyle name="Normal 12 2 3 4 3" xfId="10363" xr:uid="{D650CF61-44C2-4021-BEA5-A5CA8723029F}"/>
    <cellStyle name="Normal 12 2 3 4 3 2" xfId="22270" xr:uid="{CEBFCD4C-288D-4C5A-ACEC-CAA4D2DBDDF2}"/>
    <cellStyle name="Normal 12 2 3 4 3 2 2" xfId="42932" xr:uid="{1BF2D314-4CCB-4925-82A4-5F9DD5E83039}"/>
    <cellStyle name="Normal 12 2 3 4 3 3" xfId="31026" xr:uid="{A95DA2A4-6552-4AE7-9FEC-CFEC519B7095}"/>
    <cellStyle name="Normal 12 2 3 4 4" xfId="18640" xr:uid="{A912D009-19CB-4D6B-B2E1-8133D001D513}"/>
    <cellStyle name="Normal 12 2 3 4 4 2" xfId="39302" xr:uid="{4E82E7E7-28B1-4BA0-BDCA-51B1B70DBC88}"/>
    <cellStyle name="Normal 12 2 3 4 5" xfId="15011" xr:uid="{C9FE48C7-703F-490C-8391-56A82F6AC6E6}"/>
    <cellStyle name="Normal 12 2 3 4 5 2" xfId="35673" xr:uid="{518DF3CD-6609-4C30-A832-29C4F5FED5B9}"/>
    <cellStyle name="Normal 12 2 3 4 6" xfId="26816" xr:uid="{E1F41F87-E21D-47D5-95A4-1B99A3F19A91}"/>
    <cellStyle name="Normal 12 2 3 5" xfId="4408" xr:uid="{46A7F7E7-0E1A-4593-902E-B0494BF96AA8}"/>
    <cellStyle name="Normal 12 2 3 5 2" xfId="10365" xr:uid="{38AFE5AB-4C36-4FA4-83EA-E0C206C47CE8}"/>
    <cellStyle name="Normal 12 2 3 5 2 2" xfId="22272" xr:uid="{521351BB-BBB1-471B-925C-3F5D10910C83}"/>
    <cellStyle name="Normal 12 2 3 5 2 2 2" xfId="42934" xr:uid="{3B94A211-B854-4578-8B9B-CA58D8B0FA43}"/>
    <cellStyle name="Normal 12 2 3 5 2 3" xfId="31028" xr:uid="{F37F6B88-C4E4-41D3-A339-BCD0341B6C39}"/>
    <cellStyle name="Normal 12 2 3 5 3" xfId="18642" xr:uid="{D9581B0B-7941-4FA3-97BB-C02A20810C54}"/>
    <cellStyle name="Normal 12 2 3 5 3 2" xfId="39304" xr:uid="{9A52B897-8ECC-4F52-9C41-484941AC6ECD}"/>
    <cellStyle name="Normal 12 2 3 5 4" xfId="15013" xr:uid="{3ED58AF3-120B-4EEB-9651-D2EDF03CBC70}"/>
    <cellStyle name="Normal 12 2 3 5 4 2" xfId="35675" xr:uid="{BC5D7A50-1D20-49C4-A76C-26888359C537}"/>
    <cellStyle name="Normal 12 2 3 5 5" xfId="26818" xr:uid="{122304D2-AD96-47B8-B7C1-12201B373227}"/>
    <cellStyle name="Normal 12 2 4" xfId="4409" xr:uid="{FF0A7944-E14A-4F45-850B-CA09AA9AAEEE}"/>
    <cellStyle name="Normal 12 2 4 2" xfId="4410" xr:uid="{7611A915-3BD3-40A2-8377-EEF4E30D9ED6}"/>
    <cellStyle name="Normal 12 2 4 2 2" xfId="4411" xr:uid="{A355C068-D7E5-446E-B83D-BC0EC5B833B5}"/>
    <cellStyle name="Normal 12 2 4 2 2 2" xfId="4412" xr:uid="{5F13E6A4-486E-48C1-B3CF-A772CBFBACF0}"/>
    <cellStyle name="Normal 12 2 4 2 2 2 2" xfId="10368" xr:uid="{BA663FDD-B794-4ACF-960E-E008193C78C2}"/>
    <cellStyle name="Normal 12 2 4 2 2 2 2 2" xfId="22275" xr:uid="{6956BFCD-6510-457A-91B7-FEEB3E54B536}"/>
    <cellStyle name="Normal 12 2 4 2 2 2 2 2 2" xfId="42937" xr:uid="{0E271985-2912-4B0B-AA26-2B799340DF04}"/>
    <cellStyle name="Normal 12 2 4 2 2 2 2 3" xfId="31031" xr:uid="{26819CBE-6E2F-45EA-9ABC-20D878FF6A7C}"/>
    <cellStyle name="Normal 12 2 4 2 2 2 3" xfId="18645" xr:uid="{D70260AA-0FA7-4679-A72B-9C7903FE0A48}"/>
    <cellStyle name="Normal 12 2 4 2 2 2 3 2" xfId="39307" xr:uid="{E616DB31-0ECC-4288-82E7-DBD2FA5D9318}"/>
    <cellStyle name="Normal 12 2 4 2 2 2 4" xfId="15016" xr:uid="{E9F20F0E-358C-4BCC-B099-77224F820D3D}"/>
    <cellStyle name="Normal 12 2 4 2 2 2 4 2" xfId="35678" xr:uid="{C70104FB-7A8B-478A-8A1D-E629919E7D39}"/>
    <cellStyle name="Normal 12 2 4 2 2 2 5" xfId="26821" xr:uid="{DA85341A-0715-4AF0-987C-F72B8A10EB14}"/>
    <cellStyle name="Normal 12 2 4 2 2 3" xfId="10367" xr:uid="{01376B0C-373E-4572-8119-90BA30FF4954}"/>
    <cellStyle name="Normal 12 2 4 2 2 3 2" xfId="22274" xr:uid="{914D1851-EA26-42B9-B867-2D7773DADA0F}"/>
    <cellStyle name="Normal 12 2 4 2 2 3 2 2" xfId="42936" xr:uid="{0AD0C842-386E-4EDA-A5EE-B7A026CC256E}"/>
    <cellStyle name="Normal 12 2 4 2 2 3 3" xfId="31030" xr:uid="{0C859713-C182-49EE-84C4-B91D691F83B6}"/>
    <cellStyle name="Normal 12 2 4 2 2 4" xfId="18644" xr:uid="{B6E043DE-B75B-49D2-AF0E-A5725D785D66}"/>
    <cellStyle name="Normal 12 2 4 2 2 4 2" xfId="39306" xr:uid="{FD275B06-5C4B-4B65-9407-9DEDCF36F913}"/>
    <cellStyle name="Normal 12 2 4 2 2 5" xfId="15015" xr:uid="{5D2E5C09-91AF-4677-8CAF-FC4C1F794C6D}"/>
    <cellStyle name="Normal 12 2 4 2 2 5 2" xfId="35677" xr:uid="{948BDC40-E59C-4CC7-83E5-477104DCC4E7}"/>
    <cellStyle name="Normal 12 2 4 2 2 6" xfId="26820" xr:uid="{48191263-770F-4034-B885-F85012E404FC}"/>
    <cellStyle name="Normal 12 2 4 2 3" xfId="4413" xr:uid="{1539A33D-6834-4475-8CA5-920D70995A7F}"/>
    <cellStyle name="Normal 12 2 4 2 3 2" xfId="4414" xr:uid="{17BC9DF4-8930-48E2-8A68-E8C7EB55660B}"/>
    <cellStyle name="Normal 12 2 4 2 3 2 2" xfId="10370" xr:uid="{F89760BC-08FD-4A5D-AA8D-254BE64A9E1B}"/>
    <cellStyle name="Normal 12 2 4 2 3 2 2 2" xfId="22277" xr:uid="{125EC429-A774-45B7-913F-5AB10B7FA887}"/>
    <cellStyle name="Normal 12 2 4 2 3 2 2 2 2" xfId="42939" xr:uid="{9054836C-1EC7-4A78-BFAF-682CFA692FF9}"/>
    <cellStyle name="Normal 12 2 4 2 3 2 2 3" xfId="31033" xr:uid="{AED804CF-46AB-4E87-A572-F768EA17617D}"/>
    <cellStyle name="Normal 12 2 4 2 3 2 3" xfId="18647" xr:uid="{57EA4520-0A7D-43E1-86B0-C7860EAC1D53}"/>
    <cellStyle name="Normal 12 2 4 2 3 2 3 2" xfId="39309" xr:uid="{B60E6B0F-079B-4744-AB24-C48518611749}"/>
    <cellStyle name="Normal 12 2 4 2 3 2 4" xfId="15018" xr:uid="{0C067128-31B8-4816-B0E9-B425C0A559E4}"/>
    <cellStyle name="Normal 12 2 4 2 3 2 4 2" xfId="35680" xr:uid="{4F040501-7F5B-486C-8441-24A4197E8F31}"/>
    <cellStyle name="Normal 12 2 4 2 3 2 5" xfId="26823" xr:uid="{F49DFFE3-AFC8-4913-842A-C383B9D88BA1}"/>
    <cellStyle name="Normal 12 2 4 2 3 3" xfId="10369" xr:uid="{EFE93CBD-C175-45B5-9070-12D7749B6553}"/>
    <cellStyle name="Normal 12 2 4 2 3 3 2" xfId="22276" xr:uid="{470D9BF0-8947-454D-8272-FEBAE28EC48D}"/>
    <cellStyle name="Normal 12 2 4 2 3 3 2 2" xfId="42938" xr:uid="{D45524C0-0AE0-4515-8ECE-808D5A1A34F3}"/>
    <cellStyle name="Normal 12 2 4 2 3 3 3" xfId="31032" xr:uid="{5F729845-4275-42F1-ADC3-51098A072BD6}"/>
    <cellStyle name="Normal 12 2 4 2 3 4" xfId="18646" xr:uid="{7265AD0A-E888-43C0-88DA-C6D620A7709E}"/>
    <cellStyle name="Normal 12 2 4 2 3 4 2" xfId="39308" xr:uid="{64FE5A57-AFDF-47F3-B984-B6A4F3C98448}"/>
    <cellStyle name="Normal 12 2 4 2 3 5" xfId="15017" xr:uid="{0447EE9F-DB91-4110-BA30-83BDD8DA9F73}"/>
    <cellStyle name="Normal 12 2 4 2 3 5 2" xfId="35679" xr:uid="{CD0B7984-66EF-4369-A231-0FE67D0613D2}"/>
    <cellStyle name="Normal 12 2 4 2 3 6" xfId="26822" xr:uid="{D4FB31BC-0E48-40BD-A275-8ABE78EBDE3F}"/>
    <cellStyle name="Normal 12 2 4 2 4" xfId="4415" xr:uid="{F4350F62-0FBF-4C49-9D4F-22BC546FD5D0}"/>
    <cellStyle name="Normal 12 2 4 2 4 2" xfId="10371" xr:uid="{E9EDF69A-CB2C-446A-A364-1969EEAD26AB}"/>
    <cellStyle name="Normal 12 2 4 2 4 2 2" xfId="22278" xr:uid="{A37F0290-8B4B-4278-80D5-6E90F5FDA07F}"/>
    <cellStyle name="Normal 12 2 4 2 4 2 2 2" xfId="42940" xr:uid="{68C436FB-6D26-4200-9BF3-68DB817C2366}"/>
    <cellStyle name="Normal 12 2 4 2 4 2 3" xfId="31034" xr:uid="{4FEBDB68-84C1-4CF0-98EB-D9D7F90C4770}"/>
    <cellStyle name="Normal 12 2 4 2 4 3" xfId="18648" xr:uid="{0C928F46-16A0-4946-BF38-6A13D740EFCF}"/>
    <cellStyle name="Normal 12 2 4 2 4 3 2" xfId="39310" xr:uid="{C8C9E217-46B4-49C1-9735-A63646C2C817}"/>
    <cellStyle name="Normal 12 2 4 2 4 4" xfId="15019" xr:uid="{526FDB09-4FCF-443E-8D79-AFFEE0C95E5E}"/>
    <cellStyle name="Normal 12 2 4 2 4 4 2" xfId="35681" xr:uid="{671FBF7B-87FF-483B-9CB3-4364C3D7CE31}"/>
    <cellStyle name="Normal 12 2 4 2 4 5" xfId="26824" xr:uid="{AE46DC1E-F51C-4564-B5FC-90F9033C7740}"/>
    <cellStyle name="Normal 12 2 4 2 5" xfId="10366" xr:uid="{744D39D0-DAA8-4F5B-A770-9057EE51D7F5}"/>
    <cellStyle name="Normal 12 2 4 2 5 2" xfId="22273" xr:uid="{3E0ADD2F-5938-4B59-BB19-370FD8DB2BD1}"/>
    <cellStyle name="Normal 12 2 4 2 5 2 2" xfId="42935" xr:uid="{438505D1-5688-4F74-84EE-E433125C03EC}"/>
    <cellStyle name="Normal 12 2 4 2 5 3" xfId="31029" xr:uid="{609FE821-3D09-4678-A1AD-0E5ADD96746D}"/>
    <cellStyle name="Normal 12 2 4 2 6" xfId="18643" xr:uid="{F240C3C7-A830-4AC9-8B28-807656E35225}"/>
    <cellStyle name="Normal 12 2 4 2 6 2" xfId="39305" xr:uid="{7FF1AC78-F22B-438C-980E-BD2BD0EEC13B}"/>
    <cellStyle name="Normal 12 2 4 2 7" xfId="15014" xr:uid="{1C949912-2264-4295-A359-9191160DCCF6}"/>
    <cellStyle name="Normal 12 2 4 2 7 2" xfId="35676" xr:uid="{A5105F57-FC26-47E9-9CE7-131AF694E9D0}"/>
    <cellStyle name="Normal 12 2 4 2 8" xfId="26819" xr:uid="{24698729-8534-469E-908B-E91CEBF1A283}"/>
    <cellStyle name="Normal 12 2 4 3" xfId="4416" xr:uid="{E20484E4-5D5F-41C6-8A51-0B95F2AAB3B8}"/>
    <cellStyle name="Normal 12 2 4 3 2" xfId="4417" xr:uid="{778ECEE1-CE30-4018-8EEC-C076E252C188}"/>
    <cellStyle name="Normal 12 2 4 3 2 2" xfId="10373" xr:uid="{7740FFBA-1AAF-4072-B31E-7D26C46AE1C0}"/>
    <cellStyle name="Normal 12 2 4 3 2 2 2" xfId="22280" xr:uid="{158A1948-C80E-407A-BE62-27FB32864248}"/>
    <cellStyle name="Normal 12 2 4 3 2 2 2 2" xfId="42942" xr:uid="{88CADA68-FC17-4440-894C-9A8F01280BB7}"/>
    <cellStyle name="Normal 12 2 4 3 2 2 3" xfId="31036" xr:uid="{9074C79B-4739-4EF0-9691-2B5E4EF25F47}"/>
    <cellStyle name="Normal 12 2 4 3 2 3" xfId="18650" xr:uid="{17FDD31A-3FBA-406E-AE34-B3962FC62CB0}"/>
    <cellStyle name="Normal 12 2 4 3 2 3 2" xfId="39312" xr:uid="{56989FB5-E56A-4C32-B55A-B0FEEC546DFC}"/>
    <cellStyle name="Normal 12 2 4 3 2 4" xfId="15021" xr:uid="{455D3157-D4FA-4337-B53F-C0A3954A3CAC}"/>
    <cellStyle name="Normal 12 2 4 3 2 4 2" xfId="35683" xr:uid="{FFE2E4DC-1865-4C2A-BA70-3EF44D5FA959}"/>
    <cellStyle name="Normal 12 2 4 3 2 5" xfId="26826" xr:uid="{DA72D01B-7F12-4C1E-A76F-973CD0986DB3}"/>
    <cellStyle name="Normal 12 2 4 3 3" xfId="10372" xr:uid="{6D1A67DA-6FB7-44D6-9E5B-818BA3F403A9}"/>
    <cellStyle name="Normal 12 2 4 3 3 2" xfId="22279" xr:uid="{781F804B-B590-4E7E-8B9E-9AFC97DCE35F}"/>
    <cellStyle name="Normal 12 2 4 3 3 2 2" xfId="42941" xr:uid="{11D633E4-0FAC-4095-8C36-6160638B52A3}"/>
    <cellStyle name="Normal 12 2 4 3 3 3" xfId="31035" xr:uid="{3291E985-28BF-4303-A5BD-29471F79E70C}"/>
    <cellStyle name="Normal 12 2 4 3 4" xfId="18649" xr:uid="{C8F53E8D-E0BF-4669-8337-3F36BE49FB4D}"/>
    <cellStyle name="Normal 12 2 4 3 4 2" xfId="39311" xr:uid="{21199093-16F8-45DD-B1EB-C0028FCA18C0}"/>
    <cellStyle name="Normal 12 2 4 3 5" xfId="15020" xr:uid="{C43E65C6-0CDE-4784-A6D0-DD34399C4D8C}"/>
    <cellStyle name="Normal 12 2 4 3 5 2" xfId="35682" xr:uid="{C1C6B015-8948-4E4E-95A2-A00B34886478}"/>
    <cellStyle name="Normal 12 2 4 3 6" xfId="26825" xr:uid="{4E0E07D6-3669-4911-A40E-9293EB81C385}"/>
    <cellStyle name="Normal 12 2 4 4" xfId="4418" xr:uid="{725DBC05-9052-43B4-813E-86C576C1E247}"/>
    <cellStyle name="Normal 12 2 4 4 2" xfId="4419" xr:uid="{E83B12E7-FF56-4CD6-8E99-E12C000D9E4B}"/>
    <cellStyle name="Normal 12 2 4 4 2 2" xfId="10375" xr:uid="{F4A94970-7A9F-4EE6-A808-928C356D7C6B}"/>
    <cellStyle name="Normal 12 2 4 4 2 2 2" xfId="22282" xr:uid="{9938F083-13DF-4C49-B6ED-FE1681DF16DA}"/>
    <cellStyle name="Normal 12 2 4 4 2 2 2 2" xfId="42944" xr:uid="{83E3931F-A6AC-4DF6-870D-574361BF8044}"/>
    <cellStyle name="Normal 12 2 4 4 2 2 3" xfId="31038" xr:uid="{E204EB50-835D-4896-B8AB-D971045D40D5}"/>
    <cellStyle name="Normal 12 2 4 4 2 3" xfId="18652" xr:uid="{F589A94B-C1C6-4149-B1BC-99344553CABD}"/>
    <cellStyle name="Normal 12 2 4 4 2 3 2" xfId="39314" xr:uid="{1DA09624-76F6-486F-9BE9-5BF36010A787}"/>
    <cellStyle name="Normal 12 2 4 4 2 4" xfId="15023" xr:uid="{60748EB6-C833-4880-8CF0-F1F8F2A37845}"/>
    <cellStyle name="Normal 12 2 4 4 2 4 2" xfId="35685" xr:uid="{82746066-B864-4D0A-8C6A-ABC98D5702CF}"/>
    <cellStyle name="Normal 12 2 4 4 2 5" xfId="26828" xr:uid="{B97EE9FA-15A0-49C6-8A70-D9EFC438CE2D}"/>
    <cellStyle name="Normal 12 2 4 4 3" xfId="10374" xr:uid="{178ED6DE-3C08-497F-8849-1299BD6CEB47}"/>
    <cellStyle name="Normal 12 2 4 4 3 2" xfId="22281" xr:uid="{FCE62E97-5125-4BC1-A67C-AC605C7E9863}"/>
    <cellStyle name="Normal 12 2 4 4 3 2 2" xfId="42943" xr:uid="{4D556BB9-080B-4C80-A733-E2D52AD08290}"/>
    <cellStyle name="Normal 12 2 4 4 3 3" xfId="31037" xr:uid="{AED6ED84-2833-4D79-96D6-547FC0CC47FF}"/>
    <cellStyle name="Normal 12 2 4 4 4" xfId="18651" xr:uid="{B469BF69-0721-4923-80DD-64CCFCA1A1D5}"/>
    <cellStyle name="Normal 12 2 4 4 4 2" xfId="39313" xr:uid="{81BEB49B-F005-4E36-A63C-7D025284E59A}"/>
    <cellStyle name="Normal 12 2 4 4 5" xfId="15022" xr:uid="{E940D53C-5766-423A-AC09-00AC3FAAA840}"/>
    <cellStyle name="Normal 12 2 4 4 5 2" xfId="35684" xr:uid="{E9433E13-9AF5-4D58-84B9-A123ECD6B978}"/>
    <cellStyle name="Normal 12 2 4 4 6" xfId="26827" xr:uid="{AA23827F-7239-4AF4-8FA3-526B1145A931}"/>
    <cellStyle name="Normal 12 2 4 5" xfId="4420" xr:uid="{8497B6C5-ABE8-45C0-A804-09300ADF3DBE}"/>
    <cellStyle name="Normal 12 2 4 5 2" xfId="10376" xr:uid="{5627C08F-29E8-43C5-AF9E-A3307795343E}"/>
    <cellStyle name="Normal 12 2 4 5 2 2" xfId="22283" xr:uid="{2E53E369-4ABB-4ED1-B6A7-446D5D8F9786}"/>
    <cellStyle name="Normal 12 2 4 5 2 2 2" xfId="42945" xr:uid="{81CF8E29-BA14-4056-A004-7E5C6E708D9F}"/>
    <cellStyle name="Normal 12 2 4 5 2 3" xfId="31039" xr:uid="{3AE5E55B-E156-4585-8B2F-DE05B4589C1E}"/>
    <cellStyle name="Normal 12 2 4 5 3" xfId="18653" xr:uid="{93AEB235-7ACC-48F1-BEAC-0744DA884111}"/>
    <cellStyle name="Normal 12 2 4 5 3 2" xfId="39315" xr:uid="{EDE0AB47-0ACE-4DFE-8ACC-9BEC0EE20D71}"/>
    <cellStyle name="Normal 12 2 4 5 4" xfId="15024" xr:uid="{DE407212-904C-406B-9D08-BF434AB74408}"/>
    <cellStyle name="Normal 12 2 4 5 4 2" xfId="35686" xr:uid="{13A8F7F1-3565-4E43-869F-33305C4A3B91}"/>
    <cellStyle name="Normal 12 2 4 5 5" xfId="26829" xr:uid="{FF2F9E55-CBD6-48A2-B127-3AD91EA7EBAF}"/>
    <cellStyle name="Normal 12 2 5" xfId="4421" xr:uid="{BEA7F107-E654-4FF5-8FF9-23C63E4B9C5C}"/>
    <cellStyle name="Normal 12 2 5 2" xfId="4422" xr:uid="{A2CC0EF7-F665-4A7D-80BB-68C7892CB754}"/>
    <cellStyle name="Normal 12 2 5 2 2" xfId="4423" xr:uid="{5D17B0CF-43C8-4EB2-B0DB-149AE417D005}"/>
    <cellStyle name="Normal 12 2 5 2 2 2" xfId="4424" xr:uid="{A1BAF945-0FB5-4F34-A565-47F55D396742}"/>
    <cellStyle name="Normal 12 2 5 2 2 2 2" xfId="10380" xr:uid="{39A3A8A8-4FC2-42B3-9652-E2B2705807F3}"/>
    <cellStyle name="Normal 12 2 5 2 2 2 2 2" xfId="22287" xr:uid="{65395A3F-419A-4ABF-964D-262C8213FD9D}"/>
    <cellStyle name="Normal 12 2 5 2 2 2 2 2 2" xfId="42949" xr:uid="{0180A164-B462-4C93-91FD-4F624F7C2E4C}"/>
    <cellStyle name="Normal 12 2 5 2 2 2 2 3" xfId="31043" xr:uid="{744EAD31-5916-40A5-BEAE-F54193D4C60F}"/>
    <cellStyle name="Normal 12 2 5 2 2 2 3" xfId="18657" xr:uid="{1EAA3C07-C724-4A7B-A2A9-C7115AF6B96D}"/>
    <cellStyle name="Normal 12 2 5 2 2 2 3 2" xfId="39319" xr:uid="{3410A7A9-A93E-4325-B716-357C6711C280}"/>
    <cellStyle name="Normal 12 2 5 2 2 2 4" xfId="15028" xr:uid="{543E2A4B-6951-46E3-9077-24054B263BDD}"/>
    <cellStyle name="Normal 12 2 5 2 2 2 4 2" xfId="35690" xr:uid="{FD3D340F-9613-48B1-9998-AF2352D55361}"/>
    <cellStyle name="Normal 12 2 5 2 2 2 5" xfId="26833" xr:uid="{90DA98B9-23BB-432A-9821-83D9E2C530CA}"/>
    <cellStyle name="Normal 12 2 5 2 2 3" xfId="10379" xr:uid="{385E9F72-232E-41DB-9EC6-6A8676D7DD3F}"/>
    <cellStyle name="Normal 12 2 5 2 2 3 2" xfId="22286" xr:uid="{E6D00D0D-9C31-432D-95B6-016396E3C65E}"/>
    <cellStyle name="Normal 12 2 5 2 2 3 2 2" xfId="42948" xr:uid="{BEFA7AB9-AE2C-41F6-8DEA-96589913405E}"/>
    <cellStyle name="Normal 12 2 5 2 2 3 3" xfId="31042" xr:uid="{20016B40-B216-47F4-A866-8857546DF974}"/>
    <cellStyle name="Normal 12 2 5 2 2 4" xfId="18656" xr:uid="{D6845CD3-11DB-4C91-AC75-97AE18820099}"/>
    <cellStyle name="Normal 12 2 5 2 2 4 2" xfId="39318" xr:uid="{AF4CCAF2-17B8-490C-9D9A-3CF3B0CEAB5C}"/>
    <cellStyle name="Normal 12 2 5 2 2 5" xfId="15027" xr:uid="{A8909306-A754-4E14-8293-963D49A2E655}"/>
    <cellStyle name="Normal 12 2 5 2 2 5 2" xfId="35689" xr:uid="{E59D3F31-D008-40E4-9AF3-A94D43DD7C38}"/>
    <cellStyle name="Normal 12 2 5 2 2 6" xfId="26832" xr:uid="{60522E39-57C8-4CC7-9559-DC4EBC66B74F}"/>
    <cellStyle name="Normal 12 2 5 2 3" xfId="4425" xr:uid="{113F4B03-8647-4AD2-AD67-9E61019ECFCB}"/>
    <cellStyle name="Normal 12 2 5 2 3 2" xfId="4426" xr:uid="{642D3EF8-2989-40D2-92E9-DFA0D1371F53}"/>
    <cellStyle name="Normal 12 2 5 2 3 2 2" xfId="10382" xr:uid="{C6EB5065-E47F-4454-AAD6-14CF85650F1E}"/>
    <cellStyle name="Normal 12 2 5 2 3 2 2 2" xfId="22289" xr:uid="{5EF147F1-56A9-49C0-AA00-2521C76D4038}"/>
    <cellStyle name="Normal 12 2 5 2 3 2 2 2 2" xfId="42951" xr:uid="{F2986EB3-5FCB-42C3-A761-A0BA451E085C}"/>
    <cellStyle name="Normal 12 2 5 2 3 2 2 3" xfId="31045" xr:uid="{5A0D4F6C-2DEA-49AF-BF80-8816579F0611}"/>
    <cellStyle name="Normal 12 2 5 2 3 2 3" xfId="18659" xr:uid="{0B9BEF0E-277B-4CEA-A60B-58D78C0A69A7}"/>
    <cellStyle name="Normal 12 2 5 2 3 2 3 2" xfId="39321" xr:uid="{474CF482-8C0C-4693-A3DB-455A123CA29F}"/>
    <cellStyle name="Normal 12 2 5 2 3 2 4" xfId="15030" xr:uid="{393F241E-7B0C-4ABE-810C-40DA909B57BF}"/>
    <cellStyle name="Normal 12 2 5 2 3 2 4 2" xfId="35692" xr:uid="{0EBA4C7C-D6CE-4ED4-B45A-61D1755EBCC5}"/>
    <cellStyle name="Normal 12 2 5 2 3 2 5" xfId="26835" xr:uid="{D12CFC16-6777-4072-8396-113A17216250}"/>
    <cellStyle name="Normal 12 2 5 2 3 3" xfId="10381" xr:uid="{A1786CC6-BE41-497E-9EAB-82EB05E69D55}"/>
    <cellStyle name="Normal 12 2 5 2 3 3 2" xfId="22288" xr:uid="{DFDB41DC-D255-449F-B23D-8BFB005AB361}"/>
    <cellStyle name="Normal 12 2 5 2 3 3 2 2" xfId="42950" xr:uid="{3E51A8C5-F3D6-4E14-AA5D-375E25BD73EE}"/>
    <cellStyle name="Normal 12 2 5 2 3 3 3" xfId="31044" xr:uid="{8BEFCCD0-DAF6-48D8-AECB-3AD7100C64CD}"/>
    <cellStyle name="Normal 12 2 5 2 3 4" xfId="18658" xr:uid="{DC72F411-5D61-4DCA-B5EC-35BFABE8B052}"/>
    <cellStyle name="Normal 12 2 5 2 3 4 2" xfId="39320" xr:uid="{8C54C473-185E-4844-BE90-EED5DA160736}"/>
    <cellStyle name="Normal 12 2 5 2 3 5" xfId="15029" xr:uid="{CAC19C59-03CB-4C44-B853-B5FA409C1C7E}"/>
    <cellStyle name="Normal 12 2 5 2 3 5 2" xfId="35691" xr:uid="{29D20762-23EB-4EF1-B9A7-142FA4498049}"/>
    <cellStyle name="Normal 12 2 5 2 3 6" xfId="26834" xr:uid="{6F05F690-A390-4B9F-9910-14C35820EFFB}"/>
    <cellStyle name="Normal 12 2 5 2 4" xfId="4427" xr:uid="{32B3E89D-5D9A-4950-AC35-30AA16C20C93}"/>
    <cellStyle name="Normal 12 2 5 2 4 2" xfId="10383" xr:uid="{8DA5C85A-0936-489E-9ED5-E89AFBF4A874}"/>
    <cellStyle name="Normal 12 2 5 2 4 2 2" xfId="22290" xr:uid="{937C29ED-B80F-4853-BB24-86E75BF02745}"/>
    <cellStyle name="Normal 12 2 5 2 4 2 2 2" xfId="42952" xr:uid="{81BBB544-488A-4766-82B0-F6DEAC5B54DE}"/>
    <cellStyle name="Normal 12 2 5 2 4 2 3" xfId="31046" xr:uid="{7DFF5ED4-DE51-47C2-AEA3-E7E8916C4EA2}"/>
    <cellStyle name="Normal 12 2 5 2 4 3" xfId="18660" xr:uid="{E9AE11D1-A168-408B-A387-1087C613FBBF}"/>
    <cellStyle name="Normal 12 2 5 2 4 3 2" xfId="39322" xr:uid="{A80FB9CE-EFC1-451E-9443-903C426EDD88}"/>
    <cellStyle name="Normal 12 2 5 2 4 4" xfId="15031" xr:uid="{35362E11-07F9-4166-AFA2-E64A466BEFCB}"/>
    <cellStyle name="Normal 12 2 5 2 4 4 2" xfId="35693" xr:uid="{11E431FE-4C0D-4541-88A8-40BAECD05059}"/>
    <cellStyle name="Normal 12 2 5 2 4 5" xfId="26836" xr:uid="{79A4E4BD-D9B6-41E9-8D8D-C638383CA273}"/>
    <cellStyle name="Normal 12 2 5 2 5" xfId="10378" xr:uid="{4E9A742A-CA62-45B2-BCE9-4E64EA1F7102}"/>
    <cellStyle name="Normal 12 2 5 2 5 2" xfId="22285" xr:uid="{00E3F1D0-DE26-45D0-B8C3-E73A46154734}"/>
    <cellStyle name="Normal 12 2 5 2 5 2 2" xfId="42947" xr:uid="{D9C087A9-03BB-4261-8491-D0D4BDA952F5}"/>
    <cellStyle name="Normal 12 2 5 2 5 3" xfId="31041" xr:uid="{39A303BD-18BA-40D9-B00A-C598FE1F5663}"/>
    <cellStyle name="Normal 12 2 5 2 6" xfId="18655" xr:uid="{6743F820-0E81-4C83-9815-486C4DE0357F}"/>
    <cellStyle name="Normal 12 2 5 2 6 2" xfId="39317" xr:uid="{EB8F687D-8EE5-406C-B7ED-9305F196A025}"/>
    <cellStyle name="Normal 12 2 5 2 7" xfId="15026" xr:uid="{BC880627-5C3F-473D-855C-0D24452D7A4F}"/>
    <cellStyle name="Normal 12 2 5 2 7 2" xfId="35688" xr:uid="{F68E5DC9-5F31-4E6B-9C3E-62A5FA3BE1A1}"/>
    <cellStyle name="Normal 12 2 5 2 8" xfId="26831" xr:uid="{69C33A7D-46A8-4BEF-B106-3F5833AAD1A7}"/>
    <cellStyle name="Normal 12 2 5 3" xfId="4428" xr:uid="{F54C161D-50C4-40AA-A8E5-BE7445681410}"/>
    <cellStyle name="Normal 12 2 5 3 2" xfId="4429" xr:uid="{40913009-1B02-4948-8A4A-A3CDDB68A59C}"/>
    <cellStyle name="Normal 12 2 5 3 2 2" xfId="10385" xr:uid="{495CA217-3C70-46F2-BC06-94BC15A5E5B3}"/>
    <cellStyle name="Normal 12 2 5 3 2 2 2" xfId="22292" xr:uid="{5258A8E6-6772-4D04-B87A-A8F012AEBCC8}"/>
    <cellStyle name="Normal 12 2 5 3 2 2 2 2" xfId="42954" xr:uid="{636A1EE8-4A9C-48A7-BB89-5E270925DF3F}"/>
    <cellStyle name="Normal 12 2 5 3 2 2 3" xfId="31048" xr:uid="{7464B699-BA66-4245-9A3A-10F53063EAE6}"/>
    <cellStyle name="Normal 12 2 5 3 2 3" xfId="18662" xr:uid="{742A83EB-83C9-434A-BAE8-D14382C2B896}"/>
    <cellStyle name="Normal 12 2 5 3 2 3 2" xfId="39324" xr:uid="{635CB43A-2FDD-4643-BC41-A86771E36B7F}"/>
    <cellStyle name="Normal 12 2 5 3 2 4" xfId="15033" xr:uid="{E1BD0899-1358-4421-BEA0-7431CD202838}"/>
    <cellStyle name="Normal 12 2 5 3 2 4 2" xfId="35695" xr:uid="{A9EE25EC-5F34-4E09-96D0-2F6E385F0FB6}"/>
    <cellStyle name="Normal 12 2 5 3 2 5" xfId="26838" xr:uid="{7839571E-F784-4BBB-803A-25A34033D91D}"/>
    <cellStyle name="Normal 12 2 5 3 3" xfId="10384" xr:uid="{BCE366E6-4203-4EB6-B510-FC0E7381553E}"/>
    <cellStyle name="Normal 12 2 5 3 3 2" xfId="22291" xr:uid="{26F246CE-8386-4AAA-B1AC-7D7F26F14B7D}"/>
    <cellStyle name="Normal 12 2 5 3 3 2 2" xfId="42953" xr:uid="{AA29FCBB-5AEE-4DFC-914B-C09F087212E9}"/>
    <cellStyle name="Normal 12 2 5 3 3 3" xfId="31047" xr:uid="{9B269B48-AC71-4188-8D11-AD92C5870DE2}"/>
    <cellStyle name="Normal 12 2 5 3 4" xfId="18661" xr:uid="{7B32EFBA-4971-41CD-8B8C-C5BD0857E5F3}"/>
    <cellStyle name="Normal 12 2 5 3 4 2" xfId="39323" xr:uid="{6E276A5B-D6BF-478B-BABA-E3D43CD93027}"/>
    <cellStyle name="Normal 12 2 5 3 5" xfId="15032" xr:uid="{E18B6859-B5C5-41AC-B2DA-75E56D58D54F}"/>
    <cellStyle name="Normal 12 2 5 3 5 2" xfId="35694" xr:uid="{5FF481D4-A6F4-4D38-955D-B6AD0162E28A}"/>
    <cellStyle name="Normal 12 2 5 3 6" xfId="26837" xr:uid="{419E0864-DE2E-4820-A13C-CFD1FDC67913}"/>
    <cellStyle name="Normal 12 2 5 4" xfId="4430" xr:uid="{C4C18041-BBB6-450D-A77E-81B415C3C64A}"/>
    <cellStyle name="Normal 12 2 5 4 2" xfId="4431" xr:uid="{C3071A0B-0BC5-460D-BC6C-B0511ED0F70A}"/>
    <cellStyle name="Normal 12 2 5 4 2 2" xfId="10387" xr:uid="{8178DD0A-BA10-48A9-BE90-78EFFFB01CAC}"/>
    <cellStyle name="Normal 12 2 5 4 2 2 2" xfId="22294" xr:uid="{719CA773-827D-480C-8D39-CC65DC3ED668}"/>
    <cellStyle name="Normal 12 2 5 4 2 2 2 2" xfId="42956" xr:uid="{2DB35821-CE46-4114-84BD-DAE0722F6F6B}"/>
    <cellStyle name="Normal 12 2 5 4 2 2 3" xfId="31050" xr:uid="{71788779-06CF-4BA0-920D-9D885E9595BB}"/>
    <cellStyle name="Normal 12 2 5 4 2 3" xfId="18664" xr:uid="{466BA427-4342-4218-A67C-5B25A1394E1F}"/>
    <cellStyle name="Normal 12 2 5 4 2 3 2" xfId="39326" xr:uid="{6D632E35-8609-4455-A536-F386BE567C38}"/>
    <cellStyle name="Normal 12 2 5 4 2 4" xfId="15035" xr:uid="{14423A16-0492-4433-98F7-A0AD074151F8}"/>
    <cellStyle name="Normal 12 2 5 4 2 4 2" xfId="35697" xr:uid="{06E096B5-A4BB-4103-B625-79CBD934E960}"/>
    <cellStyle name="Normal 12 2 5 4 2 5" xfId="26840" xr:uid="{C29562EC-B281-4043-B798-AC9BD1D70719}"/>
    <cellStyle name="Normal 12 2 5 4 3" xfId="10386" xr:uid="{C763154B-36BD-48BA-8259-32E42FE897E2}"/>
    <cellStyle name="Normal 12 2 5 4 3 2" xfId="22293" xr:uid="{54F408EF-9D60-4968-9402-0F36758C8133}"/>
    <cellStyle name="Normal 12 2 5 4 3 2 2" xfId="42955" xr:uid="{E363B0FE-97DF-4962-8888-480371AF4255}"/>
    <cellStyle name="Normal 12 2 5 4 3 3" xfId="31049" xr:uid="{80F94F74-DB84-471C-BC1B-28876F1B0F05}"/>
    <cellStyle name="Normal 12 2 5 4 4" xfId="18663" xr:uid="{5BDC6A01-AA8C-4BD4-9C81-89ADD4F538CD}"/>
    <cellStyle name="Normal 12 2 5 4 4 2" xfId="39325" xr:uid="{982B7CCB-5A1B-4E06-9898-6F751D8F712D}"/>
    <cellStyle name="Normal 12 2 5 4 5" xfId="15034" xr:uid="{E24A08BE-3ECA-471D-B9D1-4680B0187B52}"/>
    <cellStyle name="Normal 12 2 5 4 5 2" xfId="35696" xr:uid="{C6FD1643-E455-488A-AE0B-8766C6767BD1}"/>
    <cellStyle name="Normal 12 2 5 4 6" xfId="26839" xr:uid="{AF744D11-4DC7-4F35-A3F1-646F2C01136C}"/>
    <cellStyle name="Normal 12 2 5 5" xfId="4432" xr:uid="{7BF7B5B8-A241-4086-9948-642A9B99702E}"/>
    <cellStyle name="Normal 12 2 5 5 2" xfId="10388" xr:uid="{3E629466-032C-4E4B-98C0-90D54D6E61DB}"/>
    <cellStyle name="Normal 12 2 5 5 2 2" xfId="22295" xr:uid="{A3E64304-0AE9-4387-ADEC-CBC030AD9EE5}"/>
    <cellStyle name="Normal 12 2 5 5 2 2 2" xfId="42957" xr:uid="{BAC63AAA-6DA2-4A85-B9CD-CB573A4CA139}"/>
    <cellStyle name="Normal 12 2 5 5 2 3" xfId="31051" xr:uid="{8F3921C6-EC36-4671-AB56-21D5357FD4E3}"/>
    <cellStyle name="Normal 12 2 5 5 3" xfId="18665" xr:uid="{CD84C511-039B-43F2-89B6-7DA39C9ED933}"/>
    <cellStyle name="Normal 12 2 5 5 3 2" xfId="39327" xr:uid="{5FDDFCE4-18AA-49B9-BC02-4FA05F07EE55}"/>
    <cellStyle name="Normal 12 2 5 5 4" xfId="15036" xr:uid="{3D66C18F-C08B-4502-A81C-A331CC3A8D99}"/>
    <cellStyle name="Normal 12 2 5 5 4 2" xfId="35698" xr:uid="{A2F5C05E-B43D-4151-8D37-58D05958F468}"/>
    <cellStyle name="Normal 12 2 5 5 5" xfId="26841" xr:uid="{60A92890-5383-4B6C-B087-595C9311B832}"/>
    <cellStyle name="Normal 12 2 5 6" xfId="10377" xr:uid="{9C2A0A5E-603F-4D3B-BA11-F6FC38DB5145}"/>
    <cellStyle name="Normal 12 2 5 6 2" xfId="22284" xr:uid="{2E4BF84F-8ACE-499B-8654-F5738882D93F}"/>
    <cellStyle name="Normal 12 2 5 6 2 2" xfId="42946" xr:uid="{F5F82B6F-8BEF-42F0-BF89-74980EC0B919}"/>
    <cellStyle name="Normal 12 2 5 6 3" xfId="31040" xr:uid="{AF7C3400-048E-49C7-B76D-1307DB0647CF}"/>
    <cellStyle name="Normal 12 2 5 7" xfId="18654" xr:uid="{E6B01552-C21E-42CC-B645-F16A8C1ED5CA}"/>
    <cellStyle name="Normal 12 2 5 7 2" xfId="39316" xr:uid="{DA96AEAD-4B52-4D9B-882A-F5F5EFDA9DF1}"/>
    <cellStyle name="Normal 12 2 5 8" xfId="15025" xr:uid="{1A1959FE-35E8-4DA1-89C8-E2D8C90534B7}"/>
    <cellStyle name="Normal 12 2 5 8 2" xfId="35687" xr:uid="{2AC13A52-293F-4FC2-8DEB-56F1C8B9005C}"/>
    <cellStyle name="Normal 12 2 5 9" xfId="26830" xr:uid="{B92BACB1-3CC0-489C-B9CB-7A8DF0EDF486}"/>
    <cellStyle name="Normal 12 2 6" xfId="4433" xr:uid="{1F57427C-966E-4597-B45B-F88FA100DBE3}"/>
    <cellStyle name="Normal 12 2 6 2" xfId="4434" xr:uid="{4F06B1B1-970B-4B25-B8AF-7514EC64D6E3}"/>
    <cellStyle name="Normal 12 2 6 2 2" xfId="4435" xr:uid="{E8261EB1-0DB7-456D-A021-7889E286A987}"/>
    <cellStyle name="Normal 12 2 6 2 2 2" xfId="10391" xr:uid="{5072A40B-00B3-48BC-88D8-FF0F9492CF6E}"/>
    <cellStyle name="Normal 12 2 6 2 2 2 2" xfId="22298" xr:uid="{7EA8ADEE-24A1-48D6-89D6-6D60249396BB}"/>
    <cellStyle name="Normal 12 2 6 2 2 2 2 2" xfId="42960" xr:uid="{4327FC52-96BB-4A67-B421-A7066655B775}"/>
    <cellStyle name="Normal 12 2 6 2 2 2 3" xfId="31054" xr:uid="{82DC1361-9E38-4F70-8751-F78D765A6F1C}"/>
    <cellStyle name="Normal 12 2 6 2 2 3" xfId="18668" xr:uid="{C2A13E3C-5151-4006-AAD7-849741E54F21}"/>
    <cellStyle name="Normal 12 2 6 2 2 3 2" xfId="39330" xr:uid="{714315F3-9C53-437E-92A7-EF535966372F}"/>
    <cellStyle name="Normal 12 2 6 2 2 4" xfId="15039" xr:uid="{8B88FD36-94EC-40F2-95EF-E48F418B1751}"/>
    <cellStyle name="Normal 12 2 6 2 2 4 2" xfId="35701" xr:uid="{DD3BC6D4-6B67-485D-9027-884D58B9EEC5}"/>
    <cellStyle name="Normal 12 2 6 2 2 5" xfId="26844" xr:uid="{2C523F2D-8BB5-441F-9CFD-235DB72F1B82}"/>
    <cellStyle name="Normal 12 2 6 2 3" xfId="10390" xr:uid="{0990A9D2-635C-4E41-9043-C3FDBCCAC63A}"/>
    <cellStyle name="Normal 12 2 6 2 3 2" xfId="22297" xr:uid="{50B2C860-BA4C-4FF3-8206-4100CCDD0ED2}"/>
    <cellStyle name="Normal 12 2 6 2 3 2 2" xfId="42959" xr:uid="{AAEA893F-7DA2-4B2F-B163-5A774DDFCB81}"/>
    <cellStyle name="Normal 12 2 6 2 3 3" xfId="31053" xr:uid="{289AD99E-E501-4EE4-B315-4929521D7C4A}"/>
    <cellStyle name="Normal 12 2 6 2 4" xfId="18667" xr:uid="{8DE0C19B-9E36-42D4-A39E-B97CA89C1F22}"/>
    <cellStyle name="Normal 12 2 6 2 4 2" xfId="39329" xr:uid="{3FBD9600-DB9D-4933-B273-B8DBF4DB2A40}"/>
    <cellStyle name="Normal 12 2 6 2 5" xfId="15038" xr:uid="{3ED81FDD-7F2F-4065-856B-14F8CD15798C}"/>
    <cellStyle name="Normal 12 2 6 2 5 2" xfId="35700" xr:uid="{7046FE85-BCC3-4A74-B491-1C2F013A2523}"/>
    <cellStyle name="Normal 12 2 6 2 6" xfId="26843" xr:uid="{E9DACC6D-5172-4F4D-BE3E-F05BFE2BB265}"/>
    <cellStyle name="Normal 12 2 6 3" xfId="4436" xr:uid="{AE27AD95-AD45-4EB3-BE99-9CDF03FBCBBB}"/>
    <cellStyle name="Normal 12 2 6 3 2" xfId="4437" xr:uid="{ED0055A6-1548-4F2D-B7FF-C0424CC94E99}"/>
    <cellStyle name="Normal 12 2 6 3 2 2" xfId="10393" xr:uid="{CC659D4E-822E-48F9-83C6-E9D8AED27214}"/>
    <cellStyle name="Normal 12 2 6 3 2 2 2" xfId="22300" xr:uid="{B59D7427-C597-44BB-9474-03D87369270C}"/>
    <cellStyle name="Normal 12 2 6 3 2 2 2 2" xfId="42962" xr:uid="{821444C5-B62C-4D56-9275-1E2DF206A2AE}"/>
    <cellStyle name="Normal 12 2 6 3 2 2 3" xfId="31056" xr:uid="{08C922B8-1E8A-402C-8FCC-F256FBAF87DD}"/>
    <cellStyle name="Normal 12 2 6 3 2 3" xfId="18670" xr:uid="{09B384C0-3381-4772-8466-F32740F09666}"/>
    <cellStyle name="Normal 12 2 6 3 2 3 2" xfId="39332" xr:uid="{5DACFF13-76C6-4E4A-A04F-FAAF7B180995}"/>
    <cellStyle name="Normal 12 2 6 3 2 4" xfId="15041" xr:uid="{FE0CADF5-29D6-4B58-9155-1FC2887B9E31}"/>
    <cellStyle name="Normal 12 2 6 3 2 4 2" xfId="35703" xr:uid="{65EDD56C-6686-434E-94C7-01058689BEA2}"/>
    <cellStyle name="Normal 12 2 6 3 2 5" xfId="26846" xr:uid="{5506A92A-8964-4026-8F91-7139BED73958}"/>
    <cellStyle name="Normal 12 2 6 3 3" xfId="10392" xr:uid="{51FCB7D5-6E21-4B66-AB11-6EDD0DF9E134}"/>
    <cellStyle name="Normal 12 2 6 3 3 2" xfId="22299" xr:uid="{FB8347FD-756D-4C98-B670-0189BB3DA2B8}"/>
    <cellStyle name="Normal 12 2 6 3 3 2 2" xfId="42961" xr:uid="{A07D3736-CC1A-4EDA-958A-F65792FF7929}"/>
    <cellStyle name="Normal 12 2 6 3 3 3" xfId="31055" xr:uid="{4B6217BA-C2CA-42CE-AD27-956AB53662A4}"/>
    <cellStyle name="Normal 12 2 6 3 4" xfId="18669" xr:uid="{87C19AEF-3C99-4CE6-84A4-635B3AB38312}"/>
    <cellStyle name="Normal 12 2 6 3 4 2" xfId="39331" xr:uid="{5D93BDBA-5B87-4886-9B43-962460250AA3}"/>
    <cellStyle name="Normal 12 2 6 3 5" xfId="15040" xr:uid="{3AF13F1D-A55E-4096-936F-549C7C1871A5}"/>
    <cellStyle name="Normal 12 2 6 3 5 2" xfId="35702" xr:uid="{611E4408-E52A-4379-8131-F6C40831BA5F}"/>
    <cellStyle name="Normal 12 2 6 3 6" xfId="26845" xr:uid="{0F3C9E98-220B-4DB9-8DF3-0B3B08DBAEAD}"/>
    <cellStyle name="Normal 12 2 6 4" xfId="4438" xr:uid="{49AC67F8-B109-49BC-8153-DF3E4849F892}"/>
    <cellStyle name="Normal 12 2 6 4 2" xfId="10394" xr:uid="{FA48ED87-E623-440D-A216-BF546E1863D9}"/>
    <cellStyle name="Normal 12 2 6 4 2 2" xfId="22301" xr:uid="{73B27A93-C611-4B01-8C6A-8FEBD51E1357}"/>
    <cellStyle name="Normal 12 2 6 4 2 2 2" xfId="42963" xr:uid="{38674931-A321-47AF-AE00-5B97995CAA95}"/>
    <cellStyle name="Normal 12 2 6 4 2 3" xfId="31057" xr:uid="{2E5A6A72-B851-46F1-8FF6-D3DCA196F1B5}"/>
    <cellStyle name="Normal 12 2 6 4 3" xfId="18671" xr:uid="{1788BA04-A26F-440D-9D91-E8A2F398415E}"/>
    <cellStyle name="Normal 12 2 6 4 3 2" xfId="39333" xr:uid="{95A0A266-F991-4B65-84FE-56EBBBA02E26}"/>
    <cellStyle name="Normal 12 2 6 4 4" xfId="15042" xr:uid="{288B85CF-7BE0-4228-8E19-153D5EE1F14F}"/>
    <cellStyle name="Normal 12 2 6 4 4 2" xfId="35704" xr:uid="{F73FFAE2-C949-446A-8C35-9F41FA8271BE}"/>
    <cellStyle name="Normal 12 2 6 4 5" xfId="26847" xr:uid="{5A9C147B-687F-4632-94B1-12D53987B80D}"/>
    <cellStyle name="Normal 12 2 6 5" xfId="10389" xr:uid="{F00B433F-05A1-4CE7-9929-7B5538D0B722}"/>
    <cellStyle name="Normal 12 2 6 5 2" xfId="22296" xr:uid="{ABEFD93E-8500-40F2-BAAF-335A23B57C7C}"/>
    <cellStyle name="Normal 12 2 6 5 2 2" xfId="42958" xr:uid="{9144BC16-992C-4487-8138-17C6F50E9409}"/>
    <cellStyle name="Normal 12 2 6 5 3" xfId="31052" xr:uid="{D5D73F37-7367-4DC0-AE8D-4C10C6E343B2}"/>
    <cellStyle name="Normal 12 2 6 6" xfId="18666" xr:uid="{F957209B-B468-47DD-BAFA-B5D7F63E6FE8}"/>
    <cellStyle name="Normal 12 2 6 6 2" xfId="39328" xr:uid="{339CD43B-07B6-4B8D-B6C6-ADC5479DC5C8}"/>
    <cellStyle name="Normal 12 2 6 7" xfId="15037" xr:uid="{489F2A6A-6C64-4EB4-8552-9843F311E5B0}"/>
    <cellStyle name="Normal 12 2 6 7 2" xfId="35699" xr:uid="{1CB6E19B-0517-4F3A-A2FE-CF5EAACE24AD}"/>
    <cellStyle name="Normal 12 2 6 8" xfId="26842" xr:uid="{9843B812-8AB5-45C7-AB9D-DCCD2030597C}"/>
    <cellStyle name="Normal 12 2 7" xfId="4439" xr:uid="{0C4635B9-3AF1-4DE8-93AE-32E637BD8F7F}"/>
    <cellStyle name="Normal 12 2 7 2" xfId="4440" xr:uid="{03FC31D3-495C-4BB0-8D41-624CFF41117B}"/>
    <cellStyle name="Normal 12 2 7 2 2" xfId="4441" xr:uid="{94D4B3CA-1B61-4F9A-86DA-CB1E160674E0}"/>
    <cellStyle name="Normal 12 2 7 2 2 2" xfId="10397" xr:uid="{053CFFD7-E8EF-4DC5-82E4-1BB623A11616}"/>
    <cellStyle name="Normal 12 2 7 2 2 2 2" xfId="22304" xr:uid="{F0B2D3B5-0E55-4B16-84FB-798D0B96C7FB}"/>
    <cellStyle name="Normal 12 2 7 2 2 2 2 2" xfId="42966" xr:uid="{ED33511E-C615-4C88-AE6B-A40986608938}"/>
    <cellStyle name="Normal 12 2 7 2 2 2 3" xfId="31060" xr:uid="{FC1221BF-0ACF-4D9C-9C15-3F19EE595649}"/>
    <cellStyle name="Normal 12 2 7 2 2 3" xfId="18674" xr:uid="{CFE161A1-F44A-4A3F-AA9E-A38ECA4D3785}"/>
    <cellStyle name="Normal 12 2 7 2 2 3 2" xfId="39336" xr:uid="{65323CE9-83B8-4294-B060-1C86616B715D}"/>
    <cellStyle name="Normal 12 2 7 2 2 4" xfId="15045" xr:uid="{4E0A417D-AD95-45D9-8F61-9F5F494F3817}"/>
    <cellStyle name="Normal 12 2 7 2 2 4 2" xfId="35707" xr:uid="{73AD686B-0069-4F89-B62F-1F7E68ED7541}"/>
    <cellStyle name="Normal 12 2 7 2 2 5" xfId="26850" xr:uid="{40892631-5034-4ADB-97A6-7CAA875EFCEF}"/>
    <cellStyle name="Normal 12 2 7 2 3" xfId="10396" xr:uid="{0C7CBF3D-1B6E-4028-9016-4B50AE7F460E}"/>
    <cellStyle name="Normal 12 2 7 2 3 2" xfId="22303" xr:uid="{74B510E3-D282-4ADA-B1C6-05AA56A0853F}"/>
    <cellStyle name="Normal 12 2 7 2 3 2 2" xfId="42965" xr:uid="{C247F931-BD39-48F4-80CE-F615AEC8CA75}"/>
    <cellStyle name="Normal 12 2 7 2 3 3" xfId="31059" xr:uid="{650B1EF2-4D5D-462D-9EA7-2EF3659CF3FC}"/>
    <cellStyle name="Normal 12 2 7 2 4" xfId="18673" xr:uid="{4283FC88-58A4-4FE0-93AD-CC0C47938F70}"/>
    <cellStyle name="Normal 12 2 7 2 4 2" xfId="39335" xr:uid="{2BB14F42-76EF-4F4E-9C02-6AFC50ADFC47}"/>
    <cellStyle name="Normal 12 2 7 2 5" xfId="15044" xr:uid="{8795B914-5B15-4DE9-8C7B-01E001F7326E}"/>
    <cellStyle name="Normal 12 2 7 2 5 2" xfId="35706" xr:uid="{21105677-FF52-40DE-A68E-2D893B8515E3}"/>
    <cellStyle name="Normal 12 2 7 2 6" xfId="26849" xr:uid="{F9B5E7D7-77E8-4889-BBE8-D2AA52F00FB7}"/>
    <cellStyle name="Normal 12 2 7 3" xfId="4442" xr:uid="{088CBE54-588E-4700-8181-A91D0D328286}"/>
    <cellStyle name="Normal 12 2 7 3 2" xfId="4443" xr:uid="{0B323F22-B536-4071-9C0D-8ED81184E672}"/>
    <cellStyle name="Normal 12 2 7 3 2 2" xfId="10399" xr:uid="{F2F22690-5868-4CEE-B8C9-DDE6BEF2E284}"/>
    <cellStyle name="Normal 12 2 7 3 2 2 2" xfId="22306" xr:uid="{F13BC5CD-9497-4105-A1F5-7FF9537D6857}"/>
    <cellStyle name="Normal 12 2 7 3 2 2 2 2" xfId="42968" xr:uid="{93EB08CA-98D3-4400-9427-FB912114A65D}"/>
    <cellStyle name="Normal 12 2 7 3 2 2 3" xfId="31062" xr:uid="{2D5428E3-3E4B-49D8-B0C3-E0600DAB4579}"/>
    <cellStyle name="Normal 12 2 7 3 2 3" xfId="18676" xr:uid="{D043DDA9-989E-4631-BB32-6A9C69F50909}"/>
    <cellStyle name="Normal 12 2 7 3 2 3 2" xfId="39338" xr:uid="{44CDAE9D-0FF2-43F9-9427-06822FCAC490}"/>
    <cellStyle name="Normal 12 2 7 3 2 4" xfId="15047" xr:uid="{EBB18DDB-6165-470B-84E2-BE7A164B8705}"/>
    <cellStyle name="Normal 12 2 7 3 2 4 2" xfId="35709" xr:uid="{3E188DA2-5590-475E-9B2E-94FE39C4062B}"/>
    <cellStyle name="Normal 12 2 7 3 2 5" xfId="26852" xr:uid="{D1C70704-A060-40D5-B556-B729A1049F79}"/>
    <cellStyle name="Normal 12 2 7 3 3" xfId="10398" xr:uid="{BB0DD00E-539C-45BC-A06D-80B0D4D48BA9}"/>
    <cellStyle name="Normal 12 2 7 3 3 2" xfId="22305" xr:uid="{53C50406-2167-4D58-B75D-E1650D3720A4}"/>
    <cellStyle name="Normal 12 2 7 3 3 2 2" xfId="42967" xr:uid="{7D0E117C-F43F-49CD-91C0-248537E5DE68}"/>
    <cellStyle name="Normal 12 2 7 3 3 3" xfId="31061" xr:uid="{E086453A-0A21-432A-AFC9-9A957790528F}"/>
    <cellStyle name="Normal 12 2 7 3 4" xfId="18675" xr:uid="{2DE52EF5-739F-475E-A2E4-B816448427A0}"/>
    <cellStyle name="Normal 12 2 7 3 4 2" xfId="39337" xr:uid="{820D190A-653B-4C7C-A7DB-D1DDB595B316}"/>
    <cellStyle name="Normal 12 2 7 3 5" xfId="15046" xr:uid="{2D889DA9-FBCD-475B-BAC0-EBED9779CD73}"/>
    <cellStyle name="Normal 12 2 7 3 5 2" xfId="35708" xr:uid="{D00E654A-26F4-403A-96FF-B11C33C7D2DA}"/>
    <cellStyle name="Normal 12 2 7 3 6" xfId="26851" xr:uid="{98120A1E-A351-4D56-BBEC-18DB9C6993CE}"/>
    <cellStyle name="Normal 12 2 7 4" xfId="4444" xr:uid="{4D472540-3FAB-4D6D-9656-090D7CEC3E8C}"/>
    <cellStyle name="Normal 12 2 7 4 2" xfId="10400" xr:uid="{ED8E6AAA-27E6-46A9-B8FA-483083E102FD}"/>
    <cellStyle name="Normal 12 2 7 4 2 2" xfId="22307" xr:uid="{2FFF6397-FC27-4120-BB32-97D192A857F5}"/>
    <cellStyle name="Normal 12 2 7 4 2 2 2" xfId="42969" xr:uid="{E32D8DC1-0A93-4589-8BCA-DE5E73200516}"/>
    <cellStyle name="Normal 12 2 7 4 2 3" xfId="31063" xr:uid="{B1204822-7C62-446F-9E64-8D6A950448B3}"/>
    <cellStyle name="Normal 12 2 7 4 3" xfId="18677" xr:uid="{839DC4B4-ED1A-499B-9011-E728719E95D7}"/>
    <cellStyle name="Normal 12 2 7 4 3 2" xfId="39339" xr:uid="{608B535B-B0DA-459F-B715-ACB877EFE60A}"/>
    <cellStyle name="Normal 12 2 7 4 4" xfId="15048" xr:uid="{78C0BF5B-6A98-4C08-9D18-DB0E728E5B07}"/>
    <cellStyle name="Normal 12 2 7 4 4 2" xfId="35710" xr:uid="{A4EF6D66-0F5B-4093-ADE0-B1CDCE23CFED}"/>
    <cellStyle name="Normal 12 2 7 4 5" xfId="26853" xr:uid="{EC96DD26-356B-4FA6-A97D-086231294FA6}"/>
    <cellStyle name="Normal 12 2 7 5" xfId="10395" xr:uid="{3FC43628-608C-4539-8187-DBD5489FD4AE}"/>
    <cellStyle name="Normal 12 2 7 5 2" xfId="22302" xr:uid="{1BDB1E51-8FD1-496F-97D2-04B26BCE6305}"/>
    <cellStyle name="Normal 12 2 7 5 2 2" xfId="42964" xr:uid="{87E0D502-626A-454F-9A74-44B4E1D766FA}"/>
    <cellStyle name="Normal 12 2 7 5 3" xfId="31058" xr:uid="{F05146EC-021F-4C15-9636-E89B6EAEA1B9}"/>
    <cellStyle name="Normal 12 2 7 6" xfId="18672" xr:uid="{A0139C41-883D-489A-8AB8-3C857D632D3D}"/>
    <cellStyle name="Normal 12 2 7 6 2" xfId="39334" xr:uid="{BE1B6EE3-9D94-4AFF-9C51-FEE0D41E773A}"/>
    <cellStyle name="Normal 12 2 7 7" xfId="15043" xr:uid="{8C9734B5-0E62-4371-A2A3-5B3719D8EB80}"/>
    <cellStyle name="Normal 12 2 7 7 2" xfId="35705" xr:uid="{B55C58EF-613D-42F1-A4F7-53013B150515}"/>
    <cellStyle name="Normal 12 2 7 8" xfId="26848" xr:uid="{218A0295-AB07-4679-86AE-745BFE75B728}"/>
    <cellStyle name="Normal 12 2 8" xfId="4445" xr:uid="{CBD3215F-17D2-4651-BF3E-3214563AAD20}"/>
    <cellStyle name="Normal 12 2 8 2" xfId="4446" xr:uid="{8F94147E-C90D-412B-A4CF-53F71F6FCAD1}"/>
    <cellStyle name="Normal 12 2 8 2 2" xfId="10402" xr:uid="{E9BEE401-8497-42DA-A762-73444E91A273}"/>
    <cellStyle name="Normal 12 2 8 2 2 2" xfId="22309" xr:uid="{46DB0067-CE39-4119-8F2D-A39A22FA18D3}"/>
    <cellStyle name="Normal 12 2 8 2 2 2 2" xfId="42971" xr:uid="{1C9C124B-8945-4144-8F41-33C531C2E609}"/>
    <cellStyle name="Normal 12 2 8 2 2 3" xfId="31065" xr:uid="{E3FF3A2A-4E21-4807-ACDA-09D86D7EC06B}"/>
    <cellStyle name="Normal 12 2 8 2 3" xfId="18679" xr:uid="{E402015B-EBF9-4A29-B0C4-AE2EF25745C8}"/>
    <cellStyle name="Normal 12 2 8 2 3 2" xfId="39341" xr:uid="{C005AC31-8052-4AEC-9EB3-D11A841254B2}"/>
    <cellStyle name="Normal 12 2 8 2 4" xfId="15050" xr:uid="{A04D1125-44EF-4D25-BD7B-9E03C2E3D33B}"/>
    <cellStyle name="Normal 12 2 8 2 4 2" xfId="35712" xr:uid="{C477D11B-55C0-42B5-B027-AC6C05B171EB}"/>
    <cellStyle name="Normal 12 2 8 2 5" xfId="26855" xr:uid="{D96070A5-90CA-4E36-871E-81AF35A77009}"/>
    <cellStyle name="Normal 12 2 8 3" xfId="10401" xr:uid="{F5924A53-F7A1-446D-B03B-D55D95B45C14}"/>
    <cellStyle name="Normal 12 2 8 3 2" xfId="22308" xr:uid="{48567D8E-F6CB-45C0-B534-E16197721415}"/>
    <cellStyle name="Normal 12 2 8 3 2 2" xfId="42970" xr:uid="{EBB44289-156F-4274-8D11-017AF0217F35}"/>
    <cellStyle name="Normal 12 2 8 3 3" xfId="31064" xr:uid="{6C15A7BB-623F-4AAD-B05D-FC07DBECD62B}"/>
    <cellStyle name="Normal 12 2 8 4" xfId="18678" xr:uid="{57A9C9AF-7E81-4035-9412-E90293C6066F}"/>
    <cellStyle name="Normal 12 2 8 4 2" xfId="39340" xr:uid="{B3DDD31B-C0F0-49B2-8DF3-DE5E3815A198}"/>
    <cellStyle name="Normal 12 2 8 5" xfId="15049" xr:uid="{713B9957-3062-468D-83E0-C615E6277992}"/>
    <cellStyle name="Normal 12 2 8 5 2" xfId="35711" xr:uid="{4DABF7D2-E00D-43B9-B635-45DFAE1B57DA}"/>
    <cellStyle name="Normal 12 2 8 6" xfId="26854" xr:uid="{921BD586-29D2-48E2-9696-BBB49B3065F8}"/>
    <cellStyle name="Normal 12 2 9" xfId="4447" xr:uid="{82A5EB2A-B85F-4112-8993-353380C33850}"/>
    <cellStyle name="Normal 12 2 9 2" xfId="4448" xr:uid="{DAEAACE3-65BE-4282-84CC-11CC8DA357D3}"/>
    <cellStyle name="Normal 12 2 9 2 2" xfId="10404" xr:uid="{6C624D32-5B70-4C9E-A498-161EA7E5CC3B}"/>
    <cellStyle name="Normal 12 2 9 2 2 2" xfId="22311" xr:uid="{0B3DA34B-6B63-408A-A2DB-FE6AEA7AEBCE}"/>
    <cellStyle name="Normal 12 2 9 2 2 2 2" xfId="42973" xr:uid="{3B329006-002C-4239-9819-32CB010B8345}"/>
    <cellStyle name="Normal 12 2 9 2 2 3" xfId="31067" xr:uid="{3915A6A5-8B50-4981-A1DD-148C38E12168}"/>
    <cellStyle name="Normal 12 2 9 2 3" xfId="18681" xr:uid="{3FDE6894-0CFD-485F-93ED-84E41A6A444E}"/>
    <cellStyle name="Normal 12 2 9 2 3 2" xfId="39343" xr:uid="{FC1B425B-1FD6-4F79-921D-25D6ECC1ADBE}"/>
    <cellStyle name="Normal 12 2 9 2 4" xfId="15052" xr:uid="{A0704D98-841F-42C9-92C4-21D5B4F6206A}"/>
    <cellStyle name="Normal 12 2 9 2 4 2" xfId="35714" xr:uid="{7D88238E-1759-4329-93A5-BF9298302F19}"/>
    <cellStyle name="Normal 12 2 9 2 5" xfId="26857" xr:uid="{E230076D-46D8-4685-9939-8A46E8A7EC60}"/>
    <cellStyle name="Normal 12 2 9 3" xfId="10403" xr:uid="{37F9EE41-8525-47E4-BF9B-7A8E771F59E2}"/>
    <cellStyle name="Normal 12 2 9 3 2" xfId="22310" xr:uid="{B5F308A3-282F-4FD1-9453-E3D23219A50A}"/>
    <cellStyle name="Normal 12 2 9 3 2 2" xfId="42972" xr:uid="{F3D0F018-0D0B-4C08-8D58-3F3FCF3A80CB}"/>
    <cellStyle name="Normal 12 2 9 3 3" xfId="31066" xr:uid="{B2B80A28-BF9A-4533-A2E0-F492F0E220AE}"/>
    <cellStyle name="Normal 12 2 9 4" xfId="18680" xr:uid="{1144D623-E286-45F9-88A4-24CCBEA92ECC}"/>
    <cellStyle name="Normal 12 2 9 4 2" xfId="39342" xr:uid="{5E628B80-D18F-4AE8-BAAE-D3E8CC556035}"/>
    <cellStyle name="Normal 12 2 9 5" xfId="15051" xr:uid="{CC93DB7B-28B9-447D-93DB-47C00B09975D}"/>
    <cellStyle name="Normal 12 2 9 5 2" xfId="35713" xr:uid="{1724B0C7-00DB-44AA-B5E2-544DDB9245DC}"/>
    <cellStyle name="Normal 12 2 9 6" xfId="26856" xr:uid="{D4C6653D-7A0B-406A-AEE6-A4DC3D13FF83}"/>
    <cellStyle name="Normal 12 3" xfId="4449" xr:uid="{0EACD409-4B7A-4404-B015-C2409AC2ADB9}"/>
    <cellStyle name="Normal 12 3 2" xfId="4450" xr:uid="{E805BE69-0E15-4E53-81DA-8CF981A0CAC4}"/>
    <cellStyle name="Normal 12 3 2 2" xfId="10405" xr:uid="{A66BDA63-E733-4030-9950-2984D676739C}"/>
    <cellStyle name="Normal 12 3 2 2 2" xfId="22312" xr:uid="{FBDEAF47-52BE-4623-9ADD-91B47B0110B9}"/>
    <cellStyle name="Normal 12 3 2 2 2 2" xfId="42974" xr:uid="{481C4B32-C918-48C3-BD4F-EEC1612BC4D5}"/>
    <cellStyle name="Normal 12 3 2 2 3" xfId="31068" xr:uid="{B58C5D12-29B1-4240-87B1-89ED4D2F3226}"/>
    <cellStyle name="Normal 12 3 2 3" xfId="18682" xr:uid="{38FFE817-C581-4014-8435-FD08CF162B77}"/>
    <cellStyle name="Normal 12 3 2 3 2" xfId="39344" xr:uid="{6F809C18-4633-48F7-BDE5-DC67768D2302}"/>
    <cellStyle name="Normal 12 3 2 4" xfId="15053" xr:uid="{EA42C26A-4A90-4B43-848B-EA5F95029A8A}"/>
    <cellStyle name="Normal 12 3 2 4 2" xfId="35715" xr:uid="{3C32C791-1457-4419-BEF5-E03F60EF0D81}"/>
    <cellStyle name="Normal 12 3 2 5" xfId="26858" xr:uid="{4B34EA15-C361-4DE6-93A6-52743E83F610}"/>
    <cellStyle name="Normal 12 3 3" xfId="4451" xr:uid="{790B021C-C601-41BA-9872-C45CDBCCEBDD}"/>
    <cellStyle name="Normal 12 3 3 2" xfId="10406" xr:uid="{685B94E5-2D69-47B5-9CA1-1B08472CD816}"/>
    <cellStyle name="Normal 12 3 3 2 2" xfId="22313" xr:uid="{A59D9667-CF7E-4922-A586-59484CE017C0}"/>
    <cellStyle name="Normal 12 3 3 2 2 2" xfId="42975" xr:uid="{8E68D31C-F3AD-4E3D-B4CE-F9099DCBDB04}"/>
    <cellStyle name="Normal 12 3 3 2 3" xfId="31069" xr:uid="{17754621-C77E-4C70-93E3-8E1CDB1891F2}"/>
    <cellStyle name="Normal 12 3 3 3" xfId="18683" xr:uid="{CD954196-B571-4A92-9481-EA9CF95B44F7}"/>
    <cellStyle name="Normal 12 3 3 3 2" xfId="39345" xr:uid="{903DE39C-CCE3-49E0-8DBD-F68DEC94D0AC}"/>
    <cellStyle name="Normal 12 3 3 4" xfId="15054" xr:uid="{80500313-55F3-4387-9535-AC52571821C7}"/>
    <cellStyle name="Normal 12 3 3 4 2" xfId="35716" xr:uid="{AF0BC337-C402-4097-B627-CDA4E3E874BB}"/>
    <cellStyle name="Normal 12 3 3 5" xfId="26859" xr:uid="{091C78AE-B372-4792-8FC7-4B06F150908D}"/>
    <cellStyle name="Normal 12 3 4" xfId="4452" xr:uid="{39337428-40DE-454B-A2AF-08B7EB4021CC}"/>
    <cellStyle name="Normal 12 4" xfId="4453" xr:uid="{626F1655-3D9F-4ABA-A539-05B8CBE6CA9A}"/>
    <cellStyle name="Normal 12 4 2" xfId="4454" xr:uid="{6A61EA01-DCD8-41B8-A52A-AADFE624AB05}"/>
    <cellStyle name="Normal 12 4 2 2" xfId="4455" xr:uid="{0F653CEF-BDA2-4989-A892-60403597BFEA}"/>
    <cellStyle name="Normal 12 4 2 2 2" xfId="10408" xr:uid="{36C9DE96-23C4-44CF-8686-A685FFFFD004}"/>
    <cellStyle name="Normal 12 4 2 2 2 2" xfId="22315" xr:uid="{C8468A7A-C2BA-4C11-8B3D-326E19983531}"/>
    <cellStyle name="Normal 12 4 2 2 2 2 2" xfId="42977" xr:uid="{28D9BFC6-BC18-4045-B9E4-A791F02EA1C0}"/>
    <cellStyle name="Normal 12 4 2 2 2 3" xfId="31071" xr:uid="{91B55689-1EC8-405B-96A6-8133E8645C5D}"/>
    <cellStyle name="Normal 12 4 2 2 3" xfId="18685" xr:uid="{A5E9C98B-11B9-4D89-A8A4-DA10BE8022FF}"/>
    <cellStyle name="Normal 12 4 2 2 3 2" xfId="39347" xr:uid="{5C5E07EA-36E1-459B-8C4B-80D052F7FB3E}"/>
    <cellStyle name="Normal 12 4 2 2 4" xfId="15056" xr:uid="{0E918A57-FBCE-4A81-B81C-8103C8D8F3C9}"/>
    <cellStyle name="Normal 12 4 2 2 4 2" xfId="35718" xr:uid="{05D351C4-2E10-4A2C-8CBD-AF4CCFC7E541}"/>
    <cellStyle name="Normal 12 4 2 2 5" xfId="26861" xr:uid="{304B78B7-AC2C-4EF4-BF37-84695F9B9747}"/>
    <cellStyle name="Normal 12 4 2 3" xfId="10407" xr:uid="{B86B558C-63F9-4CF8-924A-56EBA0742462}"/>
    <cellStyle name="Normal 12 4 2 3 2" xfId="22314" xr:uid="{47C8A0E8-367E-4089-BC0F-42100D61E927}"/>
    <cellStyle name="Normal 12 4 2 3 2 2" xfId="42976" xr:uid="{20E1E8F5-D905-40E8-B9E1-CE0D884A8E9C}"/>
    <cellStyle name="Normal 12 4 2 3 3" xfId="31070" xr:uid="{AA66488B-81F1-44CE-983F-4C848DB11BCA}"/>
    <cellStyle name="Normal 12 4 2 4" xfId="18684" xr:uid="{B46C4298-7485-4EA4-A551-5C0F354EB833}"/>
    <cellStyle name="Normal 12 4 2 4 2" xfId="39346" xr:uid="{406DAB4D-1AB7-4B7B-82A3-86DDCD130FB3}"/>
    <cellStyle name="Normal 12 4 2 5" xfId="15055" xr:uid="{5BCA2711-6A46-460E-8248-3CFA8B9C064E}"/>
    <cellStyle name="Normal 12 4 2 5 2" xfId="35717" xr:uid="{0CB55F54-64E3-425F-B9A5-ECA9AB093017}"/>
    <cellStyle name="Normal 12 4 2 6" xfId="26860" xr:uid="{F30258A9-20DA-44B7-AD0A-77559814242C}"/>
    <cellStyle name="Normal 12 4 3" xfId="4456" xr:uid="{D8B15686-A292-4C2E-AEC5-98681B790B42}"/>
    <cellStyle name="Normal 12 4 3 2" xfId="4457" xr:uid="{008B4C9A-EE68-43CE-BFFD-72B59DB94D80}"/>
    <cellStyle name="Normal 12 4 3 2 2" xfId="10410" xr:uid="{6B95FE90-8D95-4F41-B4CB-8B149A38E1B8}"/>
    <cellStyle name="Normal 12 4 3 2 2 2" xfId="22317" xr:uid="{F13A9F65-D554-4910-9C97-6F7A213D000B}"/>
    <cellStyle name="Normal 12 4 3 2 2 2 2" xfId="42979" xr:uid="{B44D37FB-BC51-47AC-B168-195F3C4FA4D1}"/>
    <cellStyle name="Normal 12 4 3 2 2 3" xfId="31073" xr:uid="{26BE77F0-C681-442F-9622-029C3C9B119E}"/>
    <cellStyle name="Normal 12 4 3 2 3" xfId="18687" xr:uid="{09E2F078-5DE2-4061-8C65-24FE23D035EE}"/>
    <cellStyle name="Normal 12 4 3 2 3 2" xfId="39349" xr:uid="{F69142BF-EF1E-47ED-9135-D313B8066CD6}"/>
    <cellStyle name="Normal 12 4 3 2 4" xfId="15058" xr:uid="{74BE2F83-4ACC-477E-8CB2-923DB4975AC3}"/>
    <cellStyle name="Normal 12 4 3 2 4 2" xfId="35720" xr:uid="{3C4AD2A6-A411-4EE6-8685-70833C68B6E2}"/>
    <cellStyle name="Normal 12 4 3 2 5" xfId="26863" xr:uid="{BD68C785-8D99-4ECF-B3D5-1A35DFB25C4B}"/>
    <cellStyle name="Normal 12 4 3 3" xfId="10409" xr:uid="{E7EBFB37-74DE-402E-B2A8-E5EF7E175992}"/>
    <cellStyle name="Normal 12 4 3 3 2" xfId="22316" xr:uid="{3F836125-1F8A-48BB-A0B5-683B9F3F4F61}"/>
    <cellStyle name="Normal 12 4 3 3 2 2" xfId="42978" xr:uid="{A22B10B5-884F-49C3-B916-8E6BD312CEB5}"/>
    <cellStyle name="Normal 12 4 3 3 3" xfId="31072" xr:uid="{7451FA13-930E-4E5D-A1B7-225D064A1B2A}"/>
    <cellStyle name="Normal 12 4 3 4" xfId="18686" xr:uid="{C48B8A98-BD94-47D1-8158-7169C9139EBC}"/>
    <cellStyle name="Normal 12 4 3 4 2" xfId="39348" xr:uid="{EFEC29FD-2746-41A7-BDE0-33BE96B44F32}"/>
    <cellStyle name="Normal 12 4 3 5" xfId="15057" xr:uid="{98F5CB7D-256E-464F-B335-79D009C0F4E6}"/>
    <cellStyle name="Normal 12 4 3 5 2" xfId="35719" xr:uid="{05920808-0532-4096-8AED-65B179BB2C89}"/>
    <cellStyle name="Normal 12 4 3 6" xfId="26862" xr:uid="{48C37EA5-D543-4A88-B71E-FAE3B833AD3A}"/>
    <cellStyle name="Normal 12 4 4" xfId="4458" xr:uid="{3DA7534B-B494-4F32-BE8E-EC9E677D0285}"/>
    <cellStyle name="Normal 12 4 4 2" xfId="10411" xr:uid="{D7E5A0C4-F5D9-4963-B471-52250DE704EF}"/>
    <cellStyle name="Normal 12 4 4 2 2" xfId="22318" xr:uid="{5E8200C2-58F5-4531-913E-2CAEF134CE08}"/>
    <cellStyle name="Normal 12 4 4 2 2 2" xfId="42980" xr:uid="{A7C58F1D-0078-4169-A5E6-624C48577ABE}"/>
    <cellStyle name="Normal 12 4 4 2 3" xfId="31074" xr:uid="{80C6FA38-EBC6-47E0-839F-2BBAD498D959}"/>
    <cellStyle name="Normal 12 4 4 3" xfId="18688" xr:uid="{3B08BC4D-D210-4B2F-91B3-D5F6CABA74A9}"/>
    <cellStyle name="Normal 12 4 4 3 2" xfId="39350" xr:uid="{853CAC3D-703F-4FE1-AE65-D46120C7DD43}"/>
    <cellStyle name="Normal 12 4 4 4" xfId="15059" xr:uid="{5B0718BF-0A3D-4903-A4D1-0E68FA5413EB}"/>
    <cellStyle name="Normal 12 4 4 4 2" xfId="35721" xr:uid="{421EE40B-8794-468F-A4D2-C4AD462DB533}"/>
    <cellStyle name="Normal 12 4 4 5" xfId="26864" xr:uid="{82F85A5B-3AFD-48D4-8025-63BF8AC1A8CD}"/>
    <cellStyle name="Normal 12 4 5" xfId="4459" xr:uid="{70554CE8-5C8F-49A6-833D-DCA22B5478EF}"/>
    <cellStyle name="Normal 12 4 6" xfId="4460" xr:uid="{561CC12A-A8A1-4498-8B5F-26B1A884F160}"/>
    <cellStyle name="Normal 12 5" xfId="4461" xr:uid="{06BD638A-F8A1-4153-9716-AC997D839DD1}"/>
    <cellStyle name="Normal 12 5 2" xfId="4462" xr:uid="{E40690D0-58E6-46E7-B551-AEA9D2FD6988}"/>
    <cellStyle name="Normal 12 5 2 2" xfId="10412" xr:uid="{6A5ACBF8-2F9F-44CF-B8D9-A28AFFE031AA}"/>
    <cellStyle name="Normal 12 5 2 2 2" xfId="22319" xr:uid="{67C8A7BE-7456-4B0E-A062-82EF7D4217F9}"/>
    <cellStyle name="Normal 12 5 2 2 2 2" xfId="42981" xr:uid="{A7619BBC-053A-4C7D-98C4-E77504CC589E}"/>
    <cellStyle name="Normal 12 5 2 2 3" xfId="31075" xr:uid="{A7EC28F3-CFD5-418A-99F2-E2CA5F47B5DE}"/>
    <cellStyle name="Normal 12 5 2 3" xfId="18689" xr:uid="{9A44391D-4A0A-4A02-868E-25622A9FA4B7}"/>
    <cellStyle name="Normal 12 5 2 3 2" xfId="39351" xr:uid="{192291E6-39DC-46B8-8DF4-02E658E17670}"/>
    <cellStyle name="Normal 12 5 2 4" xfId="15060" xr:uid="{615A0B64-314A-4FA7-9304-1E12D4966EF3}"/>
    <cellStyle name="Normal 12 5 2 4 2" xfId="35722" xr:uid="{72D39558-4E2E-4AE0-992C-2853D416D17E}"/>
    <cellStyle name="Normal 12 5 2 5" xfId="26865" xr:uid="{D0763AD6-B737-4E89-89FB-07D348E6DA5C}"/>
    <cellStyle name="Normal 12 5 3" xfId="4463" xr:uid="{50B55526-BACC-444A-ACAE-9BCB31312512}"/>
    <cellStyle name="Normal 12 5 4" xfId="4464" xr:uid="{B3676874-9831-463C-B017-3B3DEC1BBE23}"/>
    <cellStyle name="Normal 12 5 4 2" xfId="10413" xr:uid="{A989441B-749F-4625-96E9-4F7313BF13C8}"/>
    <cellStyle name="Normal 12 5 4 2 2" xfId="22320" xr:uid="{45E5C10B-F681-49A0-9E04-A472B1A6EA1D}"/>
    <cellStyle name="Normal 12 5 4 2 2 2" xfId="42982" xr:uid="{984FFDEA-66CE-41E0-B695-2F46DB726C86}"/>
    <cellStyle name="Normal 12 5 4 2 3" xfId="31076" xr:uid="{3CA7289B-FCD1-4D76-9D27-3DCF7D947631}"/>
    <cellStyle name="Normal 12 5 4 3" xfId="18690" xr:uid="{5D1AAA58-51C0-4820-BE06-E6DD5D4E0369}"/>
    <cellStyle name="Normal 12 5 4 3 2" xfId="39352" xr:uid="{1EF55E07-7980-42FB-8882-054DC7837D9B}"/>
    <cellStyle name="Normal 12 5 4 4" xfId="15061" xr:uid="{72FBAB08-A717-4FD5-86BF-88FF20156806}"/>
    <cellStyle name="Normal 12 5 4 4 2" xfId="35723" xr:uid="{8D360D99-B408-4013-8E9C-461C3D2A344E}"/>
    <cellStyle name="Normal 12 5 4 5" xfId="26866" xr:uid="{A83205D2-17E6-4180-B078-18C70FA68F79}"/>
    <cellStyle name="Normal 12 5 5" xfId="4465" xr:uid="{7F23215A-27B8-423B-8F3E-181572BFB340}"/>
    <cellStyle name="Normal 12 6" xfId="4466" xr:uid="{309B7EAE-1127-4B1A-AA83-11789819F647}"/>
    <cellStyle name="Normal 12 6 2" xfId="4467" xr:uid="{6436DCF6-0F87-4934-A26C-D5E431E45C44}"/>
    <cellStyle name="Normal 12 6 2 2" xfId="10415" xr:uid="{DACCA4F3-68F2-4EF2-BC51-C4813F0D086E}"/>
    <cellStyle name="Normal 12 6 2 2 2" xfId="22322" xr:uid="{D5D37AE7-D1C5-4E04-8A16-7CACFDC87C61}"/>
    <cellStyle name="Normal 12 6 2 2 2 2" xfId="42984" xr:uid="{0265203F-4204-40E3-8F50-6AF542D02C00}"/>
    <cellStyle name="Normal 12 6 2 2 3" xfId="31078" xr:uid="{4F9D1D6C-BAF8-4A50-B5C1-729A0E024B33}"/>
    <cellStyle name="Normal 12 6 2 3" xfId="18692" xr:uid="{F320E5F5-CD39-465C-969C-85061FFED286}"/>
    <cellStyle name="Normal 12 6 2 3 2" xfId="39354" xr:uid="{9410F48C-1165-4200-9ACF-6CFFF7DC85E2}"/>
    <cellStyle name="Normal 12 6 2 4" xfId="15063" xr:uid="{06D3117B-0D94-4440-8F8B-F16A72591B2A}"/>
    <cellStyle name="Normal 12 6 2 4 2" xfId="35725" xr:uid="{031481C0-6632-4130-A752-B9A7BECE9F49}"/>
    <cellStyle name="Normal 12 6 2 5" xfId="26868" xr:uid="{D72AE3BF-F669-4F07-82C5-BFB184193BE3}"/>
    <cellStyle name="Normal 12 6 3" xfId="10414" xr:uid="{96909ADF-0934-49B7-AE62-3A567911DCE2}"/>
    <cellStyle name="Normal 12 6 3 2" xfId="22321" xr:uid="{1D72BE01-5800-480D-B105-950E68F3DD89}"/>
    <cellStyle name="Normal 12 6 3 2 2" xfId="42983" xr:uid="{74CA34D8-B7BF-4C4E-88ED-CC329E61B155}"/>
    <cellStyle name="Normal 12 6 3 3" xfId="31077" xr:uid="{05F6E707-7931-4827-9C26-4426740E1AB8}"/>
    <cellStyle name="Normal 12 6 4" xfId="18691" xr:uid="{29427E00-B1ED-4E1C-A6A8-DF315E426BD5}"/>
    <cellStyle name="Normal 12 6 4 2" xfId="39353" xr:uid="{604FC2F6-BCDA-4CCF-8452-093772A3F2C2}"/>
    <cellStyle name="Normal 12 6 5" xfId="15062" xr:uid="{C37D0853-2798-47C6-9ABD-BE34A4CDC4F5}"/>
    <cellStyle name="Normal 12 6 5 2" xfId="35724" xr:uid="{92623415-A728-4DE1-B721-BFA472B41C79}"/>
    <cellStyle name="Normal 12 6 6" xfId="26867" xr:uid="{13B838F4-5EED-4556-8DE6-F3EF363516E1}"/>
    <cellStyle name="Normal 12 7" xfId="4468" xr:uid="{2CCE3DE3-A627-4772-92DB-EF75B5BFDD61}"/>
    <cellStyle name="Normal 12 7 2" xfId="10416" xr:uid="{9F20BEBF-1505-4903-84D2-B5320529C255}"/>
    <cellStyle name="Normal 12 7 2 2" xfId="22323" xr:uid="{0A540CBA-4C4F-4B14-970C-2084780D4A4C}"/>
    <cellStyle name="Normal 12 7 2 2 2" xfId="42985" xr:uid="{7FF06AA6-950D-4B5A-91D5-92A9B1A6CFD9}"/>
    <cellStyle name="Normal 12 7 2 3" xfId="31079" xr:uid="{0D069165-850A-4761-85C8-E1B2F30F03FF}"/>
    <cellStyle name="Normal 12 7 3" xfId="18693" xr:uid="{7A86639A-8256-44F5-BF80-13B250568570}"/>
    <cellStyle name="Normal 12 7 3 2" xfId="39355" xr:uid="{07C0A9D5-0BB3-4F22-8036-E196A4B283FC}"/>
    <cellStyle name="Normal 12 7 4" xfId="15064" xr:uid="{1DBB30E3-A234-409B-8259-BAED64672B9D}"/>
    <cellStyle name="Normal 12 7 4 2" xfId="35726" xr:uid="{E79CB439-E085-4866-B5A0-CB90DAAC21A6}"/>
    <cellStyle name="Normal 12 7 5" xfId="26869" xr:uid="{366A50C1-00B2-4141-878B-0C931AE40018}"/>
    <cellStyle name="Normal 12 8" xfId="8255" xr:uid="{F4A2DA64-40DF-4DFC-92E6-0B698BDEF9F6}"/>
    <cellStyle name="Normal 12 8 2" xfId="20377" xr:uid="{01211015-12A4-4AE2-A2D9-B44FB88DACEC}"/>
    <cellStyle name="Normal 12 8 2 2" xfId="41039" xr:uid="{44A5B835-4016-4580-88AB-AB811E021CED}"/>
    <cellStyle name="Normal 12 8 3" xfId="28918" xr:uid="{AB27CF07-25E3-46CA-B548-05682916D61A}"/>
    <cellStyle name="Normal 12 9" xfId="16762" xr:uid="{30019C10-D579-4AFF-BED6-85200342C7BE}"/>
    <cellStyle name="Normal 12 9 2" xfId="37424" xr:uid="{2AD2F80D-1AD2-489D-8522-7078EDA9CAF9}"/>
    <cellStyle name="Normal 120" xfId="4469" xr:uid="{C80E4C4A-C122-484F-B89B-B212D64C4FD5}"/>
    <cellStyle name="Normal 120 2" xfId="4470" xr:uid="{E5413BBB-0CD3-4764-BDBD-032E14C3C72D}"/>
    <cellStyle name="Normal 120 3" xfId="4471" xr:uid="{DB52E56B-0721-40A0-BB5C-842D2BE153AE}"/>
    <cellStyle name="Normal 121" xfId="4472" xr:uid="{8731CC40-F490-4369-AA00-0723B8CFE3A6}"/>
    <cellStyle name="Normal 121 2" xfId="4473" xr:uid="{1F1275D1-524D-45FB-A186-19F8F5B5F1D3}"/>
    <cellStyle name="Normal 121 3" xfId="4474" xr:uid="{015A209A-38F7-48DB-A4CB-17328530362F}"/>
    <cellStyle name="Normal 122" xfId="4475" xr:uid="{1765106E-8DA5-4865-A60C-2F745A2153E5}"/>
    <cellStyle name="Normal 122 2" xfId="4476" xr:uid="{00ADF64D-89BE-42B6-8BAB-9AF8876C9869}"/>
    <cellStyle name="Normal 122 3" xfId="4477" xr:uid="{222DDF50-0F9A-4E50-860B-5C067DD32469}"/>
    <cellStyle name="Normal 123" xfId="4478" xr:uid="{07AF4B72-B1AD-4240-8A5E-F60288606D40}"/>
    <cellStyle name="Normal 123 2" xfId="4479" xr:uid="{F9E1FB06-3488-40DC-8EAC-05941583897C}"/>
    <cellStyle name="Normal 123 3" xfId="4480" xr:uid="{8AB6970E-211A-43A0-9AE1-C21968CAE5B8}"/>
    <cellStyle name="Normal 124" xfId="4481" xr:uid="{09B6341E-D011-4230-A757-DD893DC0D4BF}"/>
    <cellStyle name="Normal 124 2" xfId="4482" xr:uid="{42EB07C0-D6A6-4717-8CB7-CD2D8D3076DD}"/>
    <cellStyle name="Normal 124 3" xfId="4483" xr:uid="{5692EC10-EB7C-4DF7-A6A9-783D617429EE}"/>
    <cellStyle name="Normal 125" xfId="4484" xr:uid="{28A1AFCF-8D3A-45A6-BF40-574E57234226}"/>
    <cellStyle name="Normal 125 2" xfId="4485" xr:uid="{F436A5FF-DFCC-4E5B-BA3A-A95DCB417BEF}"/>
    <cellStyle name="Normal 125 3" xfId="4486" xr:uid="{DE30D27A-547E-4F93-BFFF-B04B671D7897}"/>
    <cellStyle name="Normal 126" xfId="4487" xr:uid="{B68C1184-4263-462C-84FC-F22D8CD8502B}"/>
    <cellStyle name="Normal 126 2" xfId="4488" xr:uid="{3159916B-650D-477A-8635-033989C8C65A}"/>
    <cellStyle name="Normal 126 3" xfId="4489" xr:uid="{255FC086-5E0B-4EB1-919B-551CBF4CEFD0}"/>
    <cellStyle name="Normal 127" xfId="4490" xr:uid="{00E7FF3C-72C2-4045-B8E9-2BA41F307A2B}"/>
    <cellStyle name="Normal 127 2" xfId="4491" xr:uid="{5B3D7CF5-7A26-4CDC-94BA-EAC71CE08662}"/>
    <cellStyle name="Normal 127 3" xfId="4492" xr:uid="{F8DE5B83-38A0-4237-B133-95658D2E7107}"/>
    <cellStyle name="Normal 128" xfId="4493" xr:uid="{90CCF35E-505E-4A2E-9841-AD056771F433}"/>
    <cellStyle name="Normal 128 2" xfId="4494" xr:uid="{C18D2A7F-9015-4CC8-BF05-3669CD9E17BB}"/>
    <cellStyle name="Normal 128 3" xfId="4495" xr:uid="{8DD8A0AC-DDE0-468E-A855-425CDB29E583}"/>
    <cellStyle name="Normal 129" xfId="4496" xr:uid="{52A2B15D-FD8D-47C9-879B-2FEAC07C6AF1}"/>
    <cellStyle name="Normal 129 2" xfId="4497" xr:uid="{46701316-E0A0-4753-B1BD-FBFE2B915085}"/>
    <cellStyle name="Normal 129 3" xfId="4498" xr:uid="{B283C2FD-6A79-4A6F-B7E7-9E0231086370}"/>
    <cellStyle name="Normal 13" xfId="42" xr:uid="{DA051FBD-3914-4526-A44E-8DC672F79BA6}"/>
    <cellStyle name="Normal 13 2" xfId="4499" xr:uid="{7DEB6167-59A1-4F71-960A-6B0C97447929}"/>
    <cellStyle name="Normal 13 2 2" xfId="4500" xr:uid="{143D8DFA-D522-41FC-8C45-D060A6B38899}"/>
    <cellStyle name="Normal 13 2 3" xfId="4501" xr:uid="{22C441CD-A691-410E-ADE3-528B72EAE1B6}"/>
    <cellStyle name="Normal 13 2 3 2" xfId="10418" xr:uid="{D8E5FAF2-513F-477C-BE6B-404942AEFB44}"/>
    <cellStyle name="Normal 13 2 3 2 2" xfId="22325" xr:uid="{1E46FE62-B689-4D65-92B2-09DA1571C988}"/>
    <cellStyle name="Normal 13 2 3 2 2 2" xfId="42987" xr:uid="{623EEFC8-73A2-4312-B1A6-C94789B4922A}"/>
    <cellStyle name="Normal 13 2 3 2 3" xfId="31081" xr:uid="{DC6C6309-96BC-4896-8236-91FC14AC175C}"/>
    <cellStyle name="Normal 13 2 3 3" xfId="18695" xr:uid="{860D8B19-1C0B-4F0C-8F00-4D030D4FFEF5}"/>
    <cellStyle name="Normal 13 2 3 3 2" xfId="39357" xr:uid="{FF3F0854-02B3-462D-ADEB-B23408FC1B75}"/>
    <cellStyle name="Normal 13 2 3 4" xfId="15066" xr:uid="{2C0B71A5-01CD-4FDF-B8BC-6369292652EB}"/>
    <cellStyle name="Normal 13 2 3 4 2" xfId="35728" xr:uid="{10289962-97B4-4B75-954A-5FA8262D8603}"/>
    <cellStyle name="Normal 13 2 3 5" xfId="26871" xr:uid="{B44B3958-A3E1-4521-9178-7400B4AAC743}"/>
    <cellStyle name="Normal 13 2 4" xfId="4502" xr:uid="{E694DF70-C1D6-4862-84D1-C6FAA549588D}"/>
    <cellStyle name="Normal 13 2 4 2" xfId="10419" xr:uid="{EC3625BD-F1D6-4601-9152-548E947777C2}"/>
    <cellStyle name="Normal 13 2 4 2 2" xfId="22326" xr:uid="{3FCE2AA2-D69D-498F-8736-0341086D85E2}"/>
    <cellStyle name="Normal 13 2 4 2 2 2" xfId="42988" xr:uid="{51F68C95-B9B4-4735-8A9F-576EEA4A1983}"/>
    <cellStyle name="Normal 13 2 4 2 3" xfId="31082" xr:uid="{30F67DCB-0D33-4EB7-B036-400A1E6A754F}"/>
    <cellStyle name="Normal 13 2 4 3" xfId="18696" xr:uid="{DD6D1470-88ED-4782-BD00-F7A1B93865AD}"/>
    <cellStyle name="Normal 13 2 4 3 2" xfId="39358" xr:uid="{2045C357-3C45-4466-A40D-14E7921F11B0}"/>
    <cellStyle name="Normal 13 2 4 4" xfId="15067" xr:uid="{10C42AB3-2D83-49CA-BF41-1EF2FA163AF2}"/>
    <cellStyle name="Normal 13 2 4 4 2" xfId="35729" xr:uid="{039E4165-C311-4BFF-BC8D-EA07F1C5835C}"/>
    <cellStyle name="Normal 13 2 4 5" xfId="26872" xr:uid="{8A02FD88-3229-4622-8968-CE17B9F05EC0}"/>
    <cellStyle name="Normal 13 2 5" xfId="4503" xr:uid="{94855EC4-8779-4E87-8A50-A4EA282DC1D2}"/>
    <cellStyle name="Normal 13 2 6" xfId="10417" xr:uid="{B84EB2C5-7930-4DF5-93B9-41C2479B91D6}"/>
    <cellStyle name="Normal 13 2 6 2" xfId="22324" xr:uid="{AFCD2E9C-D043-49A5-8D28-E7D8BB51102F}"/>
    <cellStyle name="Normal 13 2 6 2 2" xfId="42986" xr:uid="{9445FCC8-0774-4545-8B55-ACA6FEB71594}"/>
    <cellStyle name="Normal 13 2 6 3" xfId="31080" xr:uid="{BD0B28E5-C474-4998-89CA-F02D7719B158}"/>
    <cellStyle name="Normal 13 2 7" xfId="18694" xr:uid="{88BBF645-EB03-46FA-9547-4F0DFE3AF060}"/>
    <cellStyle name="Normal 13 2 7 2" xfId="39356" xr:uid="{C5D57E16-40F4-474E-BE55-62E7DB2F8A02}"/>
    <cellStyle name="Normal 13 2 8" xfId="15065" xr:uid="{1C3029BA-DC6F-421D-B779-E60BBF5B3FA0}"/>
    <cellStyle name="Normal 13 2 8 2" xfId="35727" xr:uid="{BDEE300F-9C86-43E0-821C-F8F929A0753D}"/>
    <cellStyle name="Normal 13 2 9" xfId="26870" xr:uid="{B58D0153-94F2-41C8-BA1E-8449F3C54D43}"/>
    <cellStyle name="Normal 13 3" xfId="4504" xr:uid="{E7F820CE-50BC-42FE-B495-4E77E6D90B07}"/>
    <cellStyle name="Normal 13 3 2" xfId="4505" xr:uid="{B6B295D8-02F6-45F7-A573-8BC3D24712E0}"/>
    <cellStyle name="Normal 13 3 3" xfId="4506" xr:uid="{5F7072A6-4C06-49A4-8556-E19664E356A5}"/>
    <cellStyle name="Normal 13 4" xfId="4507" xr:uid="{C0A46EBE-EBF1-4B91-99F3-F92AEED21744}"/>
    <cellStyle name="Normal 13 4 2" xfId="10420" xr:uid="{5C706AB9-17A6-4BF4-BED7-8A387D38295C}"/>
    <cellStyle name="Normal 13 4 2 2" xfId="22327" xr:uid="{FDB72DED-AC3C-4205-9570-3BF9BF07FE51}"/>
    <cellStyle name="Normal 13 4 2 2 2" xfId="42989" xr:uid="{B86ADA1A-99C3-4520-B844-2C9C95BEE7FD}"/>
    <cellStyle name="Normal 13 4 2 3" xfId="31083" xr:uid="{CE942BE0-8AE2-4E8A-90E5-E0E42A654689}"/>
    <cellStyle name="Normal 13 4 3" xfId="18697" xr:uid="{8318A100-601A-415E-93AB-E2BA25E93733}"/>
    <cellStyle name="Normal 13 4 3 2" xfId="39359" xr:uid="{6B7C341B-295D-4FDE-A925-777B370BCB2D}"/>
    <cellStyle name="Normal 13 4 4" xfId="15068" xr:uid="{6E8A36E9-01E5-4EE0-B959-6002A160D4B4}"/>
    <cellStyle name="Normal 13 4 4 2" xfId="35730" xr:uid="{971E9673-3920-4478-8A56-FA9B2107EC1B}"/>
    <cellStyle name="Normal 13 4 5" xfId="26873" xr:uid="{3ED038CE-644D-4094-9E9C-EB43E1403D55}"/>
    <cellStyle name="Normal 13 5" xfId="4508" xr:uid="{5AF14B92-ACF3-475F-A427-090BF10A2ABB}"/>
    <cellStyle name="Normal 130" xfId="4509" xr:uid="{E8F150E3-6A33-471B-AB3E-D6D5EAF9CBEC}"/>
    <cellStyle name="Normal 130 2" xfId="4510" xr:uid="{5261D891-8A15-4243-9274-8DD58201FBE8}"/>
    <cellStyle name="Normal 130 3" xfId="4511" xr:uid="{8DF88B70-4A66-4087-BCE9-BE9D2D769AB4}"/>
    <cellStyle name="Normal 131" xfId="4512" xr:uid="{F2C23890-0991-47EF-82AE-E547D24EB35E}"/>
    <cellStyle name="Normal 131 2" xfId="4513" xr:uid="{B63424ED-86F6-4457-89F0-1295EE2C91BA}"/>
    <cellStyle name="Normal 131 3" xfId="4514" xr:uid="{4727C12A-1B1D-4326-B1A0-D82D5AADDC12}"/>
    <cellStyle name="Normal 132" xfId="4515" xr:uid="{460E2207-5CA4-4E73-962B-ACF5F6089A37}"/>
    <cellStyle name="Normal 133" xfId="4516" xr:uid="{1433D2C0-0A75-4431-BD2F-28C8D2A81C41}"/>
    <cellStyle name="Normal 134" xfId="4517" xr:uid="{2654EC13-63F6-4888-836F-9795DD6B605A}"/>
    <cellStyle name="Normal 135" xfId="4518" xr:uid="{18A1B659-26C3-48C7-89A2-D110AFB6336E}"/>
    <cellStyle name="Normal 136" xfId="4519" xr:uid="{31145A4D-CB29-4680-89CB-1E4FACBD772E}"/>
    <cellStyle name="Normal 137" xfId="4520" xr:uid="{D80299E2-40B1-44F8-9B00-BBB90BF039D2}"/>
    <cellStyle name="Normal 138" xfId="4521" xr:uid="{ABC99232-E2A9-487A-9837-6B23124A3C23}"/>
    <cellStyle name="Normal 139" xfId="4522" xr:uid="{A5DFCB6F-A127-4254-A9EC-A652450BFBFF}"/>
    <cellStyle name="Normal 139 2" xfId="4523" xr:uid="{9F7061DD-03A2-4466-8CE2-3182DA8F4826}"/>
    <cellStyle name="Normal 139 3" xfId="4524" xr:uid="{967CDAC6-C760-43F0-901E-24EE250CE5A0}"/>
    <cellStyle name="Normal 14" xfId="50" xr:uid="{374358B5-804D-4557-B869-D1B1C27A1A22}"/>
    <cellStyle name="Normal 14 10" xfId="4525" xr:uid="{0BD279F4-B367-4AA1-8EAB-F1AB91CC4603}"/>
    <cellStyle name="Normal 14 10 2" xfId="4526" xr:uid="{33BDD18C-24FC-45CC-90D8-62384F1B0590}"/>
    <cellStyle name="Normal 14 10 2 2" xfId="10422" xr:uid="{EBF80B2D-E637-454A-BA19-C27B786A824D}"/>
    <cellStyle name="Normal 14 10 2 2 2" xfId="22329" xr:uid="{130A2773-6A95-4648-87B8-FA5D6DCA1052}"/>
    <cellStyle name="Normal 14 10 2 2 2 2" xfId="42991" xr:uid="{4C9C98C9-66BB-45D1-98B0-0D43CF547FF6}"/>
    <cellStyle name="Normal 14 10 2 2 3" xfId="31085" xr:uid="{AE64EFF4-4688-4C92-9E07-FD4EE6899EF8}"/>
    <cellStyle name="Normal 14 10 2 3" xfId="18699" xr:uid="{FB3E217E-EA18-4FE7-8E97-8199CBDB85C9}"/>
    <cellStyle name="Normal 14 10 2 3 2" xfId="39361" xr:uid="{3F60352E-5FC0-4FF6-8A1B-D8D1C5CF76B4}"/>
    <cellStyle name="Normal 14 10 2 4" xfId="15071" xr:uid="{60153754-0090-4AB6-827B-6F48930F0F7B}"/>
    <cellStyle name="Normal 14 10 2 4 2" xfId="35733" xr:uid="{0295EAE4-2421-4B26-836C-531065D99351}"/>
    <cellStyle name="Normal 14 10 2 5" xfId="26875" xr:uid="{3561D482-CF29-42DE-ABE4-4BE6DD120F9F}"/>
    <cellStyle name="Normal 14 10 3" xfId="10421" xr:uid="{FAA5106B-8348-43F1-904A-58BBB566196C}"/>
    <cellStyle name="Normal 14 10 3 2" xfId="22328" xr:uid="{1AB3749B-2ED5-4CAE-AB4D-F6D1611C34D1}"/>
    <cellStyle name="Normal 14 10 3 2 2" xfId="42990" xr:uid="{824D2E5D-0764-419D-9189-C53F72CC6A55}"/>
    <cellStyle name="Normal 14 10 3 3" xfId="31084" xr:uid="{E67DB460-3E03-4B4F-BDF8-CE63ED8F20FB}"/>
    <cellStyle name="Normal 14 10 4" xfId="18698" xr:uid="{A969AAF1-66D8-47E1-B727-F9DD14FE758C}"/>
    <cellStyle name="Normal 14 10 4 2" xfId="39360" xr:uid="{6D45D1C2-3FDE-47D7-AD3B-42134B8BDC3A}"/>
    <cellStyle name="Normal 14 10 5" xfId="15070" xr:uid="{D7BF88EC-4EDD-4267-8625-F31566306272}"/>
    <cellStyle name="Normal 14 10 5 2" xfId="35732" xr:uid="{06D72544-DDB3-43F6-B100-83900B05AD87}"/>
    <cellStyle name="Normal 14 10 6" xfId="26874" xr:uid="{681EA962-13E4-4581-866B-59975BBC0B26}"/>
    <cellStyle name="Normal 14 11" xfId="4527" xr:uid="{E896E994-2193-424E-AF6C-218845A3222D}"/>
    <cellStyle name="Normal 14 11 2" xfId="4528" xr:uid="{3DFC34B0-1014-404E-BEC7-2B6A67B62EC0}"/>
    <cellStyle name="Normal 14 11 2 2" xfId="10424" xr:uid="{0AA1C13F-8333-449E-91C1-10BEEE717503}"/>
    <cellStyle name="Normal 14 11 2 2 2" xfId="22331" xr:uid="{5F38C734-D28D-4EFB-9AE2-4F05A121E543}"/>
    <cellStyle name="Normal 14 11 2 2 2 2" xfId="42993" xr:uid="{800C16FE-EF52-45EA-98D6-56484114D0E3}"/>
    <cellStyle name="Normal 14 11 2 2 3" xfId="31087" xr:uid="{716B75A9-C9B0-460C-B20A-66556052BC55}"/>
    <cellStyle name="Normal 14 11 2 3" xfId="18701" xr:uid="{3979E4D2-136F-4798-AE48-22DE477E08AD}"/>
    <cellStyle name="Normal 14 11 2 3 2" xfId="39363" xr:uid="{6AE41558-AF77-48A7-97B2-0784407E5496}"/>
    <cellStyle name="Normal 14 11 2 4" xfId="15073" xr:uid="{B1DB0885-2B41-4DC0-93C7-B70A5CDE5F45}"/>
    <cellStyle name="Normal 14 11 2 4 2" xfId="35735" xr:uid="{350C68F2-C22F-43CD-A423-E874BE2B8188}"/>
    <cellStyle name="Normal 14 11 2 5" xfId="26877" xr:uid="{E6872A07-4CAD-444C-BCB2-76E583EFFDA4}"/>
    <cellStyle name="Normal 14 11 3" xfId="10423" xr:uid="{F5821E78-DB54-43D0-AD99-83D90F01C611}"/>
    <cellStyle name="Normal 14 11 3 2" xfId="22330" xr:uid="{41BE1D0B-1992-4857-A18C-EBB7ACB49B39}"/>
    <cellStyle name="Normal 14 11 3 2 2" xfId="42992" xr:uid="{0867D44C-291F-4613-8DCB-B6C68EAC571A}"/>
    <cellStyle name="Normal 14 11 3 3" xfId="31086" xr:uid="{0F6BE30B-11F8-4B21-9366-E949D771E5FB}"/>
    <cellStyle name="Normal 14 11 4" xfId="18700" xr:uid="{6F00AEE7-EB86-4DDD-876E-1124D74036A1}"/>
    <cellStyle name="Normal 14 11 4 2" xfId="39362" xr:uid="{D11BA20B-48CD-4CE1-A9B0-4494C36881EC}"/>
    <cellStyle name="Normal 14 11 5" xfId="15072" xr:uid="{196E5A84-4A3F-4BFB-9901-7BA622EE18E1}"/>
    <cellStyle name="Normal 14 11 5 2" xfId="35734" xr:uid="{7E0B1CF2-688F-4D85-81B4-7156384900E2}"/>
    <cellStyle name="Normal 14 11 6" xfId="26876" xr:uid="{DB408F20-5D1D-40B6-A7A4-5818C1656498}"/>
    <cellStyle name="Normal 14 12" xfId="4529" xr:uid="{33D61DC4-A62F-4E99-B234-B74B7C3A023C}"/>
    <cellStyle name="Normal 14 12 2" xfId="10425" xr:uid="{9F3F0B83-87A2-4737-A969-2D15973C1154}"/>
    <cellStyle name="Normal 14 12 2 2" xfId="22332" xr:uid="{28540CCA-260D-4CBB-AF92-17D0047E65A9}"/>
    <cellStyle name="Normal 14 12 2 2 2" xfId="42994" xr:uid="{D1CD9170-F68D-43E3-9B0A-B5B3DA2C787D}"/>
    <cellStyle name="Normal 14 12 2 3" xfId="31088" xr:uid="{553E6DE1-179E-441A-833C-903482B124C2}"/>
    <cellStyle name="Normal 14 12 3" xfId="18702" xr:uid="{9479545A-DA51-4EB1-A0BE-CB69716EE1AD}"/>
    <cellStyle name="Normal 14 12 3 2" xfId="39364" xr:uid="{171EED3A-C8BF-48EA-8028-6EE9CA2F41AB}"/>
    <cellStyle name="Normal 14 12 4" xfId="15074" xr:uid="{2585CF5C-045F-43D2-A67D-4B02B1B53407}"/>
    <cellStyle name="Normal 14 12 4 2" xfId="35736" xr:uid="{E2CF06C6-3B18-48E4-9D0F-865D70BCB7CA}"/>
    <cellStyle name="Normal 14 12 5" xfId="26878" xr:uid="{791BBCC4-1BEC-4741-B55A-5E706296EFA4}"/>
    <cellStyle name="Normal 14 13" xfId="8262" xr:uid="{CF88E0D9-B882-450D-958B-4F594E7F066A}"/>
    <cellStyle name="Normal 14 13 2" xfId="20383" xr:uid="{8D9DA04C-24DC-4D92-9A8B-1D360AD9CD94}"/>
    <cellStyle name="Normal 14 13 2 2" xfId="41045" xr:uid="{BB005A32-98CF-4538-A5ED-3072A13CC7FB}"/>
    <cellStyle name="Normal 14 13 3" xfId="28925" xr:uid="{6EF77FEB-BA85-4391-8D27-37071939154C}"/>
    <cellStyle name="Normal 14 14" xfId="16768" xr:uid="{EAA2E6ED-B200-4AA9-8525-0E11BA73DE60}"/>
    <cellStyle name="Normal 14 14 2" xfId="37430" xr:uid="{CA9AAADC-FCF7-49A5-A294-2949696E7E8B}"/>
    <cellStyle name="Normal 14 15" xfId="15069" xr:uid="{84AC21CD-B06C-4911-9BDF-0F9D44BAF314}"/>
    <cellStyle name="Normal 14 15 2" xfId="35731" xr:uid="{5A202D9D-8A92-4A7D-BE8B-51A3AFE721BA}"/>
    <cellStyle name="Normal 14 16" xfId="24075" xr:uid="{2E2571F5-F90D-4306-A538-D5A6F3F63C4F}"/>
    <cellStyle name="Normal 14 2" xfId="4530" xr:uid="{06FEE6CF-F7EA-4AD5-9B9D-3EB03E6A1E31}"/>
    <cellStyle name="Normal 14 2 10" xfId="4531" xr:uid="{E185A6B6-3413-4D54-95F2-603652155740}"/>
    <cellStyle name="Normal 14 2 11" xfId="4532" xr:uid="{4446A78F-520F-407E-8279-73F3F0DCB363}"/>
    <cellStyle name="Normal 14 2 11 2" xfId="10427" xr:uid="{5790C38B-AED0-4163-ACD2-84E031CA9B7B}"/>
    <cellStyle name="Normal 14 2 11 2 2" xfId="22334" xr:uid="{CC9BD674-3199-4A1F-978D-3895A46790F6}"/>
    <cellStyle name="Normal 14 2 11 2 2 2" xfId="42996" xr:uid="{B986AF42-25EE-4F3C-882A-AD6031E44950}"/>
    <cellStyle name="Normal 14 2 11 2 3" xfId="31090" xr:uid="{EB43740D-5FD0-4D18-A016-B2EABE742D32}"/>
    <cellStyle name="Normal 14 2 11 3" xfId="18704" xr:uid="{F6DF78E2-B88B-4065-90E4-85D74162C53E}"/>
    <cellStyle name="Normal 14 2 11 3 2" xfId="39366" xr:uid="{E256BEB4-787D-4750-9704-630165AB890F}"/>
    <cellStyle name="Normal 14 2 11 4" xfId="15076" xr:uid="{C2F21F61-83CD-4377-9A6A-A8E8AB8999FE}"/>
    <cellStyle name="Normal 14 2 11 4 2" xfId="35738" xr:uid="{6F4E49C3-F618-40A8-812C-762DD889B6E2}"/>
    <cellStyle name="Normal 14 2 11 5" xfId="26880" xr:uid="{BFC77619-D205-4FF3-B640-24BD6AB14FB0}"/>
    <cellStyle name="Normal 14 2 12" xfId="10426" xr:uid="{E4D11450-8897-472A-BBBF-8DDBBF8BA69E}"/>
    <cellStyle name="Normal 14 2 12 2" xfId="22333" xr:uid="{3E6DA55A-B171-4B06-A049-F87F75559354}"/>
    <cellStyle name="Normal 14 2 12 2 2" xfId="42995" xr:uid="{3E137277-9D01-4FF4-A558-0611113F9EF2}"/>
    <cellStyle name="Normal 14 2 12 3" xfId="31089" xr:uid="{97926B22-4135-4613-8B34-705E48E804DC}"/>
    <cellStyle name="Normal 14 2 13" xfId="18703" xr:uid="{3DC6D99E-36BD-4C69-AF40-B050C89DD580}"/>
    <cellStyle name="Normal 14 2 13 2" xfId="39365" xr:uid="{5B675F47-4114-45EF-8C16-4C2E1B3ABF07}"/>
    <cellStyle name="Normal 14 2 14" xfId="15075" xr:uid="{45802200-3C09-48FC-8578-0E224CD96429}"/>
    <cellStyle name="Normal 14 2 14 2" xfId="35737" xr:uid="{AC70EC50-0EA0-43CA-8295-43A29C2FF4DF}"/>
    <cellStyle name="Normal 14 2 15" xfId="26879" xr:uid="{5384E86C-2796-4CBA-9916-AA6F2ED0FB44}"/>
    <cellStyle name="Normal 14 2 2" xfId="4533" xr:uid="{6D39862E-4BB5-4A41-8BD4-020F3469A7A2}"/>
    <cellStyle name="Normal 14 2 2 2" xfId="4534" xr:uid="{0F3CDF50-A651-4EFA-B66A-5892A00116DC}"/>
    <cellStyle name="Normal 14 2 2 2 2" xfId="4535" xr:uid="{229CFB3E-EBCB-4AD0-9F0A-2F0771D7D231}"/>
    <cellStyle name="Normal 14 2 2 2 2 2" xfId="4536" xr:uid="{7CC6B5EE-CB2B-4F60-B0EF-D36D4603CE70}"/>
    <cellStyle name="Normal 14 2 2 2 2 2 2" xfId="10430" xr:uid="{E57EE584-CFEE-47F1-813B-A52525046931}"/>
    <cellStyle name="Normal 14 2 2 2 2 2 2 2" xfId="22337" xr:uid="{56414B29-37F9-496F-A200-3B1CD2419697}"/>
    <cellStyle name="Normal 14 2 2 2 2 2 2 2 2" xfId="42999" xr:uid="{3E082B2D-AC78-4FF7-8D5D-36355B62DA7D}"/>
    <cellStyle name="Normal 14 2 2 2 2 2 2 3" xfId="31093" xr:uid="{E05B4B3C-7173-48EF-AFED-82FEE4959597}"/>
    <cellStyle name="Normal 14 2 2 2 2 2 3" xfId="18707" xr:uid="{8706110B-7E43-4E40-A3AB-1C09FEC3A115}"/>
    <cellStyle name="Normal 14 2 2 2 2 2 3 2" xfId="39369" xr:uid="{11620863-9904-45BB-B3AF-8D9BDD6ADFC5}"/>
    <cellStyle name="Normal 14 2 2 2 2 2 4" xfId="15079" xr:uid="{C02DD3D6-F4A6-4B99-BC19-0EDCD0C036EF}"/>
    <cellStyle name="Normal 14 2 2 2 2 2 4 2" xfId="35741" xr:uid="{6EA0D7FE-C230-4063-B489-EE98A6745128}"/>
    <cellStyle name="Normal 14 2 2 2 2 2 5" xfId="26883" xr:uid="{8F85B933-5C4C-4E74-B94C-645F3A8894C7}"/>
    <cellStyle name="Normal 14 2 2 2 2 3" xfId="10429" xr:uid="{ACADC235-175A-4079-BFDE-0B8FFB6DD8B5}"/>
    <cellStyle name="Normal 14 2 2 2 2 3 2" xfId="22336" xr:uid="{52833EF8-9DC4-4D55-9838-BC0E33EBD02D}"/>
    <cellStyle name="Normal 14 2 2 2 2 3 2 2" xfId="42998" xr:uid="{FBD87DBB-4AB0-4133-B6EB-2456EAB84E75}"/>
    <cellStyle name="Normal 14 2 2 2 2 3 3" xfId="31092" xr:uid="{4123048A-F5E0-412F-AC9C-4B62D289AAD3}"/>
    <cellStyle name="Normal 14 2 2 2 2 4" xfId="18706" xr:uid="{DA08FA5A-141B-48CA-B9DF-D6BCBDC9041A}"/>
    <cellStyle name="Normal 14 2 2 2 2 4 2" xfId="39368" xr:uid="{29FE888D-D4F4-42C7-8511-2B7FBCD57B4A}"/>
    <cellStyle name="Normal 14 2 2 2 2 5" xfId="15078" xr:uid="{AE0EE734-BB43-4F4B-9673-B3A47BDCD505}"/>
    <cellStyle name="Normal 14 2 2 2 2 5 2" xfId="35740" xr:uid="{D48D3DC0-7B68-46D2-9A4C-A46FEF243683}"/>
    <cellStyle name="Normal 14 2 2 2 2 6" xfId="26882" xr:uid="{25542CA8-8081-4324-B12F-CC669D184F10}"/>
    <cellStyle name="Normal 14 2 2 2 3" xfId="4537" xr:uid="{A9013B03-BC55-4271-8F63-D973C480C6D7}"/>
    <cellStyle name="Normal 14 2 2 2 3 2" xfId="4538" xr:uid="{8E748897-CC30-4C0C-A9D7-DE07408ED06A}"/>
    <cellStyle name="Normal 14 2 2 2 3 2 2" xfId="10432" xr:uid="{B2995099-E26E-46EC-BA57-A4E96B57171C}"/>
    <cellStyle name="Normal 14 2 2 2 3 2 2 2" xfId="22339" xr:uid="{CCC88541-C07A-49BE-9BBA-E812C2A2D8BB}"/>
    <cellStyle name="Normal 14 2 2 2 3 2 2 2 2" xfId="43001" xr:uid="{ABD105E5-87F3-456A-B621-CDD1B4C8A7EC}"/>
    <cellStyle name="Normal 14 2 2 2 3 2 2 3" xfId="31095" xr:uid="{2BA2BA8E-4570-4265-9C1B-946D6C275C0D}"/>
    <cellStyle name="Normal 14 2 2 2 3 2 3" xfId="18709" xr:uid="{3A2BB356-799C-48E7-8690-28EB69C3C9E5}"/>
    <cellStyle name="Normal 14 2 2 2 3 2 3 2" xfId="39371" xr:uid="{E0F0B931-D5C9-45DB-9B7B-42276E8906FA}"/>
    <cellStyle name="Normal 14 2 2 2 3 2 4" xfId="15081" xr:uid="{C4F45565-46F1-4938-9F5A-BA480ECA7BC2}"/>
    <cellStyle name="Normal 14 2 2 2 3 2 4 2" xfId="35743" xr:uid="{0FEE2202-2BD3-4744-9D48-9BBE6A226AC0}"/>
    <cellStyle name="Normal 14 2 2 2 3 2 5" xfId="26885" xr:uid="{362C5034-A34B-4F9A-8857-5A691FD35696}"/>
    <cellStyle name="Normal 14 2 2 2 3 3" xfId="10431" xr:uid="{A1812672-ACF8-4052-9DE3-067F09A91641}"/>
    <cellStyle name="Normal 14 2 2 2 3 3 2" xfId="22338" xr:uid="{DD2A144A-D43B-4D3F-A644-522BA71B34D8}"/>
    <cellStyle name="Normal 14 2 2 2 3 3 2 2" xfId="43000" xr:uid="{F47DF40B-8719-4DA3-9AE0-C742DC9F977F}"/>
    <cellStyle name="Normal 14 2 2 2 3 3 3" xfId="31094" xr:uid="{49D2A2C7-9A34-433F-B371-54734EEB78C7}"/>
    <cellStyle name="Normal 14 2 2 2 3 4" xfId="18708" xr:uid="{46A67433-729F-482A-9146-A4955946CF74}"/>
    <cellStyle name="Normal 14 2 2 2 3 4 2" xfId="39370" xr:uid="{45F4CF12-B3DB-4A3B-B5E3-B39B10B0AB0A}"/>
    <cellStyle name="Normal 14 2 2 2 3 5" xfId="15080" xr:uid="{EBAF27FD-85D4-4DCC-B851-CDDFB85E1E49}"/>
    <cellStyle name="Normal 14 2 2 2 3 5 2" xfId="35742" xr:uid="{D1560C49-B3C3-46EB-9350-A0D6C4984D64}"/>
    <cellStyle name="Normal 14 2 2 2 3 6" xfId="26884" xr:uid="{09D7F834-CB54-4DAA-8FF8-C60E2E52FE2B}"/>
    <cellStyle name="Normal 14 2 2 2 4" xfId="4539" xr:uid="{0B7B7AA7-DC70-449A-8B63-8B0D5C74D6F7}"/>
    <cellStyle name="Normal 14 2 2 2 4 2" xfId="10433" xr:uid="{D9810106-0F16-4368-BD61-DF39B1D655B0}"/>
    <cellStyle name="Normal 14 2 2 2 4 2 2" xfId="22340" xr:uid="{85B484EF-FA38-44DC-8E52-ED9893B69217}"/>
    <cellStyle name="Normal 14 2 2 2 4 2 2 2" xfId="43002" xr:uid="{1DD2A389-4A4F-43E5-9ABA-CDB100AC9DE7}"/>
    <cellStyle name="Normal 14 2 2 2 4 2 3" xfId="31096" xr:uid="{ACDF66DD-C501-408F-AEFB-F2D0E58773DA}"/>
    <cellStyle name="Normal 14 2 2 2 4 3" xfId="18710" xr:uid="{04077072-1A6D-4810-9C16-1E393C364411}"/>
    <cellStyle name="Normal 14 2 2 2 4 3 2" xfId="39372" xr:uid="{7D43082C-A72A-4EB9-ACE1-60D0F46F0388}"/>
    <cellStyle name="Normal 14 2 2 2 4 4" xfId="15082" xr:uid="{E8F2D126-CC8D-4C85-A3E1-C4A10EDA3703}"/>
    <cellStyle name="Normal 14 2 2 2 4 4 2" xfId="35744" xr:uid="{E18EC97E-57EB-45D9-9739-32F991DBD64C}"/>
    <cellStyle name="Normal 14 2 2 2 4 5" xfId="26886" xr:uid="{A206556E-182A-4129-8144-13E316E771F7}"/>
    <cellStyle name="Normal 14 2 2 2 5" xfId="10428" xr:uid="{09336E4C-302D-4E63-9C61-32756E2EC196}"/>
    <cellStyle name="Normal 14 2 2 2 5 2" xfId="22335" xr:uid="{E3C36B1F-3CCD-41DE-B0F9-B248A320BBA9}"/>
    <cellStyle name="Normal 14 2 2 2 5 2 2" xfId="42997" xr:uid="{4127321F-AF4B-4923-A283-5047DB8A9404}"/>
    <cellStyle name="Normal 14 2 2 2 5 3" xfId="31091" xr:uid="{B05BD33C-EB77-41D8-AB23-A745297F61B4}"/>
    <cellStyle name="Normal 14 2 2 2 6" xfId="18705" xr:uid="{E0AF7112-5B1A-4C10-B978-DF4480AB5B6A}"/>
    <cellStyle name="Normal 14 2 2 2 6 2" xfId="39367" xr:uid="{748B0E09-FB78-4E8D-830B-EDFF10A5E817}"/>
    <cellStyle name="Normal 14 2 2 2 7" xfId="15077" xr:uid="{EB217264-8797-4DD8-AD1E-DD9C4EBB3C05}"/>
    <cellStyle name="Normal 14 2 2 2 7 2" xfId="35739" xr:uid="{7AC5DF03-EBC2-4D6B-B1B4-26ADC2C57F54}"/>
    <cellStyle name="Normal 14 2 2 2 8" xfId="26881" xr:uid="{28F1073C-E3D3-40A5-A36F-B74EE5CB2CFE}"/>
    <cellStyle name="Normal 14 2 2 3" xfId="4540" xr:uid="{58817478-93D6-41FC-B8F5-71BE3726F039}"/>
    <cellStyle name="Normal 14 2 2 3 2" xfId="4541" xr:uid="{E64FBC9A-65DA-4239-B357-32D314D6442D}"/>
    <cellStyle name="Normal 14 2 2 3 2 2" xfId="10435" xr:uid="{AE495749-D400-46DD-A61F-227F3FB4FD22}"/>
    <cellStyle name="Normal 14 2 2 3 2 2 2" xfId="22342" xr:uid="{242963D0-CC48-4651-A302-0CFED4CDCBA7}"/>
    <cellStyle name="Normal 14 2 2 3 2 2 2 2" xfId="43004" xr:uid="{8261845B-2BBD-41C0-9E98-B2753A2891C2}"/>
    <cellStyle name="Normal 14 2 2 3 2 2 3" xfId="31098" xr:uid="{70BF2F84-E6E7-413C-8492-0B863A13BA62}"/>
    <cellStyle name="Normal 14 2 2 3 2 3" xfId="18712" xr:uid="{CC81DB47-5F72-4A88-AB66-CBA78BA83909}"/>
    <cellStyle name="Normal 14 2 2 3 2 3 2" xfId="39374" xr:uid="{DE0C9A47-24D5-4029-9860-290284CB5559}"/>
    <cellStyle name="Normal 14 2 2 3 2 4" xfId="15084" xr:uid="{6E4AD118-3AB6-41F7-95A7-27DB2D6AB99B}"/>
    <cellStyle name="Normal 14 2 2 3 2 4 2" xfId="35746" xr:uid="{0FE80356-A118-4177-9472-CE79EE09A2C4}"/>
    <cellStyle name="Normal 14 2 2 3 2 5" xfId="26888" xr:uid="{9E7E11B5-2114-4409-8513-D46B668CC477}"/>
    <cellStyle name="Normal 14 2 2 3 3" xfId="10434" xr:uid="{4D17DAD0-744C-4864-B77A-3D916F0EC490}"/>
    <cellStyle name="Normal 14 2 2 3 3 2" xfId="22341" xr:uid="{5F9B7F4A-401A-4E22-AA8B-841A23FA9939}"/>
    <cellStyle name="Normal 14 2 2 3 3 2 2" xfId="43003" xr:uid="{F04F9580-C60D-4153-834D-B5DEF6D53AC3}"/>
    <cellStyle name="Normal 14 2 2 3 3 3" xfId="31097" xr:uid="{AB32A84B-3348-432C-B45D-A1D8CB1433F1}"/>
    <cellStyle name="Normal 14 2 2 3 4" xfId="18711" xr:uid="{66CC7C50-DA89-4535-B5AD-0E84CE4A40CD}"/>
    <cellStyle name="Normal 14 2 2 3 4 2" xfId="39373" xr:uid="{B66DE43F-4E80-48F0-B1FD-1EF56F5B1E7A}"/>
    <cellStyle name="Normal 14 2 2 3 5" xfId="15083" xr:uid="{4193D557-4505-4D42-A44B-E2EF4A61F9BB}"/>
    <cellStyle name="Normal 14 2 2 3 5 2" xfId="35745" xr:uid="{20FF1566-9072-40E3-9196-2B59CF306F03}"/>
    <cellStyle name="Normal 14 2 2 3 6" xfId="26887" xr:uid="{955F1063-D8B9-45BD-9027-9A6BEE438E24}"/>
    <cellStyle name="Normal 14 2 2 4" xfId="4542" xr:uid="{7C05BA33-0FF5-4466-9747-3C8E19D7DE95}"/>
    <cellStyle name="Normal 14 2 2 4 2" xfId="4543" xr:uid="{B227A261-A54F-43FA-8E8C-D7ED84CF19A3}"/>
    <cellStyle name="Normal 14 2 2 4 2 2" xfId="10437" xr:uid="{7192FF22-1256-40B1-BBE1-A0A8BD22C6DC}"/>
    <cellStyle name="Normal 14 2 2 4 2 2 2" xfId="22344" xr:uid="{99B8D0DF-F1E5-4567-AD4E-0A78BAF2BB8C}"/>
    <cellStyle name="Normal 14 2 2 4 2 2 2 2" xfId="43006" xr:uid="{7FEE648D-5A48-48DF-9DAC-1553638C56B2}"/>
    <cellStyle name="Normal 14 2 2 4 2 2 3" xfId="31100" xr:uid="{A60D5ACC-D5EF-421B-AF2F-749C96BDE214}"/>
    <cellStyle name="Normal 14 2 2 4 2 3" xfId="18714" xr:uid="{E4EC945F-D806-47A2-A836-ACE3AF0F711D}"/>
    <cellStyle name="Normal 14 2 2 4 2 3 2" xfId="39376" xr:uid="{553B140F-03B3-427C-B05E-4A0B02442126}"/>
    <cellStyle name="Normal 14 2 2 4 2 4" xfId="15086" xr:uid="{1E0E09AD-4032-4C94-8E49-83BF28BA3371}"/>
    <cellStyle name="Normal 14 2 2 4 2 4 2" xfId="35748" xr:uid="{8AAE3BB1-7900-4FB9-9A84-101F39F2EEA7}"/>
    <cellStyle name="Normal 14 2 2 4 2 5" xfId="26890" xr:uid="{72FF7DF0-BE43-40AA-B6ED-06E42346FD40}"/>
    <cellStyle name="Normal 14 2 2 4 3" xfId="10436" xr:uid="{6D7E6B82-5E01-4D9B-BA78-C017ED91566E}"/>
    <cellStyle name="Normal 14 2 2 4 3 2" xfId="22343" xr:uid="{C5A99BAF-ED70-4FD4-9B1E-A737E25E15BD}"/>
    <cellStyle name="Normal 14 2 2 4 3 2 2" xfId="43005" xr:uid="{057F80A8-6760-4A13-B10D-3ABEBEF77F07}"/>
    <cellStyle name="Normal 14 2 2 4 3 3" xfId="31099" xr:uid="{BECC650A-AF89-4C15-BABE-6162708ED189}"/>
    <cellStyle name="Normal 14 2 2 4 4" xfId="18713" xr:uid="{4983AE93-A002-4DB6-AC64-F6B46368B0CE}"/>
    <cellStyle name="Normal 14 2 2 4 4 2" xfId="39375" xr:uid="{33C9D8A7-FD63-4E95-A081-567E6F7E878E}"/>
    <cellStyle name="Normal 14 2 2 4 5" xfId="15085" xr:uid="{D2F055AB-EDF8-4CEF-B4FE-E0CDDB8D6D81}"/>
    <cellStyle name="Normal 14 2 2 4 5 2" xfId="35747" xr:uid="{5E66488C-A435-4F4A-B3A7-47E040E47D9B}"/>
    <cellStyle name="Normal 14 2 2 4 6" xfId="26889" xr:uid="{C485E172-70FE-4F0E-80C6-C977330D3BCA}"/>
    <cellStyle name="Normal 14 2 2 5" xfId="4544" xr:uid="{B5D3B3E9-F0EC-4E47-AFE8-3643165F0FF7}"/>
    <cellStyle name="Normal 14 2 2 5 2" xfId="10438" xr:uid="{45B8B6B7-80B7-47E3-BA3A-3603B91D43C3}"/>
    <cellStyle name="Normal 14 2 2 5 2 2" xfId="22345" xr:uid="{4B7C11A0-CFAB-4314-8C1B-3C871A68B1A1}"/>
    <cellStyle name="Normal 14 2 2 5 2 2 2" xfId="43007" xr:uid="{BDA967B1-8A9E-48E2-BDF8-7235E8C62A66}"/>
    <cellStyle name="Normal 14 2 2 5 2 3" xfId="31101" xr:uid="{9A537C93-D78A-4066-8C48-0C7E6FDE1935}"/>
    <cellStyle name="Normal 14 2 2 5 3" xfId="18715" xr:uid="{DCCA0770-F958-418B-998A-BC6EA64ACB20}"/>
    <cellStyle name="Normal 14 2 2 5 3 2" xfId="39377" xr:uid="{CFFE140D-2571-44D1-B846-B6BF605F8C2D}"/>
    <cellStyle name="Normal 14 2 2 5 4" xfId="15087" xr:uid="{09CB8167-086D-43EB-9E8E-7F2B9C4C1F37}"/>
    <cellStyle name="Normal 14 2 2 5 4 2" xfId="35749" xr:uid="{F2AAAF7D-C134-44B0-BF37-8C7567A51ED9}"/>
    <cellStyle name="Normal 14 2 2 5 5" xfId="26891" xr:uid="{64C8D61D-0885-4BEF-B968-6FBAECB1F0E6}"/>
    <cellStyle name="Normal 14 2 2 6" xfId="4545" xr:uid="{E4151039-A56A-4365-A78D-AB543635ED58}"/>
    <cellStyle name="Normal 14 2 2 7" xfId="4546" xr:uid="{2AAE91AF-4C79-4EF8-B34D-DAAB37A7732C}"/>
    <cellStyle name="Normal 14 2 2 7 2" xfId="10439" xr:uid="{6723293B-3D29-41B3-9D80-0F56BA4BE9EC}"/>
    <cellStyle name="Normal 14 2 2 7 2 2" xfId="22346" xr:uid="{D845D961-8A84-4314-9703-22B738904F37}"/>
    <cellStyle name="Normal 14 2 2 7 2 2 2" xfId="43008" xr:uid="{E862D800-2B86-47B4-8914-2DF64C15B479}"/>
    <cellStyle name="Normal 14 2 2 7 2 3" xfId="31102" xr:uid="{B26B764F-D938-44B9-B546-FA258B8BAB4F}"/>
    <cellStyle name="Normal 14 2 2 7 3" xfId="18716" xr:uid="{6C830580-55DF-4750-92F8-B36C11075EE6}"/>
    <cellStyle name="Normal 14 2 2 7 3 2" xfId="39378" xr:uid="{BA61AFC4-A48B-4DC9-8611-E363E613196F}"/>
    <cellStyle name="Normal 14 2 2 7 4" xfId="15088" xr:uid="{8A0D28E0-6C37-4F86-989A-967647489F05}"/>
    <cellStyle name="Normal 14 2 2 7 4 2" xfId="35750" xr:uid="{43A65C08-1BD8-474E-B92A-D22EBE87C5BB}"/>
    <cellStyle name="Normal 14 2 2 7 5" xfId="26892" xr:uid="{C100354F-B773-4136-A915-C478D0871A4E}"/>
    <cellStyle name="Normal 14 2 3" xfId="4547" xr:uid="{60AD7B96-8478-4020-B9A5-E86D1573E47C}"/>
    <cellStyle name="Normal 14 2 3 2" xfId="4548" xr:uid="{2ED112A9-CC6D-467A-954C-284D9B4FF4B4}"/>
    <cellStyle name="Normal 14 2 3 2 2" xfId="4549" xr:uid="{25108475-544F-4281-B533-56FDC3CF5DE4}"/>
    <cellStyle name="Normal 14 2 3 2 2 2" xfId="4550" xr:uid="{7C2FE761-1AA1-4A5B-9AAB-4FAF5D8D475C}"/>
    <cellStyle name="Normal 14 2 3 2 2 2 2" xfId="10441" xr:uid="{F2D4E537-D608-4EB1-8E56-EA36F8D15FE8}"/>
    <cellStyle name="Normal 14 2 3 2 2 2 2 2" xfId="22348" xr:uid="{45B24658-27AF-4A2C-B964-1B16DEA8687B}"/>
    <cellStyle name="Normal 14 2 3 2 2 2 2 2 2" xfId="43010" xr:uid="{5E4BA5D9-41E0-4925-8E8B-62E670351227}"/>
    <cellStyle name="Normal 14 2 3 2 2 2 2 3" xfId="31104" xr:uid="{620526C8-26B4-482D-845C-9AB47A13DF1C}"/>
    <cellStyle name="Normal 14 2 3 2 2 2 3" xfId="18718" xr:uid="{7FEE6115-F152-47BC-8D8F-499DCAF32C63}"/>
    <cellStyle name="Normal 14 2 3 2 2 2 3 2" xfId="39380" xr:uid="{29B82AC1-3DD4-4C56-AF4F-FB184A24CF80}"/>
    <cellStyle name="Normal 14 2 3 2 2 2 4" xfId="15090" xr:uid="{A2765CBF-D30F-449D-939A-D018104AE1E9}"/>
    <cellStyle name="Normal 14 2 3 2 2 2 4 2" xfId="35752" xr:uid="{46A294E8-E0CC-4E84-BE12-4E945297DC4D}"/>
    <cellStyle name="Normal 14 2 3 2 2 2 5" xfId="26894" xr:uid="{BCAAAAD1-1CC5-4A9B-9FA5-71351B3DB177}"/>
    <cellStyle name="Normal 14 2 3 2 2 3" xfId="10440" xr:uid="{E049DFC6-ECDC-41AC-8077-7C23E6B6B3A2}"/>
    <cellStyle name="Normal 14 2 3 2 2 3 2" xfId="22347" xr:uid="{E501D282-9F31-4E98-97A6-BC02DC281048}"/>
    <cellStyle name="Normal 14 2 3 2 2 3 2 2" xfId="43009" xr:uid="{87194367-9D7C-4961-B21F-3E4EB155B815}"/>
    <cellStyle name="Normal 14 2 3 2 2 3 3" xfId="31103" xr:uid="{E5104021-8C12-414E-B077-392E65F0214C}"/>
    <cellStyle name="Normal 14 2 3 2 2 4" xfId="18717" xr:uid="{BBE171ED-B928-4FD9-AC92-DCBCC7D14E6B}"/>
    <cellStyle name="Normal 14 2 3 2 2 4 2" xfId="39379" xr:uid="{9180A81A-D41F-40B5-B0C8-624A25BCAD51}"/>
    <cellStyle name="Normal 14 2 3 2 2 5" xfId="15089" xr:uid="{55EC3D5B-8953-4477-BAC6-0F3E536CC1A1}"/>
    <cellStyle name="Normal 14 2 3 2 2 5 2" xfId="35751" xr:uid="{2830BDB0-33D5-48B5-A734-5FF836533AD9}"/>
    <cellStyle name="Normal 14 2 3 2 2 6" xfId="26893" xr:uid="{4FDB7224-AA98-47DC-B742-754D66401689}"/>
    <cellStyle name="Normal 14 2 3 2 3" xfId="4551" xr:uid="{BF12695F-5116-4B8A-B95D-78DF61F68410}"/>
    <cellStyle name="Normal 14 2 3 2 3 2" xfId="4552" xr:uid="{9654E467-4ADF-4B7A-9887-660D0B4D6861}"/>
    <cellStyle name="Normal 14 2 3 2 3 2 2" xfId="10443" xr:uid="{BF711A1F-1E71-4706-9ADD-04B4088A452E}"/>
    <cellStyle name="Normal 14 2 3 2 3 2 2 2" xfId="22350" xr:uid="{5283D4FF-6AEA-4833-BD46-2D89324991B8}"/>
    <cellStyle name="Normal 14 2 3 2 3 2 2 2 2" xfId="43012" xr:uid="{ED6C2A1F-9637-4388-94DD-F8B0F7F14E21}"/>
    <cellStyle name="Normal 14 2 3 2 3 2 2 3" xfId="31106" xr:uid="{81CD2D2B-992B-4312-ACDD-0A985254B787}"/>
    <cellStyle name="Normal 14 2 3 2 3 2 3" xfId="18720" xr:uid="{BD087035-3402-475E-9292-0EB04B3070D5}"/>
    <cellStyle name="Normal 14 2 3 2 3 2 3 2" xfId="39382" xr:uid="{E4AFE18F-8E7F-4076-BBF8-953E00BAA743}"/>
    <cellStyle name="Normal 14 2 3 2 3 2 4" xfId="15092" xr:uid="{3DECF97C-2033-471A-824F-65E0F71B27A1}"/>
    <cellStyle name="Normal 14 2 3 2 3 2 4 2" xfId="35754" xr:uid="{844ED99A-E190-4864-8906-248CB8D45532}"/>
    <cellStyle name="Normal 14 2 3 2 3 2 5" xfId="26896" xr:uid="{33B3ED08-5BB2-4711-A7C3-8F4724F0180D}"/>
    <cellStyle name="Normal 14 2 3 2 3 3" xfId="10442" xr:uid="{E4158BD4-B653-4688-98BC-BEA61A84A99F}"/>
    <cellStyle name="Normal 14 2 3 2 3 3 2" xfId="22349" xr:uid="{18B084CE-606C-4D13-8D8D-972DCE7EA6FE}"/>
    <cellStyle name="Normal 14 2 3 2 3 3 2 2" xfId="43011" xr:uid="{C2F01696-3672-4413-814E-7650B9F03A58}"/>
    <cellStyle name="Normal 14 2 3 2 3 3 3" xfId="31105" xr:uid="{CB22FB79-B471-44C5-98AF-F84F17D955EA}"/>
    <cellStyle name="Normal 14 2 3 2 3 4" xfId="18719" xr:uid="{E3F98675-186A-4904-9E69-24CFA460D14A}"/>
    <cellStyle name="Normal 14 2 3 2 3 4 2" xfId="39381" xr:uid="{FDE3E6F9-2750-4725-92B6-D77AEA9EA233}"/>
    <cellStyle name="Normal 14 2 3 2 3 5" xfId="15091" xr:uid="{3AC1C1D7-9D41-4491-AA18-03B4C518D710}"/>
    <cellStyle name="Normal 14 2 3 2 3 5 2" xfId="35753" xr:uid="{4919C159-AF08-48BD-BF9B-08FA037B51F3}"/>
    <cellStyle name="Normal 14 2 3 2 3 6" xfId="26895" xr:uid="{E9A5A8C0-E834-4AE6-9894-8A3384BEEC67}"/>
    <cellStyle name="Normal 14 2 3 2 4" xfId="4553" xr:uid="{D3B946EE-79A4-4529-9874-CCA1EF8F46B9}"/>
    <cellStyle name="Normal 14 2 3 2 4 2" xfId="10444" xr:uid="{0B343594-C16B-42A3-A950-293941530BF5}"/>
    <cellStyle name="Normal 14 2 3 2 4 2 2" xfId="22351" xr:uid="{2E0F595E-6866-4B33-AD21-EB2CA4B1F47F}"/>
    <cellStyle name="Normal 14 2 3 2 4 2 2 2" xfId="43013" xr:uid="{236E35FA-7114-46C3-8BC3-0A6E3683575F}"/>
    <cellStyle name="Normal 14 2 3 2 4 2 3" xfId="31107" xr:uid="{36D48365-FD6A-4F77-864D-95F5BB54991D}"/>
    <cellStyle name="Normal 14 2 3 2 4 3" xfId="18721" xr:uid="{F7590269-AF5E-4961-A615-B508A6BF929A}"/>
    <cellStyle name="Normal 14 2 3 2 4 3 2" xfId="39383" xr:uid="{DDCE6C78-C864-4F9E-8559-339AB09D7FB8}"/>
    <cellStyle name="Normal 14 2 3 2 4 4" xfId="15093" xr:uid="{8BCA02AB-FB07-4419-8688-E2391CE4A3A5}"/>
    <cellStyle name="Normal 14 2 3 2 4 4 2" xfId="35755" xr:uid="{077F774F-BBA6-4F9E-8F29-DA91E0269794}"/>
    <cellStyle name="Normal 14 2 3 2 4 5" xfId="26897" xr:uid="{8761BD8F-DEF7-4467-BF93-1E19A7CA1CED}"/>
    <cellStyle name="Normal 14 2 3 3" xfId="4554" xr:uid="{A81F9C99-71BD-40A9-990B-9F468AF8CBE2}"/>
    <cellStyle name="Normal 14 2 3 3 2" xfId="4555" xr:uid="{F80E3F6A-88B8-40C5-A06C-57E8EA7FE76B}"/>
    <cellStyle name="Normal 14 2 3 3 2 2" xfId="10446" xr:uid="{4A868129-996B-4704-BCC6-6633E570A126}"/>
    <cellStyle name="Normal 14 2 3 3 2 2 2" xfId="22353" xr:uid="{D5682C6E-C17A-402D-BF49-6C18AF755402}"/>
    <cellStyle name="Normal 14 2 3 3 2 2 2 2" xfId="43015" xr:uid="{829BB60E-F2F3-4A1D-825F-000C5B590C30}"/>
    <cellStyle name="Normal 14 2 3 3 2 2 3" xfId="31109" xr:uid="{D402E992-1776-44DC-8586-5B0E06185B27}"/>
    <cellStyle name="Normal 14 2 3 3 2 3" xfId="18723" xr:uid="{8A7EC4B8-B631-49DF-8452-471247DCD01B}"/>
    <cellStyle name="Normal 14 2 3 3 2 3 2" xfId="39385" xr:uid="{46C77FB6-03E1-43AB-BE62-6F66794F8CB8}"/>
    <cellStyle name="Normal 14 2 3 3 2 4" xfId="15095" xr:uid="{ED4C80A0-CC0A-46FC-869E-FA788DC141AB}"/>
    <cellStyle name="Normal 14 2 3 3 2 4 2" xfId="35757" xr:uid="{F274061A-4B07-4ECA-B818-1C287690CE84}"/>
    <cellStyle name="Normal 14 2 3 3 2 5" xfId="26899" xr:uid="{C38C36D5-D91D-4FF6-AF97-197B5FCCEF2C}"/>
    <cellStyle name="Normal 14 2 3 3 3" xfId="10445" xr:uid="{A13CC9F6-4831-4253-B0B9-F336EAB1EAC3}"/>
    <cellStyle name="Normal 14 2 3 3 3 2" xfId="22352" xr:uid="{804D2931-7EF2-47F1-B20D-6B18657A52C4}"/>
    <cellStyle name="Normal 14 2 3 3 3 2 2" xfId="43014" xr:uid="{A32B1397-879C-4BD0-9A1F-1D811445ECFE}"/>
    <cellStyle name="Normal 14 2 3 3 3 3" xfId="31108" xr:uid="{6E23EABA-690B-4C74-B47B-85AFB7D4A810}"/>
    <cellStyle name="Normal 14 2 3 3 4" xfId="18722" xr:uid="{AED7DBD0-2108-4073-9AC4-6A551218930C}"/>
    <cellStyle name="Normal 14 2 3 3 4 2" xfId="39384" xr:uid="{ADB0A94F-EDFC-4511-AE5F-5ED9B1062FBA}"/>
    <cellStyle name="Normal 14 2 3 3 5" xfId="15094" xr:uid="{B7A34611-07D1-4073-A5E9-CB41571A88D7}"/>
    <cellStyle name="Normal 14 2 3 3 5 2" xfId="35756" xr:uid="{464031FD-9B13-4E5F-A1CA-92DF2F694B95}"/>
    <cellStyle name="Normal 14 2 3 3 6" xfId="26898" xr:uid="{482EC3DC-071A-4C03-B7A8-9E8828A873C6}"/>
    <cellStyle name="Normal 14 2 3 4" xfId="4556" xr:uid="{BFD6B230-2770-4660-A00F-336D00EDE97C}"/>
    <cellStyle name="Normal 14 2 3 4 2" xfId="4557" xr:uid="{04A65AA3-A35C-4F60-ABD4-E9B9C33D53B1}"/>
    <cellStyle name="Normal 14 2 3 4 2 2" xfId="10448" xr:uid="{80ABAAE0-2D1A-4448-A8A5-4D6C03292C37}"/>
    <cellStyle name="Normal 14 2 3 4 2 2 2" xfId="22355" xr:uid="{AA1D4067-4E31-4CEE-9D73-71136DE4E23D}"/>
    <cellStyle name="Normal 14 2 3 4 2 2 2 2" xfId="43017" xr:uid="{D9E654A2-C57D-4F7E-8920-392E9643C0A8}"/>
    <cellStyle name="Normal 14 2 3 4 2 2 3" xfId="31111" xr:uid="{ADBDCA4C-F955-44DB-92D0-0B559B7DA576}"/>
    <cellStyle name="Normal 14 2 3 4 2 3" xfId="18725" xr:uid="{F2AF9C4F-2C21-4065-B308-1D23050F767D}"/>
    <cellStyle name="Normal 14 2 3 4 2 3 2" xfId="39387" xr:uid="{34ADBA18-66CB-42CD-878C-325C53F1976B}"/>
    <cellStyle name="Normal 14 2 3 4 2 4" xfId="15097" xr:uid="{A4DB3311-498C-4499-BAD1-DFA715B02719}"/>
    <cellStyle name="Normal 14 2 3 4 2 4 2" xfId="35759" xr:uid="{8C189E80-CD77-4C44-AD13-B430D9BE682A}"/>
    <cellStyle name="Normal 14 2 3 4 2 5" xfId="26901" xr:uid="{15F31233-4CAF-4EC2-B1B8-CADE24162FA2}"/>
    <cellStyle name="Normal 14 2 3 4 3" xfId="10447" xr:uid="{5665D78D-6A24-4FC4-B25D-834CEE2B014D}"/>
    <cellStyle name="Normal 14 2 3 4 3 2" xfId="22354" xr:uid="{CC62F1A8-491F-4C93-9419-89687E308D43}"/>
    <cellStyle name="Normal 14 2 3 4 3 2 2" xfId="43016" xr:uid="{576F69BD-5803-48E7-90B2-A06A75D28F7C}"/>
    <cellStyle name="Normal 14 2 3 4 3 3" xfId="31110" xr:uid="{BB5AC8B4-97AA-4FE3-ACEB-9C9400046ED9}"/>
    <cellStyle name="Normal 14 2 3 4 4" xfId="18724" xr:uid="{4502721A-1801-4710-9789-6638014FF8BE}"/>
    <cellStyle name="Normal 14 2 3 4 4 2" xfId="39386" xr:uid="{C896863E-CD98-4904-90EC-A39FF02C63A2}"/>
    <cellStyle name="Normal 14 2 3 4 5" xfId="15096" xr:uid="{B9B7CF00-745C-4D70-8687-460505ACB703}"/>
    <cellStyle name="Normal 14 2 3 4 5 2" xfId="35758" xr:uid="{D419B53D-9BBB-43C0-AC5B-65ADF17CA2F3}"/>
    <cellStyle name="Normal 14 2 3 4 6" xfId="26900" xr:uid="{ED9E16CC-7B90-4FC5-8734-96A8F686B31D}"/>
    <cellStyle name="Normal 14 2 3 5" xfId="4558" xr:uid="{ECCBD29D-3151-45D8-A5B9-EF9BBCA08C89}"/>
    <cellStyle name="Normal 14 2 3 5 2" xfId="10449" xr:uid="{CF0309E3-6538-4664-A73B-787EC07744E7}"/>
    <cellStyle name="Normal 14 2 3 5 2 2" xfId="22356" xr:uid="{6A89692B-19FB-4233-970B-D048A704EBCA}"/>
    <cellStyle name="Normal 14 2 3 5 2 2 2" xfId="43018" xr:uid="{2B0B9C51-8992-4BD3-A0BC-8D1362D94C23}"/>
    <cellStyle name="Normal 14 2 3 5 2 3" xfId="31112" xr:uid="{02E4FE3F-20F9-4AFC-BE6E-495FC630DD09}"/>
    <cellStyle name="Normal 14 2 3 5 3" xfId="18726" xr:uid="{74482965-AE0B-4A9F-85C5-562657997183}"/>
    <cellStyle name="Normal 14 2 3 5 3 2" xfId="39388" xr:uid="{FB9EC4CE-AF02-4893-9270-1FE404B65152}"/>
    <cellStyle name="Normal 14 2 3 5 4" xfId="15098" xr:uid="{9B7DDE7D-5AF4-4156-869D-6785FA42980D}"/>
    <cellStyle name="Normal 14 2 3 5 4 2" xfId="35760" xr:uid="{34315EC9-BD0F-4E25-A0E6-C3D65BF060ED}"/>
    <cellStyle name="Normal 14 2 3 5 5" xfId="26902" xr:uid="{C9D58175-0B0C-46B3-9F9B-7A1857550386}"/>
    <cellStyle name="Normal 14 2 3 6" xfId="4559" xr:uid="{9028827E-EA3D-41D5-8524-E8182CCCDB49}"/>
    <cellStyle name="Normal 14 2 3 7" xfId="4560" xr:uid="{D08E8EDE-3CA8-4A1D-BE3E-555D9E747CF6}"/>
    <cellStyle name="Normal 14 2 3 7 2" xfId="10450" xr:uid="{1B0794F9-0317-4CD4-97DB-29F4B581D093}"/>
    <cellStyle name="Normal 14 2 3 7 2 2" xfId="22357" xr:uid="{F390FF58-EAFA-4E76-82C3-7508A79E864D}"/>
    <cellStyle name="Normal 14 2 3 7 2 2 2" xfId="43019" xr:uid="{A106E962-61DD-4244-A870-611A5E14DB4C}"/>
    <cellStyle name="Normal 14 2 3 7 2 3" xfId="31113" xr:uid="{82F60E39-CCE6-4305-90B5-7AFA5EA8DC09}"/>
    <cellStyle name="Normal 14 2 3 7 3" xfId="18727" xr:uid="{BF6D0DA8-3DF4-4579-A7A0-D80ECDF654F7}"/>
    <cellStyle name="Normal 14 2 3 7 3 2" xfId="39389" xr:uid="{A71DCD3B-0B4D-476A-AE74-0C991D09DACB}"/>
    <cellStyle name="Normal 14 2 3 7 4" xfId="15099" xr:uid="{7C60BF60-2A1E-45E0-BA61-6CC4924B2B05}"/>
    <cellStyle name="Normal 14 2 3 7 4 2" xfId="35761" xr:uid="{D70FD274-A6AB-4BC2-8D1B-AC816DD8BBF1}"/>
    <cellStyle name="Normal 14 2 3 7 5" xfId="26903" xr:uid="{D950E46A-C763-4B06-B219-3BA7F81D5BC7}"/>
    <cellStyle name="Normal 14 2 4" xfId="4561" xr:uid="{E554D79F-8C8B-470D-B3B2-008039D3880B}"/>
    <cellStyle name="Normal 14 2 4 2" xfId="4562" xr:uid="{8217E890-F380-4978-BDC9-6A95EEC6E9FA}"/>
    <cellStyle name="Normal 14 2 4 2 2" xfId="4563" xr:uid="{5CCF1DED-6029-4E68-9CF6-0669F6DB04AC}"/>
    <cellStyle name="Normal 14 2 4 2 2 2" xfId="4564" xr:uid="{D525D191-E54C-4F89-B85F-C044DFC72817}"/>
    <cellStyle name="Normal 14 2 4 2 2 2 2" xfId="10454" xr:uid="{3B8610E7-8C55-4C97-A6E8-DB10A79A7F0D}"/>
    <cellStyle name="Normal 14 2 4 2 2 2 2 2" xfId="22361" xr:uid="{C1B990AD-AC81-4DFB-B359-FDD9AF75F834}"/>
    <cellStyle name="Normal 14 2 4 2 2 2 2 2 2" xfId="43023" xr:uid="{0E3D599A-AE6B-4630-B271-E20695A70462}"/>
    <cellStyle name="Normal 14 2 4 2 2 2 2 3" xfId="31117" xr:uid="{354721D2-47D1-4040-8EE6-1663871268AD}"/>
    <cellStyle name="Normal 14 2 4 2 2 2 3" xfId="18731" xr:uid="{AAFE88F5-3E82-40B9-A32C-7FF0978EA6DF}"/>
    <cellStyle name="Normal 14 2 4 2 2 2 3 2" xfId="39393" xr:uid="{E89035EB-F4FA-41A1-82D5-7E1B28D7DBE4}"/>
    <cellStyle name="Normal 14 2 4 2 2 2 4" xfId="15103" xr:uid="{3635F2BA-E73D-496B-92BF-8B800FC3C7FC}"/>
    <cellStyle name="Normal 14 2 4 2 2 2 4 2" xfId="35765" xr:uid="{FFA102C3-BB7B-4086-8355-D06DB0E606CA}"/>
    <cellStyle name="Normal 14 2 4 2 2 2 5" xfId="26907" xr:uid="{1F91BEDD-A00F-46C6-8589-23F427D30A53}"/>
    <cellStyle name="Normal 14 2 4 2 2 3" xfId="10453" xr:uid="{1C79EA3D-A6EF-4972-A8F9-B59830232C62}"/>
    <cellStyle name="Normal 14 2 4 2 2 3 2" xfId="22360" xr:uid="{AC553D22-78AB-49A2-9231-8506593762E9}"/>
    <cellStyle name="Normal 14 2 4 2 2 3 2 2" xfId="43022" xr:uid="{BF7EAA5C-0A51-4CD9-AE3F-6BB9D4D8FF60}"/>
    <cellStyle name="Normal 14 2 4 2 2 3 3" xfId="31116" xr:uid="{99554D4A-8D99-4AC8-9A1D-36AC65277D67}"/>
    <cellStyle name="Normal 14 2 4 2 2 4" xfId="18730" xr:uid="{1489FA31-DF3C-4FE7-BA5B-BD454420C29F}"/>
    <cellStyle name="Normal 14 2 4 2 2 4 2" xfId="39392" xr:uid="{806E2C7E-8105-4F13-8F4D-9E396CEDD1F5}"/>
    <cellStyle name="Normal 14 2 4 2 2 5" xfId="15102" xr:uid="{865FDF2B-F8AB-47E9-A501-2C0E26BAE92E}"/>
    <cellStyle name="Normal 14 2 4 2 2 5 2" xfId="35764" xr:uid="{3E9DF334-761E-43C6-B649-67FD585275AC}"/>
    <cellStyle name="Normal 14 2 4 2 2 6" xfId="26906" xr:uid="{2348013F-ABE4-4B3B-9367-BF3C7E65D0C0}"/>
    <cellStyle name="Normal 14 2 4 2 3" xfId="4565" xr:uid="{5FE67BDA-4D2A-4F54-90EA-15BBD0E1B080}"/>
    <cellStyle name="Normal 14 2 4 2 3 2" xfId="4566" xr:uid="{84575B29-9856-48F4-A3F0-330E460C2CB1}"/>
    <cellStyle name="Normal 14 2 4 2 3 2 2" xfId="10456" xr:uid="{702CD093-4655-4D0D-8053-D1BE661A0255}"/>
    <cellStyle name="Normal 14 2 4 2 3 2 2 2" xfId="22363" xr:uid="{4B31F753-C090-416B-9DF0-78AB2F761CED}"/>
    <cellStyle name="Normal 14 2 4 2 3 2 2 2 2" xfId="43025" xr:uid="{1E0BBAB4-640B-4422-BEA9-10BB299AEC1F}"/>
    <cellStyle name="Normal 14 2 4 2 3 2 2 3" xfId="31119" xr:uid="{6EE91420-0A6B-4CC4-98A3-C813658D58FB}"/>
    <cellStyle name="Normal 14 2 4 2 3 2 3" xfId="18733" xr:uid="{C5239DA2-4393-4C37-A8F4-601ECC426D72}"/>
    <cellStyle name="Normal 14 2 4 2 3 2 3 2" xfId="39395" xr:uid="{88B4BAD3-4EAE-40E3-BCEC-090BF153C438}"/>
    <cellStyle name="Normal 14 2 4 2 3 2 4" xfId="15105" xr:uid="{5549F765-0FC5-4CB2-AC34-8F5FC5738745}"/>
    <cellStyle name="Normal 14 2 4 2 3 2 4 2" xfId="35767" xr:uid="{61F15FB0-3EF9-4D22-B0C1-1425DA86A4DF}"/>
    <cellStyle name="Normal 14 2 4 2 3 2 5" xfId="26909" xr:uid="{63CF93F3-4D68-4B24-8B0B-71CB03710276}"/>
    <cellStyle name="Normal 14 2 4 2 3 3" xfId="10455" xr:uid="{142DFA9F-05D9-4E22-B7C3-B2E47721BA52}"/>
    <cellStyle name="Normal 14 2 4 2 3 3 2" xfId="22362" xr:uid="{819092D5-268D-42FB-A554-1302AF3B7AF9}"/>
    <cellStyle name="Normal 14 2 4 2 3 3 2 2" xfId="43024" xr:uid="{31099EBB-A150-4EF3-A8A0-F12CE3E75644}"/>
    <cellStyle name="Normal 14 2 4 2 3 3 3" xfId="31118" xr:uid="{2778B906-CA85-4DE4-B080-6657C964FBBB}"/>
    <cellStyle name="Normal 14 2 4 2 3 4" xfId="18732" xr:uid="{F00223AC-0B10-4337-BF9E-82CD2FB27963}"/>
    <cellStyle name="Normal 14 2 4 2 3 4 2" xfId="39394" xr:uid="{0CCBB2CF-1236-4449-83A7-059FA74950AC}"/>
    <cellStyle name="Normal 14 2 4 2 3 5" xfId="15104" xr:uid="{294B03AB-82B4-4947-969F-335D2B9B271B}"/>
    <cellStyle name="Normal 14 2 4 2 3 5 2" xfId="35766" xr:uid="{C362FC2B-D1E0-40E4-94C2-7B87874E6D3A}"/>
    <cellStyle name="Normal 14 2 4 2 3 6" xfId="26908" xr:uid="{82E3CF51-D5A2-4429-A16A-9786591D82AE}"/>
    <cellStyle name="Normal 14 2 4 2 4" xfId="4567" xr:uid="{023B6593-26B3-4C1F-8081-8CD97E82AEFA}"/>
    <cellStyle name="Normal 14 2 4 2 4 2" xfId="10457" xr:uid="{D1711357-DF4D-4E5F-9E50-1B680F343E85}"/>
    <cellStyle name="Normal 14 2 4 2 4 2 2" xfId="22364" xr:uid="{58AF79FD-0191-463F-92BA-DA40508DE894}"/>
    <cellStyle name="Normal 14 2 4 2 4 2 2 2" xfId="43026" xr:uid="{A5F02C1A-E69B-4F38-B215-E0C0D3C3CA74}"/>
    <cellStyle name="Normal 14 2 4 2 4 2 3" xfId="31120" xr:uid="{25B34752-F13F-4E44-BAFA-F5DFAAD239BD}"/>
    <cellStyle name="Normal 14 2 4 2 4 3" xfId="18734" xr:uid="{581A7650-7B26-4BA2-8A06-0DCB7E485688}"/>
    <cellStyle name="Normal 14 2 4 2 4 3 2" xfId="39396" xr:uid="{B50C0824-A7E5-4838-A46B-12E26D7BA846}"/>
    <cellStyle name="Normal 14 2 4 2 4 4" xfId="15106" xr:uid="{65FAECC8-4FF6-47CB-8AB5-2E1D67D88B38}"/>
    <cellStyle name="Normal 14 2 4 2 4 4 2" xfId="35768" xr:uid="{8D08CE98-9877-48F3-9CBF-BC312E74985B}"/>
    <cellStyle name="Normal 14 2 4 2 4 5" xfId="26910" xr:uid="{3BF35735-D3BA-42F4-B50B-607630375D4E}"/>
    <cellStyle name="Normal 14 2 4 2 5" xfId="10452" xr:uid="{8A1259E7-EF9E-4091-AD28-EFA00BFE89FD}"/>
    <cellStyle name="Normal 14 2 4 2 5 2" xfId="22359" xr:uid="{982F9E54-9EBB-4A6B-8AE7-6D8AF2CEC0D4}"/>
    <cellStyle name="Normal 14 2 4 2 5 2 2" xfId="43021" xr:uid="{BC469D1D-D928-4344-AE22-A72AF56351B3}"/>
    <cellStyle name="Normal 14 2 4 2 5 3" xfId="31115" xr:uid="{13981203-3670-4DB0-97D5-5A58441B4240}"/>
    <cellStyle name="Normal 14 2 4 2 6" xfId="18729" xr:uid="{F09AFCE0-A588-4F36-BC8A-E57B4FF19DBA}"/>
    <cellStyle name="Normal 14 2 4 2 6 2" xfId="39391" xr:uid="{FFD751C4-0F6B-4FDA-9997-6D0AF8AF203D}"/>
    <cellStyle name="Normal 14 2 4 2 7" xfId="15101" xr:uid="{BA17BA42-A0A3-41D5-86D1-0393447B90CB}"/>
    <cellStyle name="Normal 14 2 4 2 7 2" xfId="35763" xr:uid="{5C0E1D07-9C10-4027-97BB-05E69EBA1D5B}"/>
    <cellStyle name="Normal 14 2 4 2 8" xfId="26905" xr:uid="{D5D426A2-D470-4555-B424-72FDDE587978}"/>
    <cellStyle name="Normal 14 2 4 3" xfId="4568" xr:uid="{B622B427-5689-4CA4-86A3-3713A622D009}"/>
    <cellStyle name="Normal 14 2 4 3 2" xfId="4569" xr:uid="{786C1A3C-49EC-4238-AF20-551FBBA7775C}"/>
    <cellStyle name="Normal 14 2 4 3 2 2" xfId="10459" xr:uid="{E3039E78-C77C-418D-9DA2-9EF7429EA0CB}"/>
    <cellStyle name="Normal 14 2 4 3 2 2 2" xfId="22366" xr:uid="{3767D552-8715-4134-B65F-4AD0F452719F}"/>
    <cellStyle name="Normal 14 2 4 3 2 2 2 2" xfId="43028" xr:uid="{6AF3670E-B3A5-4DA3-97D5-2C3BBBBC1C8E}"/>
    <cellStyle name="Normal 14 2 4 3 2 2 3" xfId="31122" xr:uid="{93AA618E-4038-4707-A1BD-C33B4854603E}"/>
    <cellStyle name="Normal 14 2 4 3 2 3" xfId="18736" xr:uid="{5CE80CF7-3CFD-4756-84CC-B6334F4F1954}"/>
    <cellStyle name="Normal 14 2 4 3 2 3 2" xfId="39398" xr:uid="{D7D035E1-7C39-4486-A425-E111C3ED3713}"/>
    <cellStyle name="Normal 14 2 4 3 2 4" xfId="15108" xr:uid="{A98D5233-311C-4272-B87D-4180331FAF28}"/>
    <cellStyle name="Normal 14 2 4 3 2 4 2" xfId="35770" xr:uid="{731E8281-FF1F-4779-B0D1-B900D4E33665}"/>
    <cellStyle name="Normal 14 2 4 3 2 5" xfId="26912" xr:uid="{729D646A-E159-4FC0-8C54-E932EF2B58AB}"/>
    <cellStyle name="Normal 14 2 4 3 3" xfId="10458" xr:uid="{168BB277-8E7D-4CB8-9145-1411F4B6E458}"/>
    <cellStyle name="Normal 14 2 4 3 3 2" xfId="22365" xr:uid="{186C6BDA-E850-459A-AD40-BF909D5BD1B9}"/>
    <cellStyle name="Normal 14 2 4 3 3 2 2" xfId="43027" xr:uid="{DD2B91A2-9BD4-41B7-8114-F77DEC1964B7}"/>
    <cellStyle name="Normal 14 2 4 3 3 3" xfId="31121" xr:uid="{2E652C81-DB0C-4313-8647-773443DC0375}"/>
    <cellStyle name="Normal 14 2 4 3 4" xfId="18735" xr:uid="{25D69C2E-691F-4F8D-B425-42093AF1C707}"/>
    <cellStyle name="Normal 14 2 4 3 4 2" xfId="39397" xr:uid="{73BEB6EC-F18E-4A96-8706-2A1AF82D2C91}"/>
    <cellStyle name="Normal 14 2 4 3 5" xfId="15107" xr:uid="{897AFDD6-8910-4B56-A6FA-BF6F1F73B2DC}"/>
    <cellStyle name="Normal 14 2 4 3 5 2" xfId="35769" xr:uid="{6B444E5A-72B3-412F-8CB6-9BCD58B31738}"/>
    <cellStyle name="Normal 14 2 4 3 6" xfId="26911" xr:uid="{6C35FFE1-B9C5-4E6D-B2BD-8DFB8CF9FCA9}"/>
    <cellStyle name="Normal 14 2 4 4" xfId="4570" xr:uid="{9342AC98-4014-41A0-9B7F-34A8D19B24FF}"/>
    <cellStyle name="Normal 14 2 4 4 2" xfId="4571" xr:uid="{3199B32D-1BFF-492F-8FFA-14C814774BB5}"/>
    <cellStyle name="Normal 14 2 4 4 2 2" xfId="10461" xr:uid="{73D96F91-7D9A-4F37-ACB9-13AE886B5D8B}"/>
    <cellStyle name="Normal 14 2 4 4 2 2 2" xfId="22368" xr:uid="{C1932E74-1F6C-400F-913D-FB6CD101DC4B}"/>
    <cellStyle name="Normal 14 2 4 4 2 2 2 2" xfId="43030" xr:uid="{04DA14A5-3F1A-4A79-9D92-0AE90F735AA5}"/>
    <cellStyle name="Normal 14 2 4 4 2 2 3" xfId="31124" xr:uid="{92C3BB18-A403-47A2-956C-CC36A5F1886A}"/>
    <cellStyle name="Normal 14 2 4 4 2 3" xfId="18738" xr:uid="{FFD3B089-F50D-457A-8C1A-067FA116CE1A}"/>
    <cellStyle name="Normal 14 2 4 4 2 3 2" xfId="39400" xr:uid="{AB2DDF81-446B-441B-A531-153AA9600A5D}"/>
    <cellStyle name="Normal 14 2 4 4 2 4" xfId="15110" xr:uid="{1BAFF313-BB86-4A8F-BAD4-1D2762DB4949}"/>
    <cellStyle name="Normal 14 2 4 4 2 4 2" xfId="35772" xr:uid="{378506A4-AED1-4EA5-AF37-781C8CC5F9C4}"/>
    <cellStyle name="Normal 14 2 4 4 2 5" xfId="26914" xr:uid="{7B97EF94-8695-42CE-854D-66B9ADB1923F}"/>
    <cellStyle name="Normal 14 2 4 4 3" xfId="10460" xr:uid="{51742480-83CB-410C-82FA-5C3296DC4384}"/>
    <cellStyle name="Normal 14 2 4 4 3 2" xfId="22367" xr:uid="{65460A0D-8843-472E-9EC1-F9B94E3D85C9}"/>
    <cellStyle name="Normal 14 2 4 4 3 2 2" xfId="43029" xr:uid="{266608FA-1826-4FC2-B5D9-BA718D299BC6}"/>
    <cellStyle name="Normal 14 2 4 4 3 3" xfId="31123" xr:uid="{09FA8785-5799-46E9-B303-1AE58BF6FA86}"/>
    <cellStyle name="Normal 14 2 4 4 4" xfId="18737" xr:uid="{C896A89D-8FE6-4917-A8F0-579C6B0D2128}"/>
    <cellStyle name="Normal 14 2 4 4 4 2" xfId="39399" xr:uid="{4B3B9294-B148-4944-8418-2AEC7B76E0E7}"/>
    <cellStyle name="Normal 14 2 4 4 5" xfId="15109" xr:uid="{A044598F-64A7-45EB-B637-6A6D1DA8968A}"/>
    <cellStyle name="Normal 14 2 4 4 5 2" xfId="35771" xr:uid="{876FD4DF-67FF-4BA6-AF4F-9AFACAB4BF4C}"/>
    <cellStyle name="Normal 14 2 4 4 6" xfId="26913" xr:uid="{A9BB9963-E610-42EB-95AF-97E0D186E532}"/>
    <cellStyle name="Normal 14 2 4 5" xfId="4572" xr:uid="{2B7A3AEC-1F7C-47DE-8F75-C56703F4CB35}"/>
    <cellStyle name="Normal 14 2 4 5 2" xfId="10462" xr:uid="{B8897783-FDF9-479F-A170-03414A3839DD}"/>
    <cellStyle name="Normal 14 2 4 5 2 2" xfId="22369" xr:uid="{A85A2EE4-8EB3-4CFA-9F50-4E089266B3CA}"/>
    <cellStyle name="Normal 14 2 4 5 2 2 2" xfId="43031" xr:uid="{E3564545-C9F6-49DC-9F0A-21B6CFBF01C5}"/>
    <cellStyle name="Normal 14 2 4 5 2 3" xfId="31125" xr:uid="{2180FD2B-9A48-4D4A-B0C7-660B7094061E}"/>
    <cellStyle name="Normal 14 2 4 5 3" xfId="18739" xr:uid="{14DA5144-720A-4CB4-843E-B3060A449F57}"/>
    <cellStyle name="Normal 14 2 4 5 3 2" xfId="39401" xr:uid="{DE8F75A7-6B0D-4E4F-ABA0-2B862CD85496}"/>
    <cellStyle name="Normal 14 2 4 5 4" xfId="15111" xr:uid="{5FBC40DE-5534-4C20-971F-909C7C10681D}"/>
    <cellStyle name="Normal 14 2 4 5 4 2" xfId="35773" xr:uid="{D188DE7A-A6A4-47B6-84E5-E04C882F9D12}"/>
    <cellStyle name="Normal 14 2 4 5 5" xfId="26915" xr:uid="{1E2B9889-D90C-4F9D-934E-23D8BB0922EA}"/>
    <cellStyle name="Normal 14 2 4 6" xfId="10451" xr:uid="{44663BB8-A874-427A-B95C-F445F0BB465D}"/>
    <cellStyle name="Normal 14 2 4 6 2" xfId="22358" xr:uid="{451C24AF-DAA8-464B-9E81-8716FEFB833F}"/>
    <cellStyle name="Normal 14 2 4 6 2 2" xfId="43020" xr:uid="{A832A914-0C29-450D-933F-ABB6D7B7C3D6}"/>
    <cellStyle name="Normal 14 2 4 6 3" xfId="31114" xr:uid="{3F2D0200-3F52-4BC0-85B1-5F360FA26A6A}"/>
    <cellStyle name="Normal 14 2 4 7" xfId="18728" xr:uid="{096409BE-1611-4994-8ABA-049E32F57CEF}"/>
    <cellStyle name="Normal 14 2 4 7 2" xfId="39390" xr:uid="{79A05B16-8B37-4102-A95F-8E47A5885D84}"/>
    <cellStyle name="Normal 14 2 4 8" xfId="15100" xr:uid="{33423EC2-4625-47B2-80FB-AD7235720675}"/>
    <cellStyle name="Normal 14 2 4 8 2" xfId="35762" xr:uid="{03B7B4D3-A644-45A8-BAB2-1444A89020FD}"/>
    <cellStyle name="Normal 14 2 4 9" xfId="26904" xr:uid="{CEEA32FD-7A45-4AF0-A31D-C5F42998D800}"/>
    <cellStyle name="Normal 14 2 5" xfId="4573" xr:uid="{1E0D936E-EB97-493D-B96C-D8561741CDAB}"/>
    <cellStyle name="Normal 14 2 5 2" xfId="4574" xr:uid="{88C28630-6E6F-4C57-B942-C5412A1BA699}"/>
    <cellStyle name="Normal 14 2 5 2 2" xfId="4575" xr:uid="{29F75051-50A5-43B3-86A3-A17251E9F1E6}"/>
    <cellStyle name="Normal 14 2 5 2 2 2" xfId="10465" xr:uid="{AAB19333-2E22-483F-AEBE-7EA340FB595C}"/>
    <cellStyle name="Normal 14 2 5 2 2 2 2" xfId="22372" xr:uid="{F1C8F6D7-8D66-4944-983C-719353314903}"/>
    <cellStyle name="Normal 14 2 5 2 2 2 2 2" xfId="43034" xr:uid="{6EFB0A90-EB62-4EFD-8144-B5E2EFC7A473}"/>
    <cellStyle name="Normal 14 2 5 2 2 2 3" xfId="31128" xr:uid="{461EFE51-5263-480F-B4F3-B7842986CCFD}"/>
    <cellStyle name="Normal 14 2 5 2 2 3" xfId="18742" xr:uid="{906AF693-B7B3-4686-B5C9-742735ECB336}"/>
    <cellStyle name="Normal 14 2 5 2 2 3 2" xfId="39404" xr:uid="{14849A9D-806C-4037-A1DF-CC18A9AFBB3C}"/>
    <cellStyle name="Normal 14 2 5 2 2 4" xfId="15114" xr:uid="{C901EA0A-94EB-4DB7-A9B0-3AAC661C8B7B}"/>
    <cellStyle name="Normal 14 2 5 2 2 4 2" xfId="35776" xr:uid="{2F1B4FBC-1247-47A9-9698-25A1041338E6}"/>
    <cellStyle name="Normal 14 2 5 2 2 5" xfId="26918" xr:uid="{E7C491DC-7523-4A69-8174-0A36D62E0B28}"/>
    <cellStyle name="Normal 14 2 5 2 3" xfId="10464" xr:uid="{712496E4-BDB5-4AF8-AE5F-4A97C84C73DD}"/>
    <cellStyle name="Normal 14 2 5 2 3 2" xfId="22371" xr:uid="{D2EAF9DB-C0B2-4F46-8E99-7C735A86069C}"/>
    <cellStyle name="Normal 14 2 5 2 3 2 2" xfId="43033" xr:uid="{FB3DE8D9-6B4B-4488-AE4E-9EACB3468651}"/>
    <cellStyle name="Normal 14 2 5 2 3 3" xfId="31127" xr:uid="{0F97036A-3C7A-4D97-90EB-29B87FF12300}"/>
    <cellStyle name="Normal 14 2 5 2 4" xfId="18741" xr:uid="{D45E0004-8E2C-4952-B4F6-D3C303BC95C2}"/>
    <cellStyle name="Normal 14 2 5 2 4 2" xfId="39403" xr:uid="{C38D57CB-32D5-42E5-A1A5-BD3F642906EC}"/>
    <cellStyle name="Normal 14 2 5 2 5" xfId="15113" xr:uid="{D2EBA952-8C61-46DA-851D-494FD03FB77B}"/>
    <cellStyle name="Normal 14 2 5 2 5 2" xfId="35775" xr:uid="{02A1CE2C-7DD1-472E-95F8-6C909E2BF077}"/>
    <cellStyle name="Normal 14 2 5 2 6" xfId="26917" xr:uid="{C624A3AF-4AC7-4225-BDCA-69A00B97A16B}"/>
    <cellStyle name="Normal 14 2 5 3" xfId="4576" xr:uid="{4D86DFB2-C983-42EE-B4A3-9B4A1D17AAA4}"/>
    <cellStyle name="Normal 14 2 5 3 2" xfId="4577" xr:uid="{A97D02BA-0878-4927-B874-F470A4AD0CD5}"/>
    <cellStyle name="Normal 14 2 5 3 2 2" xfId="10467" xr:uid="{A640F437-2CD2-4683-A26D-3AD1CDE76174}"/>
    <cellStyle name="Normal 14 2 5 3 2 2 2" xfId="22374" xr:uid="{64ADA79C-7469-405A-8097-79C7C859197F}"/>
    <cellStyle name="Normal 14 2 5 3 2 2 2 2" xfId="43036" xr:uid="{2B5D51BF-FFFF-44FF-A3E0-C80BFFD46231}"/>
    <cellStyle name="Normal 14 2 5 3 2 2 3" xfId="31130" xr:uid="{F6584E4B-8F48-4335-8816-9D395AB0F59C}"/>
    <cellStyle name="Normal 14 2 5 3 2 3" xfId="18744" xr:uid="{51823647-C842-4D6F-BAED-774F59BA128C}"/>
    <cellStyle name="Normal 14 2 5 3 2 3 2" xfId="39406" xr:uid="{16B6C962-7369-4731-8A32-58243BF1FAAB}"/>
    <cellStyle name="Normal 14 2 5 3 2 4" xfId="15116" xr:uid="{CD53A5D0-B699-4E1C-BD5E-D9A27ED56B5B}"/>
    <cellStyle name="Normal 14 2 5 3 2 4 2" xfId="35778" xr:uid="{7EE4CD18-8E64-4FD8-8422-9A08A7EB14CC}"/>
    <cellStyle name="Normal 14 2 5 3 2 5" xfId="26920" xr:uid="{D033A0EE-8FBA-45A0-AAD4-FBD6D6A9B642}"/>
    <cellStyle name="Normal 14 2 5 3 3" xfId="10466" xr:uid="{71627B39-4238-47A7-A377-C7549F174786}"/>
    <cellStyle name="Normal 14 2 5 3 3 2" xfId="22373" xr:uid="{9EFF95E8-E7E0-4B23-A6D9-561580C601F2}"/>
    <cellStyle name="Normal 14 2 5 3 3 2 2" xfId="43035" xr:uid="{EDF4CE5D-ED7E-46C1-A931-B5A5987655A1}"/>
    <cellStyle name="Normal 14 2 5 3 3 3" xfId="31129" xr:uid="{295A9E65-71C1-43A8-A35C-E9090B925E0D}"/>
    <cellStyle name="Normal 14 2 5 3 4" xfId="18743" xr:uid="{DC100CE1-F9E7-42E8-B32D-2EDD63A3953A}"/>
    <cellStyle name="Normal 14 2 5 3 4 2" xfId="39405" xr:uid="{0C39A315-36C1-4D2D-AD6D-055902D69911}"/>
    <cellStyle name="Normal 14 2 5 3 5" xfId="15115" xr:uid="{420EDB2B-37ED-4A7E-B0AB-EA7225F0849F}"/>
    <cellStyle name="Normal 14 2 5 3 5 2" xfId="35777" xr:uid="{86115832-1A0C-4E26-9DF2-0A03FB2FF480}"/>
    <cellStyle name="Normal 14 2 5 3 6" xfId="26919" xr:uid="{1464FDD2-8459-4320-8052-F6B98306ED98}"/>
    <cellStyle name="Normal 14 2 5 4" xfId="4578" xr:uid="{5F2CD00B-732F-4A59-9382-DFCA20F06F1D}"/>
    <cellStyle name="Normal 14 2 5 4 2" xfId="10468" xr:uid="{596BD862-6B7A-441D-B1F5-623072673749}"/>
    <cellStyle name="Normal 14 2 5 4 2 2" xfId="22375" xr:uid="{F800F102-A6C2-41C8-91B7-2FAEE52009FA}"/>
    <cellStyle name="Normal 14 2 5 4 2 2 2" xfId="43037" xr:uid="{CA1EB9FB-E1C0-42BE-B01D-C87E1B1C3670}"/>
    <cellStyle name="Normal 14 2 5 4 2 3" xfId="31131" xr:uid="{482749C0-FCBC-4F54-A979-F4C9D887ACB0}"/>
    <cellStyle name="Normal 14 2 5 4 3" xfId="18745" xr:uid="{70AE1667-BAE1-487A-A363-8F98D55CF792}"/>
    <cellStyle name="Normal 14 2 5 4 3 2" xfId="39407" xr:uid="{4F28D867-71E8-4999-B22A-3C63E020BB65}"/>
    <cellStyle name="Normal 14 2 5 4 4" xfId="15117" xr:uid="{456A3706-D1FD-44D9-BC25-8CA016FD3EC0}"/>
    <cellStyle name="Normal 14 2 5 4 4 2" xfId="35779" xr:uid="{7BA7126C-63CB-45DF-A7FB-673A5AAB8948}"/>
    <cellStyle name="Normal 14 2 5 4 5" xfId="26921" xr:uid="{AB38E67B-5DD6-47B4-9D8D-EB1617E90B33}"/>
    <cellStyle name="Normal 14 2 5 5" xfId="10463" xr:uid="{54A9B31D-0C25-4E3F-AB6D-B324CF64A217}"/>
    <cellStyle name="Normal 14 2 5 5 2" xfId="22370" xr:uid="{062CE63F-732B-41AE-B27C-D585E5A4564C}"/>
    <cellStyle name="Normal 14 2 5 5 2 2" xfId="43032" xr:uid="{4CB54867-4884-4ABA-A321-D6BA75807669}"/>
    <cellStyle name="Normal 14 2 5 5 3" xfId="31126" xr:uid="{591C0A07-84A7-4503-A69C-7183609AE1DB}"/>
    <cellStyle name="Normal 14 2 5 6" xfId="18740" xr:uid="{05FF4CDE-DD10-4D75-8E94-1A61BEDFCB1A}"/>
    <cellStyle name="Normal 14 2 5 6 2" xfId="39402" xr:uid="{E51994B3-B56D-45DF-AC40-466A7C102530}"/>
    <cellStyle name="Normal 14 2 5 7" xfId="15112" xr:uid="{FF47672E-8064-4E24-9228-56A0BA751AE0}"/>
    <cellStyle name="Normal 14 2 5 7 2" xfId="35774" xr:uid="{7660ABA8-D460-4CAF-9619-AB013C635B0A}"/>
    <cellStyle name="Normal 14 2 5 8" xfId="26916" xr:uid="{BD4D3743-44B0-48E8-9B1F-F543E564567F}"/>
    <cellStyle name="Normal 14 2 6" xfId="4579" xr:uid="{4217A28F-9AA6-43D6-BB9C-B1A121CF3BDE}"/>
    <cellStyle name="Normal 14 2 6 2" xfId="4580" xr:uid="{5BFB2F3D-1EFB-4540-B47B-214655CC5A47}"/>
    <cellStyle name="Normal 14 2 6 2 2" xfId="4581" xr:uid="{94355544-D6A3-410E-852E-8E20D5773AC1}"/>
    <cellStyle name="Normal 14 2 6 2 2 2" xfId="10471" xr:uid="{59E448B5-FCDC-40A1-8959-E95CD0A73F9A}"/>
    <cellStyle name="Normal 14 2 6 2 2 2 2" xfId="22378" xr:uid="{63367894-9389-43B7-802C-6BE4852C9929}"/>
    <cellStyle name="Normal 14 2 6 2 2 2 2 2" xfId="43040" xr:uid="{58100984-CD4B-496B-A374-377BD5169D96}"/>
    <cellStyle name="Normal 14 2 6 2 2 2 3" xfId="31134" xr:uid="{366CE99B-24EE-4E5F-931A-1CCCD4F9796B}"/>
    <cellStyle name="Normal 14 2 6 2 2 3" xfId="18748" xr:uid="{5ECE1F03-64C6-40BE-9D49-D15DCD4F0222}"/>
    <cellStyle name="Normal 14 2 6 2 2 3 2" xfId="39410" xr:uid="{6B61952A-B8D9-4877-A4E2-B16062E9F879}"/>
    <cellStyle name="Normal 14 2 6 2 2 4" xfId="15120" xr:uid="{56BA15CD-0F75-45CA-808E-832A70D008F4}"/>
    <cellStyle name="Normal 14 2 6 2 2 4 2" xfId="35782" xr:uid="{41AF2C10-CB99-4107-98C2-D8579ACD7B7E}"/>
    <cellStyle name="Normal 14 2 6 2 2 5" xfId="26924" xr:uid="{485FCCA2-8209-4FA9-9687-A7C6B17C79EF}"/>
    <cellStyle name="Normal 14 2 6 2 3" xfId="10470" xr:uid="{A4CF0B78-5096-49C8-BF76-B3DC822E543B}"/>
    <cellStyle name="Normal 14 2 6 2 3 2" xfId="22377" xr:uid="{306C3AB9-DDD7-424E-8673-1A599F3F2BE8}"/>
    <cellStyle name="Normal 14 2 6 2 3 2 2" xfId="43039" xr:uid="{CA8640D9-28C3-472D-83C7-775F1023ADB8}"/>
    <cellStyle name="Normal 14 2 6 2 3 3" xfId="31133" xr:uid="{BEFEA9EA-717B-413C-BDBC-B0A1B86D6334}"/>
    <cellStyle name="Normal 14 2 6 2 4" xfId="18747" xr:uid="{5DC9C661-FB20-4AD8-8B2F-3C6106A6FE8A}"/>
    <cellStyle name="Normal 14 2 6 2 4 2" xfId="39409" xr:uid="{F80AF2F8-58EB-4C4E-831E-18914EC47BC6}"/>
    <cellStyle name="Normal 14 2 6 2 5" xfId="15119" xr:uid="{5EC3B9D8-F48C-4E4E-9F0B-184F826CC947}"/>
    <cellStyle name="Normal 14 2 6 2 5 2" xfId="35781" xr:uid="{BC64F8C2-49F4-43F8-94A3-654A71DFD03A}"/>
    <cellStyle name="Normal 14 2 6 2 6" xfId="26923" xr:uid="{288C30FE-C19B-4C7A-B7B2-3BD24EB3BBA2}"/>
    <cellStyle name="Normal 14 2 6 3" xfId="4582" xr:uid="{4D198B95-B7D2-4400-AFCD-FCFA2BBE12D7}"/>
    <cellStyle name="Normal 14 2 6 3 2" xfId="4583" xr:uid="{7D840F51-F351-4584-B192-D9DFB53F3815}"/>
    <cellStyle name="Normal 14 2 6 3 2 2" xfId="10473" xr:uid="{9366529C-A0EE-4EA2-870B-BD6534E819AE}"/>
    <cellStyle name="Normal 14 2 6 3 2 2 2" xfId="22380" xr:uid="{7AA9C175-4DC4-448F-A9E0-D2B41D254940}"/>
    <cellStyle name="Normal 14 2 6 3 2 2 2 2" xfId="43042" xr:uid="{ECEE63ED-8875-4146-A77D-98398DA5B6BA}"/>
    <cellStyle name="Normal 14 2 6 3 2 2 3" xfId="31136" xr:uid="{836854AE-66F3-4AF1-A5B5-879EF818DB47}"/>
    <cellStyle name="Normal 14 2 6 3 2 3" xfId="18750" xr:uid="{41BAC3E3-FBB8-4A40-B40A-E9370E93D9B8}"/>
    <cellStyle name="Normal 14 2 6 3 2 3 2" xfId="39412" xr:uid="{8B9C9B53-AF8E-4849-AFA6-1D6ADD66FA01}"/>
    <cellStyle name="Normal 14 2 6 3 2 4" xfId="15122" xr:uid="{BB54FFE7-18FA-4DB0-8E4C-269EC31206D1}"/>
    <cellStyle name="Normal 14 2 6 3 2 4 2" xfId="35784" xr:uid="{DE528FF5-0858-4674-9FE8-62BA77369F8E}"/>
    <cellStyle name="Normal 14 2 6 3 2 5" xfId="26926" xr:uid="{E2CB59AA-9740-4F91-AD53-6D409AF89E4A}"/>
    <cellStyle name="Normal 14 2 6 3 3" xfId="10472" xr:uid="{542CD119-9CD3-40C1-87FF-DA607BE3E1F3}"/>
    <cellStyle name="Normal 14 2 6 3 3 2" xfId="22379" xr:uid="{94E69306-7087-4F13-9544-F6C7C5D6A482}"/>
    <cellStyle name="Normal 14 2 6 3 3 2 2" xfId="43041" xr:uid="{38E483D5-17CB-466A-93DD-F8F7C4C7892F}"/>
    <cellStyle name="Normal 14 2 6 3 3 3" xfId="31135" xr:uid="{859FADEB-2DFF-45FA-AFEA-312F5958C5A6}"/>
    <cellStyle name="Normal 14 2 6 3 4" xfId="18749" xr:uid="{66D13AE7-DC67-4779-8384-D49356408BD0}"/>
    <cellStyle name="Normal 14 2 6 3 4 2" xfId="39411" xr:uid="{DF0635F5-020A-4D70-B49B-FFA40B43EAA4}"/>
    <cellStyle name="Normal 14 2 6 3 5" xfId="15121" xr:uid="{FB2BC4E6-E553-44AF-82F9-50F89B0E8EFE}"/>
    <cellStyle name="Normal 14 2 6 3 5 2" xfId="35783" xr:uid="{51546908-4922-4FF7-A494-A128D5878D2A}"/>
    <cellStyle name="Normal 14 2 6 3 6" xfId="26925" xr:uid="{68AAF82E-0A6B-4960-A984-A77E9BD5B0D2}"/>
    <cellStyle name="Normal 14 2 6 4" xfId="4584" xr:uid="{0B022A87-972A-4317-A844-34E6B06A19EA}"/>
    <cellStyle name="Normal 14 2 6 4 2" xfId="10474" xr:uid="{5A5D4824-2B1A-4D78-882F-7D1D14EBF47F}"/>
    <cellStyle name="Normal 14 2 6 4 2 2" xfId="22381" xr:uid="{5F7E9C6E-006A-4E5E-910F-C133B428961C}"/>
    <cellStyle name="Normal 14 2 6 4 2 2 2" xfId="43043" xr:uid="{F6CFAAD9-815F-4FD1-B0A9-5A09FE16C7DE}"/>
    <cellStyle name="Normal 14 2 6 4 2 3" xfId="31137" xr:uid="{F3929208-7962-4D74-9CAE-3F0BE7BF665C}"/>
    <cellStyle name="Normal 14 2 6 4 3" xfId="18751" xr:uid="{29FCC090-2438-448D-9426-4D08875238D2}"/>
    <cellStyle name="Normal 14 2 6 4 3 2" xfId="39413" xr:uid="{CD5E9019-8FB4-4471-B407-C5DDAE52D178}"/>
    <cellStyle name="Normal 14 2 6 4 4" xfId="15123" xr:uid="{8CF08C2E-6B0B-4DEE-90C5-54C3509F51FF}"/>
    <cellStyle name="Normal 14 2 6 4 4 2" xfId="35785" xr:uid="{01342655-7609-4CEE-9A4E-8AEC9C57721C}"/>
    <cellStyle name="Normal 14 2 6 4 5" xfId="26927" xr:uid="{0153696E-9A5E-45E3-9838-4C8D8E543BD4}"/>
    <cellStyle name="Normal 14 2 6 5" xfId="10469" xr:uid="{CE892A11-F9F7-4E26-926B-C114738EB587}"/>
    <cellStyle name="Normal 14 2 6 5 2" xfId="22376" xr:uid="{FDD6949D-3A2A-415A-860E-E6CC3B8F4398}"/>
    <cellStyle name="Normal 14 2 6 5 2 2" xfId="43038" xr:uid="{1DACF46D-724E-4F08-971E-6F5019B505FA}"/>
    <cellStyle name="Normal 14 2 6 5 3" xfId="31132" xr:uid="{2C44AA96-C72E-42FB-A6F6-06F0CAD98446}"/>
    <cellStyle name="Normal 14 2 6 6" xfId="18746" xr:uid="{475B42C7-74C0-41CE-9DAD-44EC4E2E8A8E}"/>
    <cellStyle name="Normal 14 2 6 6 2" xfId="39408" xr:uid="{96F2581C-C66F-427E-9BF4-E7B3C3AAB507}"/>
    <cellStyle name="Normal 14 2 6 7" xfId="15118" xr:uid="{3A23D4EE-55FA-4689-A5B4-E498E18113D5}"/>
    <cellStyle name="Normal 14 2 6 7 2" xfId="35780" xr:uid="{48DFEE2E-74B5-4955-BED6-F5DE1D0ABFC3}"/>
    <cellStyle name="Normal 14 2 6 8" xfId="26922" xr:uid="{B0C0ED9D-FF8B-4283-9EC5-C319CF0DEF12}"/>
    <cellStyle name="Normal 14 2 7" xfId="4585" xr:uid="{8AC51481-64DE-4335-BCF4-8465102CD6E1}"/>
    <cellStyle name="Normal 14 2 7 2" xfId="4586" xr:uid="{BEDE4EBD-2892-4BDB-AF68-E21B999244A2}"/>
    <cellStyle name="Normal 14 2 7 2 2" xfId="10476" xr:uid="{0BF2A874-375C-43E3-B419-94C1B0793B5A}"/>
    <cellStyle name="Normal 14 2 7 2 2 2" xfId="22383" xr:uid="{E99D0A05-EC7B-4836-AA55-ED53CD5B7AA8}"/>
    <cellStyle name="Normal 14 2 7 2 2 2 2" xfId="43045" xr:uid="{4179268A-8B2D-4DD7-923C-D02C1F7485D2}"/>
    <cellStyle name="Normal 14 2 7 2 2 3" xfId="31139" xr:uid="{421A8C3B-5DDC-421E-B595-430ACE6C99E3}"/>
    <cellStyle name="Normal 14 2 7 2 3" xfId="18753" xr:uid="{732639DE-37FD-4787-A72E-835CC118A622}"/>
    <cellStyle name="Normal 14 2 7 2 3 2" xfId="39415" xr:uid="{EEF5BDB9-1767-45EB-A15F-6125E4F5CC3C}"/>
    <cellStyle name="Normal 14 2 7 2 4" xfId="15125" xr:uid="{034371E4-C37D-4EA4-A21C-E6E498F1CDDC}"/>
    <cellStyle name="Normal 14 2 7 2 4 2" xfId="35787" xr:uid="{EE55E81D-979D-4BD7-88C7-4A41242A057A}"/>
    <cellStyle name="Normal 14 2 7 2 5" xfId="26929" xr:uid="{0BFC555D-49AB-4240-8621-4E150ADAACF1}"/>
    <cellStyle name="Normal 14 2 7 3" xfId="10475" xr:uid="{1CB3563E-A909-4C37-B0D5-4CA79D39ECA9}"/>
    <cellStyle name="Normal 14 2 7 3 2" xfId="22382" xr:uid="{E45FA68A-E714-43CC-9E11-5666962E773E}"/>
    <cellStyle name="Normal 14 2 7 3 2 2" xfId="43044" xr:uid="{8D51C340-2E2E-4523-A958-4224BDA9155C}"/>
    <cellStyle name="Normal 14 2 7 3 3" xfId="31138" xr:uid="{FCD62869-6756-4EA3-B482-12CAD0B1B4CF}"/>
    <cellStyle name="Normal 14 2 7 4" xfId="18752" xr:uid="{22691C81-4745-46B4-9BDE-9671BC25834E}"/>
    <cellStyle name="Normal 14 2 7 4 2" xfId="39414" xr:uid="{8FE659C1-776A-4483-8939-75C498C7BECB}"/>
    <cellStyle name="Normal 14 2 7 5" xfId="15124" xr:uid="{9F22697F-1D30-46FD-8E52-F0FB186BC62F}"/>
    <cellStyle name="Normal 14 2 7 5 2" xfId="35786" xr:uid="{012CBE2B-3CFB-402E-9A49-D036189A4AB5}"/>
    <cellStyle name="Normal 14 2 7 6" xfId="26928" xr:uid="{682E363F-CD87-4990-AB70-EA4301E7EDFB}"/>
    <cellStyle name="Normal 14 2 8" xfId="4587" xr:uid="{1FAD41FD-2EBB-4C37-99C9-956C0504711E}"/>
    <cellStyle name="Normal 14 2 8 2" xfId="4588" xr:uid="{0771521D-71CD-48A1-88F9-75207025A82B}"/>
    <cellStyle name="Normal 14 2 8 2 2" xfId="10478" xr:uid="{17B94E38-D871-45EF-9A0F-5CF0C3576FF8}"/>
    <cellStyle name="Normal 14 2 8 2 2 2" xfId="22385" xr:uid="{79BF1FBE-3F99-4C15-8502-77EDAB71FCD2}"/>
    <cellStyle name="Normal 14 2 8 2 2 2 2" xfId="43047" xr:uid="{E0FB0C9E-2DA9-424B-B0DD-50CEA3C636E0}"/>
    <cellStyle name="Normal 14 2 8 2 2 3" xfId="31141" xr:uid="{BB53C05D-D88B-438A-9218-9F11B1546237}"/>
    <cellStyle name="Normal 14 2 8 2 3" xfId="18755" xr:uid="{33E243A2-2F9A-4446-86D3-E7DAB318788B}"/>
    <cellStyle name="Normal 14 2 8 2 3 2" xfId="39417" xr:uid="{1A0DC76E-3B98-4CFC-BD99-04A5F00AF455}"/>
    <cellStyle name="Normal 14 2 8 2 4" xfId="15127" xr:uid="{FB28B566-CAF0-4662-9E62-BEDCAE52BF35}"/>
    <cellStyle name="Normal 14 2 8 2 4 2" xfId="35789" xr:uid="{967761B3-01B0-4485-9936-95D01D0DFC8C}"/>
    <cellStyle name="Normal 14 2 8 2 5" xfId="26931" xr:uid="{2363E96B-6779-4D1A-8347-1F42E3B78A62}"/>
    <cellStyle name="Normal 14 2 8 3" xfId="10477" xr:uid="{7A3A4785-5258-445B-B107-ED845F516392}"/>
    <cellStyle name="Normal 14 2 8 3 2" xfId="22384" xr:uid="{86D912C5-B6D1-4107-90D2-6AA110CB11E8}"/>
    <cellStyle name="Normal 14 2 8 3 2 2" xfId="43046" xr:uid="{48D13302-166A-4C97-943F-5D52CD3E9DCB}"/>
    <cellStyle name="Normal 14 2 8 3 3" xfId="31140" xr:uid="{BB3A3089-D6E1-4658-ADC0-3181222C32AA}"/>
    <cellStyle name="Normal 14 2 8 4" xfId="18754" xr:uid="{E5F2D70D-0A25-45D4-8430-CE2C7FE0E1EC}"/>
    <cellStyle name="Normal 14 2 8 4 2" xfId="39416" xr:uid="{F2403EDA-FD28-420E-AE32-63C65594B2F0}"/>
    <cellStyle name="Normal 14 2 8 5" xfId="15126" xr:uid="{B80DE447-8413-4A83-B8CD-640F8A9F447F}"/>
    <cellStyle name="Normal 14 2 8 5 2" xfId="35788" xr:uid="{6510D8BE-CED2-4FAE-8956-8ECBE9E32060}"/>
    <cellStyle name="Normal 14 2 8 6" xfId="26930" xr:uid="{DDA0C8C4-23B8-4898-9B15-9921A551A973}"/>
    <cellStyle name="Normal 14 2 9" xfId="4589" xr:uid="{6631C508-2DE4-4F85-B4EE-53F0ACBFD9E9}"/>
    <cellStyle name="Normal 14 2 9 2" xfId="10479" xr:uid="{0FC81501-B486-43C0-AE52-91B1907ADDA5}"/>
    <cellStyle name="Normal 14 2 9 2 2" xfId="22386" xr:uid="{B866A9A8-95EE-4B5B-81A9-1FFF1E721595}"/>
    <cellStyle name="Normal 14 2 9 2 2 2" xfId="43048" xr:uid="{48C9E4C8-D039-4AFC-A859-76430D0D3231}"/>
    <cellStyle name="Normal 14 2 9 2 3" xfId="31142" xr:uid="{DFD336D7-C4B9-4B51-9E78-883ADB17882C}"/>
    <cellStyle name="Normal 14 2 9 3" xfId="18756" xr:uid="{BFA2FEF2-B9C4-45C0-A801-080BFC17457D}"/>
    <cellStyle name="Normal 14 2 9 3 2" xfId="39418" xr:uid="{F3E83736-DD52-4EB2-9BD6-A0D3C0382AE8}"/>
    <cellStyle name="Normal 14 2 9 4" xfId="15128" xr:uid="{B388C37B-E7EF-4603-AEE6-FC8EC8D339CE}"/>
    <cellStyle name="Normal 14 2 9 4 2" xfId="35790" xr:uid="{74620ED8-C6EE-45FF-A64E-06B9C38B990B}"/>
    <cellStyle name="Normal 14 2 9 5" xfId="26932" xr:uid="{7319AC55-F2CF-46E6-9356-80564D4FC380}"/>
    <cellStyle name="Normal 14 3" xfId="4590" xr:uid="{5BF2F91E-8F45-4393-B581-037B7BE4B42B}"/>
    <cellStyle name="Normal 14 3 10" xfId="4591" xr:uid="{EFC4B0A1-B7D9-4CA2-B756-FFB8E76D860D}"/>
    <cellStyle name="Normal 14 3 10 2" xfId="10480" xr:uid="{B325F165-18A5-4C6A-97C9-BEEFAC0D8653}"/>
    <cellStyle name="Normal 14 3 10 2 2" xfId="22387" xr:uid="{573E3779-F827-4595-B9C4-12CDBD30432E}"/>
    <cellStyle name="Normal 14 3 10 2 2 2" xfId="43049" xr:uid="{2C62CE48-1927-49A4-BD73-76498AD36975}"/>
    <cellStyle name="Normal 14 3 10 2 3" xfId="31143" xr:uid="{14E8BE11-F01F-4ED3-ADD4-0AB59D426375}"/>
    <cellStyle name="Normal 14 3 10 3" xfId="18757" xr:uid="{A723E2D7-F6D7-4866-AD47-C7E431DC17D2}"/>
    <cellStyle name="Normal 14 3 10 3 2" xfId="39419" xr:uid="{9741AE16-1B86-4BC0-9C51-6784936B6655}"/>
    <cellStyle name="Normal 14 3 10 4" xfId="15129" xr:uid="{7BDB080B-08E5-4796-BE3E-1D24588DA9F3}"/>
    <cellStyle name="Normal 14 3 10 4 2" xfId="35791" xr:uid="{CC85483E-DFE3-42FD-9CF3-443BF8960941}"/>
    <cellStyle name="Normal 14 3 10 5" xfId="26933" xr:uid="{E124B500-2166-43B1-80B9-C918B32BF7F6}"/>
    <cellStyle name="Normal 14 3 2" xfId="4592" xr:uid="{EEE0DF7A-9409-4A45-8505-E899A093DA3D}"/>
    <cellStyle name="Normal 14 3 2 2" xfId="4593" xr:uid="{510FC44D-FAF7-4F35-8DD8-0C256B423720}"/>
    <cellStyle name="Normal 14 3 2 2 2" xfId="4594" xr:uid="{1CE1660D-2615-4EC7-B445-EDF224C69592}"/>
    <cellStyle name="Normal 14 3 2 2 2 2" xfId="4595" xr:uid="{482CB069-271C-4478-BB6B-F09DCAD8F817}"/>
    <cellStyle name="Normal 14 3 2 2 2 2 2" xfId="10483" xr:uid="{8ED7B90D-61F0-421C-9304-2948BC478471}"/>
    <cellStyle name="Normal 14 3 2 2 2 2 2 2" xfId="22390" xr:uid="{07371729-1B9C-4085-8C6B-9D3F6967BB3C}"/>
    <cellStyle name="Normal 14 3 2 2 2 2 2 2 2" xfId="43052" xr:uid="{74F74B2F-C39B-4478-BF44-3D0905521D7B}"/>
    <cellStyle name="Normal 14 3 2 2 2 2 2 3" xfId="31146" xr:uid="{0E1CA40F-9965-451A-AEFF-87140287481C}"/>
    <cellStyle name="Normal 14 3 2 2 2 2 3" xfId="18760" xr:uid="{6B5E7020-2E6F-42A9-B44A-1A2B28726C5B}"/>
    <cellStyle name="Normal 14 3 2 2 2 2 3 2" xfId="39422" xr:uid="{CF50AACF-F880-4B79-B02A-4683603EB606}"/>
    <cellStyle name="Normal 14 3 2 2 2 2 4" xfId="15132" xr:uid="{ACC0C5D8-6B68-464E-BE50-6C68074A50AC}"/>
    <cellStyle name="Normal 14 3 2 2 2 2 4 2" xfId="35794" xr:uid="{FFB21881-54A6-4D7E-A01E-AEFC31EBE030}"/>
    <cellStyle name="Normal 14 3 2 2 2 2 5" xfId="26936" xr:uid="{29CCBAAF-1AF7-4045-BBF7-51098621CBDC}"/>
    <cellStyle name="Normal 14 3 2 2 2 3" xfId="10482" xr:uid="{AC685148-DFDA-4850-BFFE-B0876AA4216F}"/>
    <cellStyle name="Normal 14 3 2 2 2 3 2" xfId="22389" xr:uid="{CFA1956C-A557-44F3-B95C-436B5AA2D78A}"/>
    <cellStyle name="Normal 14 3 2 2 2 3 2 2" xfId="43051" xr:uid="{F258593E-CC4E-4F4A-8BE0-1B0A6FBD6D4A}"/>
    <cellStyle name="Normal 14 3 2 2 2 3 3" xfId="31145" xr:uid="{25032D64-6EFB-44D3-A0E8-F19EB86C058C}"/>
    <cellStyle name="Normal 14 3 2 2 2 4" xfId="18759" xr:uid="{964E4C20-A0FA-48A5-94AA-4800378F3992}"/>
    <cellStyle name="Normal 14 3 2 2 2 4 2" xfId="39421" xr:uid="{C813F304-2BB1-4A4B-B0B6-2632D7C378F1}"/>
    <cellStyle name="Normal 14 3 2 2 2 5" xfId="15131" xr:uid="{1108E3BD-764A-420A-A8F8-799559AE24F9}"/>
    <cellStyle name="Normal 14 3 2 2 2 5 2" xfId="35793" xr:uid="{F2CF6294-0344-4319-996F-33EDA5FC1568}"/>
    <cellStyle name="Normal 14 3 2 2 2 6" xfId="26935" xr:uid="{FDA3DDE1-7B6F-4B31-A572-450A14B4154B}"/>
    <cellStyle name="Normal 14 3 2 2 3" xfId="4596" xr:uid="{2A44CA64-F66F-434B-81AF-A682179CA721}"/>
    <cellStyle name="Normal 14 3 2 2 3 2" xfId="4597" xr:uid="{8CFBECBC-2116-4ECA-A8D7-07F3A98BCAEC}"/>
    <cellStyle name="Normal 14 3 2 2 3 2 2" xfId="10485" xr:uid="{BB773AC3-A8BE-4BB4-8085-34B19EC54941}"/>
    <cellStyle name="Normal 14 3 2 2 3 2 2 2" xfId="22392" xr:uid="{2A736560-DBFD-47BE-80EF-2D5513AD481F}"/>
    <cellStyle name="Normal 14 3 2 2 3 2 2 2 2" xfId="43054" xr:uid="{7A5D193C-B97E-4983-BC75-3FDB075183AE}"/>
    <cellStyle name="Normal 14 3 2 2 3 2 2 3" xfId="31148" xr:uid="{1D55073F-AFCC-48F2-A289-B93FBBBA5928}"/>
    <cellStyle name="Normal 14 3 2 2 3 2 3" xfId="18762" xr:uid="{F1649A7E-74CE-4717-85A2-EB687AFF339F}"/>
    <cellStyle name="Normal 14 3 2 2 3 2 3 2" xfId="39424" xr:uid="{9B4D7E07-1904-4BB3-9DD0-042662784708}"/>
    <cellStyle name="Normal 14 3 2 2 3 2 4" xfId="15134" xr:uid="{F0719B11-7874-4EDD-A575-1A0896921384}"/>
    <cellStyle name="Normal 14 3 2 2 3 2 4 2" xfId="35796" xr:uid="{222E9EF6-0F79-491C-BB27-14339435D362}"/>
    <cellStyle name="Normal 14 3 2 2 3 2 5" xfId="26938" xr:uid="{49CD2D4F-1BE2-4153-BFE7-4F4C37EF1EE8}"/>
    <cellStyle name="Normal 14 3 2 2 3 3" xfId="10484" xr:uid="{C1B3F2D6-4122-44C6-BE4A-4D1BDC111C71}"/>
    <cellStyle name="Normal 14 3 2 2 3 3 2" xfId="22391" xr:uid="{801C4821-63CC-4938-9976-E4BEC1B0A09A}"/>
    <cellStyle name="Normal 14 3 2 2 3 3 2 2" xfId="43053" xr:uid="{4C720FC6-56FB-4480-A8C9-6731D6921EC0}"/>
    <cellStyle name="Normal 14 3 2 2 3 3 3" xfId="31147" xr:uid="{6CBCAAFE-23DB-4209-BA01-CBC4F3F4A4AD}"/>
    <cellStyle name="Normal 14 3 2 2 3 4" xfId="18761" xr:uid="{5649D572-570D-43F2-948B-732765BFA693}"/>
    <cellStyle name="Normal 14 3 2 2 3 4 2" xfId="39423" xr:uid="{F158978F-A5C4-470E-8226-72E0EFD24B96}"/>
    <cellStyle name="Normal 14 3 2 2 3 5" xfId="15133" xr:uid="{5FF159DF-D363-4887-B1E2-652A33B9A29A}"/>
    <cellStyle name="Normal 14 3 2 2 3 5 2" xfId="35795" xr:uid="{94EF17ED-61CF-4454-86BF-901BB62ED987}"/>
    <cellStyle name="Normal 14 3 2 2 3 6" xfId="26937" xr:uid="{54095CB8-8E08-4988-AD21-C99123854E22}"/>
    <cellStyle name="Normal 14 3 2 2 4" xfId="4598" xr:uid="{587E0757-8A4A-463C-AF71-6AF7EE46707C}"/>
    <cellStyle name="Normal 14 3 2 2 4 2" xfId="10486" xr:uid="{CAECF085-25C2-4913-AD81-B5C595D06BA4}"/>
    <cellStyle name="Normal 14 3 2 2 4 2 2" xfId="22393" xr:uid="{4CBC7D80-7EE6-4921-B898-5B911BB31C6A}"/>
    <cellStyle name="Normal 14 3 2 2 4 2 2 2" xfId="43055" xr:uid="{97458441-9179-46F4-97B0-4930FF5DA278}"/>
    <cellStyle name="Normal 14 3 2 2 4 2 3" xfId="31149" xr:uid="{9E3F6DE1-DCF9-49F6-A58E-9AF0B358F91D}"/>
    <cellStyle name="Normal 14 3 2 2 4 3" xfId="18763" xr:uid="{D3FFC748-BF6D-451F-95F5-E052F3D8E42D}"/>
    <cellStyle name="Normal 14 3 2 2 4 3 2" xfId="39425" xr:uid="{B18D2326-4C77-4AD5-A4EC-00F2876030B3}"/>
    <cellStyle name="Normal 14 3 2 2 4 4" xfId="15135" xr:uid="{F721F879-0C1F-4D7B-A618-04B4CCF3EDF4}"/>
    <cellStyle name="Normal 14 3 2 2 4 4 2" xfId="35797" xr:uid="{12D0484F-96CE-45E6-A147-49A655797E38}"/>
    <cellStyle name="Normal 14 3 2 2 4 5" xfId="26939" xr:uid="{DE8DA49F-0E73-4058-AEDB-88A324EB8BFE}"/>
    <cellStyle name="Normal 14 3 2 2 5" xfId="10481" xr:uid="{06C7866E-C031-461A-818F-E2E4506E2DDB}"/>
    <cellStyle name="Normal 14 3 2 2 5 2" xfId="22388" xr:uid="{68EC2C0D-ED7E-4143-8AE9-2E083566A819}"/>
    <cellStyle name="Normal 14 3 2 2 5 2 2" xfId="43050" xr:uid="{B8DEE505-600B-4726-B4CF-7EC2171B6365}"/>
    <cellStyle name="Normal 14 3 2 2 5 3" xfId="31144" xr:uid="{D6199CDF-7518-4A95-99B1-307C2142D3FA}"/>
    <cellStyle name="Normal 14 3 2 2 6" xfId="18758" xr:uid="{585A6EFD-F80D-4455-B97E-433CE406389E}"/>
    <cellStyle name="Normal 14 3 2 2 6 2" xfId="39420" xr:uid="{0F8319AD-BEA8-4712-B990-53AA710DE64D}"/>
    <cellStyle name="Normal 14 3 2 2 7" xfId="15130" xr:uid="{6D386E34-84E4-4319-94EC-4605BC7CAE2C}"/>
    <cellStyle name="Normal 14 3 2 2 7 2" xfId="35792" xr:uid="{963CA714-DACA-4C20-B42F-A04D663C6FB9}"/>
    <cellStyle name="Normal 14 3 2 2 8" xfId="26934" xr:uid="{6F29C40A-CF13-4BC5-B645-D295426C8C4A}"/>
    <cellStyle name="Normal 14 3 2 3" xfId="4599" xr:uid="{F73B4193-89BE-483A-83B6-66CF15F3723C}"/>
    <cellStyle name="Normal 14 3 2 3 2" xfId="4600" xr:uid="{E42AD4E6-C2CA-4584-B2A3-16F5119B8FB4}"/>
    <cellStyle name="Normal 14 3 2 3 2 2" xfId="10488" xr:uid="{5B3701F0-0484-4509-95C1-80CE2ED2D3AD}"/>
    <cellStyle name="Normal 14 3 2 3 2 2 2" xfId="22395" xr:uid="{8520F540-4CAF-4E54-A5A5-03FFEC77114E}"/>
    <cellStyle name="Normal 14 3 2 3 2 2 2 2" xfId="43057" xr:uid="{2CA83F97-0219-4860-A5EE-BEDAA949FCC9}"/>
    <cellStyle name="Normal 14 3 2 3 2 2 3" xfId="31151" xr:uid="{FEB03129-27E9-4451-B742-3F71EEF60F04}"/>
    <cellStyle name="Normal 14 3 2 3 2 3" xfId="18765" xr:uid="{35B06D87-7A17-4335-81EF-CB352D01CAA1}"/>
    <cellStyle name="Normal 14 3 2 3 2 3 2" xfId="39427" xr:uid="{7C1A956D-E485-4A7D-9405-E48D5181E57A}"/>
    <cellStyle name="Normal 14 3 2 3 2 4" xfId="15137" xr:uid="{5FB9ADF3-24EE-44E2-B0A3-1399F73EDA5B}"/>
    <cellStyle name="Normal 14 3 2 3 2 4 2" xfId="35799" xr:uid="{672638F9-94FE-483B-BD39-2481CDD0E548}"/>
    <cellStyle name="Normal 14 3 2 3 2 5" xfId="26941" xr:uid="{28750260-BA04-4636-BE2B-711A0C110E97}"/>
    <cellStyle name="Normal 14 3 2 3 3" xfId="10487" xr:uid="{D51039AB-F0BD-441F-BC68-EE813E6B1D0F}"/>
    <cellStyle name="Normal 14 3 2 3 3 2" xfId="22394" xr:uid="{BFC2564A-3B0B-498D-8532-5EC304E69B61}"/>
    <cellStyle name="Normal 14 3 2 3 3 2 2" xfId="43056" xr:uid="{0E9AD727-871C-4848-B518-4D853A6EFDD3}"/>
    <cellStyle name="Normal 14 3 2 3 3 3" xfId="31150" xr:uid="{7B92D451-8F9F-432A-B116-A556CA97FD5E}"/>
    <cellStyle name="Normal 14 3 2 3 4" xfId="18764" xr:uid="{65952B0A-8D57-4D4A-A8E1-7A2FA6C9D36E}"/>
    <cellStyle name="Normal 14 3 2 3 4 2" xfId="39426" xr:uid="{2B13068E-274C-4C0A-A6A3-837564ECD71E}"/>
    <cellStyle name="Normal 14 3 2 3 5" xfId="15136" xr:uid="{1F2585FD-1385-46E2-9BBF-D44B63EDAAC0}"/>
    <cellStyle name="Normal 14 3 2 3 5 2" xfId="35798" xr:uid="{A999996D-57E2-48C9-B3F8-927AA0351B47}"/>
    <cellStyle name="Normal 14 3 2 3 6" xfId="26940" xr:uid="{6584BC78-F06D-4C9B-BCE7-580F0BDFE9F4}"/>
    <cellStyle name="Normal 14 3 2 4" xfId="4601" xr:uid="{83A650F9-3798-42C6-B456-91E1602F89E7}"/>
    <cellStyle name="Normal 14 3 2 4 2" xfId="4602" xr:uid="{D04E899C-4337-433C-81AC-392379C37D08}"/>
    <cellStyle name="Normal 14 3 2 4 2 2" xfId="10490" xr:uid="{02B9A876-EAB7-427D-BE9D-DCC8DA108B77}"/>
    <cellStyle name="Normal 14 3 2 4 2 2 2" xfId="22397" xr:uid="{C838F379-221E-4C01-B8FA-C75E1ED82416}"/>
    <cellStyle name="Normal 14 3 2 4 2 2 2 2" xfId="43059" xr:uid="{C3F3E2E8-0F31-4F77-B95F-39DFCF973E21}"/>
    <cellStyle name="Normal 14 3 2 4 2 2 3" xfId="31153" xr:uid="{A9D95ED7-3C0D-4ABA-BEC1-A661A1EC20CF}"/>
    <cellStyle name="Normal 14 3 2 4 2 3" xfId="18767" xr:uid="{2BD2C7AD-3384-44BD-8BA0-80B5076CE120}"/>
    <cellStyle name="Normal 14 3 2 4 2 3 2" xfId="39429" xr:uid="{3F244A8F-5147-49D8-9B2B-ED8649D2BE95}"/>
    <cellStyle name="Normal 14 3 2 4 2 4" xfId="15139" xr:uid="{A2CC9657-B39B-40E7-A5D4-33937916135C}"/>
    <cellStyle name="Normal 14 3 2 4 2 4 2" xfId="35801" xr:uid="{219F8D43-BA56-4560-AEDC-3A368320509B}"/>
    <cellStyle name="Normal 14 3 2 4 2 5" xfId="26943" xr:uid="{AF564497-44BD-4E96-9CC7-47C14F435A60}"/>
    <cellStyle name="Normal 14 3 2 4 3" xfId="10489" xr:uid="{0C8EAA54-44F6-4B48-A644-DF2BC7B25ED9}"/>
    <cellStyle name="Normal 14 3 2 4 3 2" xfId="22396" xr:uid="{5C1A635A-6E47-4A8A-B6CD-8FCB97C23196}"/>
    <cellStyle name="Normal 14 3 2 4 3 2 2" xfId="43058" xr:uid="{54D180C6-A338-44A0-8110-71C753B75365}"/>
    <cellStyle name="Normal 14 3 2 4 3 3" xfId="31152" xr:uid="{555B03D5-17CB-4342-B748-27D453606750}"/>
    <cellStyle name="Normal 14 3 2 4 4" xfId="18766" xr:uid="{96D4C7DB-F905-40D5-9FE5-AAE45EB5FC91}"/>
    <cellStyle name="Normal 14 3 2 4 4 2" xfId="39428" xr:uid="{1FDDC45B-CE40-4FED-BADE-1A00EDA6A3E4}"/>
    <cellStyle name="Normal 14 3 2 4 5" xfId="15138" xr:uid="{E7A9229B-B35A-40AE-812A-F9EB4CFC08AC}"/>
    <cellStyle name="Normal 14 3 2 4 5 2" xfId="35800" xr:uid="{451DD4DF-E8E2-44C9-9FB9-66BCF70440D4}"/>
    <cellStyle name="Normal 14 3 2 4 6" xfId="26942" xr:uid="{5E1FC250-AD4E-4614-AAE8-F51128F9F152}"/>
    <cellStyle name="Normal 14 3 2 5" xfId="4603" xr:uid="{A09C34C0-831B-4D04-8743-E16D4276692F}"/>
    <cellStyle name="Normal 14 3 2 5 2" xfId="10491" xr:uid="{1DE8C4C7-9176-4CF7-BAFC-801DA981A69B}"/>
    <cellStyle name="Normal 14 3 2 5 2 2" xfId="22398" xr:uid="{D8C03B09-463A-4502-B966-DD3AF407F476}"/>
    <cellStyle name="Normal 14 3 2 5 2 2 2" xfId="43060" xr:uid="{F97C6738-1DDB-4745-AE2F-3CBEC5396A27}"/>
    <cellStyle name="Normal 14 3 2 5 2 3" xfId="31154" xr:uid="{8085643B-1174-4932-AB5F-4D40915A62FA}"/>
    <cellStyle name="Normal 14 3 2 5 3" xfId="18768" xr:uid="{F8C566DC-62D9-40C4-ACC8-E44C522363FB}"/>
    <cellStyle name="Normal 14 3 2 5 3 2" xfId="39430" xr:uid="{A9723137-7C2D-4DB2-AE23-C7AFC06704AA}"/>
    <cellStyle name="Normal 14 3 2 5 4" xfId="15140" xr:uid="{9C844525-5B30-4645-8B41-C47F303327E1}"/>
    <cellStyle name="Normal 14 3 2 5 4 2" xfId="35802" xr:uid="{C132EE89-A270-41C1-B48F-AACC61ED72AD}"/>
    <cellStyle name="Normal 14 3 2 5 5" xfId="26944" xr:uid="{05DFD17B-C877-41A0-B58D-05C7624B41A2}"/>
    <cellStyle name="Normal 14 3 2 6" xfId="4604" xr:uid="{E6C643E0-159F-4FD8-81C1-01594C844632}"/>
    <cellStyle name="Normal 14 3 2 7" xfId="4605" xr:uid="{33339F11-E877-461A-8ECF-95BE874AAE29}"/>
    <cellStyle name="Normal 14 3 2 7 2" xfId="10492" xr:uid="{AF903EB2-B105-41E1-A067-9B4118B433BA}"/>
    <cellStyle name="Normal 14 3 2 7 2 2" xfId="22399" xr:uid="{B5445009-A751-4E09-A709-559697615E14}"/>
    <cellStyle name="Normal 14 3 2 7 2 2 2" xfId="43061" xr:uid="{82F6ADDF-8A67-46D4-865D-477857794B7D}"/>
    <cellStyle name="Normal 14 3 2 7 2 3" xfId="31155" xr:uid="{2A861032-D99C-4A35-8CC8-A6DDF6F07936}"/>
    <cellStyle name="Normal 14 3 2 7 3" xfId="18769" xr:uid="{C5F7064B-0DDD-4519-AC3F-FAE1522E9967}"/>
    <cellStyle name="Normal 14 3 2 7 3 2" xfId="39431" xr:uid="{D9033FA5-ABFB-45C7-A44B-8176324911ED}"/>
    <cellStyle name="Normal 14 3 2 7 4" xfId="15141" xr:uid="{FEECAC4B-F609-4D27-8B95-70EFCE102321}"/>
    <cellStyle name="Normal 14 3 2 7 4 2" xfId="35803" xr:uid="{02945790-000B-4CF3-826C-9FCCB945A7B5}"/>
    <cellStyle name="Normal 14 3 2 7 5" xfId="26945" xr:uid="{B8A3B046-7B88-480B-9BEF-5DFCB2503100}"/>
    <cellStyle name="Normal 14 3 3" xfId="4606" xr:uid="{2A0F31FD-DF49-4DE7-B31E-776FBE792F62}"/>
    <cellStyle name="Normal 14 3 3 2" xfId="4607" xr:uid="{7F2136B3-545B-40ED-8DF1-B1D892461552}"/>
    <cellStyle name="Normal 14 3 3 2 2" xfId="4608" xr:uid="{00282B86-8CF0-4EB6-9443-8CACD7149E43}"/>
    <cellStyle name="Normal 14 3 3 2 2 2" xfId="4609" xr:uid="{A3339E50-1FF8-4809-BCDD-DDDE23591637}"/>
    <cellStyle name="Normal 14 3 3 2 2 2 2" xfId="10495" xr:uid="{7D22DFFB-F481-4797-A06B-F012AF34BC41}"/>
    <cellStyle name="Normal 14 3 3 2 2 2 2 2" xfId="22402" xr:uid="{C5988272-B159-4078-95B5-E5D7B9BB35BE}"/>
    <cellStyle name="Normal 14 3 3 2 2 2 2 2 2" xfId="43064" xr:uid="{5398CB5B-7E5C-4BFF-A350-94CF82E22C88}"/>
    <cellStyle name="Normal 14 3 3 2 2 2 2 3" xfId="31158" xr:uid="{C0728D60-06A0-4FB3-B50C-32A9D792C050}"/>
    <cellStyle name="Normal 14 3 3 2 2 2 3" xfId="18772" xr:uid="{77E7423A-F8B2-4E3B-8287-B1906A533C99}"/>
    <cellStyle name="Normal 14 3 3 2 2 2 3 2" xfId="39434" xr:uid="{00635D49-6475-4B46-89EC-203117C0E85D}"/>
    <cellStyle name="Normal 14 3 3 2 2 2 4" xfId="15144" xr:uid="{C756DF07-23A1-4611-AF21-EFF8605D26B8}"/>
    <cellStyle name="Normal 14 3 3 2 2 2 4 2" xfId="35806" xr:uid="{23D25CC7-070C-4586-9AA2-F5C0E7E27B7D}"/>
    <cellStyle name="Normal 14 3 3 2 2 2 5" xfId="26948" xr:uid="{EF120AA4-332D-4363-9EB4-751C4C3A7610}"/>
    <cellStyle name="Normal 14 3 3 2 2 3" xfId="10494" xr:uid="{31921D4E-ACC7-462D-92F4-B5053C0E42AC}"/>
    <cellStyle name="Normal 14 3 3 2 2 3 2" xfId="22401" xr:uid="{709548BD-E0D3-4D82-9119-4C5E334C9772}"/>
    <cellStyle name="Normal 14 3 3 2 2 3 2 2" xfId="43063" xr:uid="{9102BE75-A48E-466B-88B7-F4692042993D}"/>
    <cellStyle name="Normal 14 3 3 2 2 3 3" xfId="31157" xr:uid="{3979DFE8-2052-46C3-ABCE-32849D159A3B}"/>
    <cellStyle name="Normal 14 3 3 2 2 4" xfId="18771" xr:uid="{692247ED-19AD-4108-B6E3-D9681CFA77F2}"/>
    <cellStyle name="Normal 14 3 3 2 2 4 2" xfId="39433" xr:uid="{BB89CB92-6B50-4714-A894-0E075D641CD3}"/>
    <cellStyle name="Normal 14 3 3 2 2 5" xfId="15143" xr:uid="{8E6BD4FE-D04F-4E02-AFCC-87A0D85AA8EC}"/>
    <cellStyle name="Normal 14 3 3 2 2 5 2" xfId="35805" xr:uid="{4863BE11-1B08-43DC-8D4E-22F77C897EF2}"/>
    <cellStyle name="Normal 14 3 3 2 2 6" xfId="26947" xr:uid="{4A452C6C-F805-4C52-9769-E0F5FE46C5D6}"/>
    <cellStyle name="Normal 14 3 3 2 3" xfId="4610" xr:uid="{FB3139C5-9E1E-4D3C-B1A1-F10147C792D8}"/>
    <cellStyle name="Normal 14 3 3 2 3 2" xfId="4611" xr:uid="{F5CB55AA-9A7E-4C70-92FB-26D03949F9A2}"/>
    <cellStyle name="Normal 14 3 3 2 3 2 2" xfId="10497" xr:uid="{CA337B4A-BB4E-4C70-96AC-5A4B9263E77D}"/>
    <cellStyle name="Normal 14 3 3 2 3 2 2 2" xfId="22404" xr:uid="{919E9B28-5B0E-426F-A4AB-D4CE5D0D98C4}"/>
    <cellStyle name="Normal 14 3 3 2 3 2 2 2 2" xfId="43066" xr:uid="{326AFF6A-73C4-48DB-A5F1-21B813A2A1C3}"/>
    <cellStyle name="Normal 14 3 3 2 3 2 2 3" xfId="31160" xr:uid="{767C90CC-5DE9-4261-8C42-F59D467F4D45}"/>
    <cellStyle name="Normal 14 3 3 2 3 2 3" xfId="18774" xr:uid="{D6129F24-7892-4549-B130-9D45292E24DA}"/>
    <cellStyle name="Normal 14 3 3 2 3 2 3 2" xfId="39436" xr:uid="{65F7840C-B8EA-4519-94F5-EE043B74ABF0}"/>
    <cellStyle name="Normal 14 3 3 2 3 2 4" xfId="15146" xr:uid="{83703FD6-EB1A-4E98-92D1-A301565A8C08}"/>
    <cellStyle name="Normal 14 3 3 2 3 2 4 2" xfId="35808" xr:uid="{0AE4C003-C5C5-4029-BE8B-524CA84FFCA3}"/>
    <cellStyle name="Normal 14 3 3 2 3 2 5" xfId="26950" xr:uid="{885944E5-BBE6-42E1-9BAA-D482B4F74C54}"/>
    <cellStyle name="Normal 14 3 3 2 3 3" xfId="10496" xr:uid="{05806AD1-8F89-4653-B01C-BBD757E27653}"/>
    <cellStyle name="Normal 14 3 3 2 3 3 2" xfId="22403" xr:uid="{00187373-0867-4A21-9630-4CD6FB23E0A5}"/>
    <cellStyle name="Normal 14 3 3 2 3 3 2 2" xfId="43065" xr:uid="{BD80570A-CDF1-45D3-9F6F-8E0E0866692A}"/>
    <cellStyle name="Normal 14 3 3 2 3 3 3" xfId="31159" xr:uid="{B812A27E-A378-4A22-BB2E-F428963B1D1C}"/>
    <cellStyle name="Normal 14 3 3 2 3 4" xfId="18773" xr:uid="{717A208E-7A03-4E87-B229-E41A0D6C6511}"/>
    <cellStyle name="Normal 14 3 3 2 3 4 2" xfId="39435" xr:uid="{CAB60545-9536-4B10-BEAD-77FECFD8EA68}"/>
    <cellStyle name="Normal 14 3 3 2 3 5" xfId="15145" xr:uid="{590D9CE2-9C7A-48E8-925D-5FADEEF3056C}"/>
    <cellStyle name="Normal 14 3 3 2 3 5 2" xfId="35807" xr:uid="{A9ABDEDA-34E9-4305-93F2-BA3B1F1C3EB4}"/>
    <cellStyle name="Normal 14 3 3 2 3 6" xfId="26949" xr:uid="{698F4E97-646E-4047-AAF2-E5AB04EEF7D3}"/>
    <cellStyle name="Normal 14 3 3 2 4" xfId="4612" xr:uid="{BDBB0678-712B-4B4C-87B1-105854974E23}"/>
    <cellStyle name="Normal 14 3 3 2 4 2" xfId="10498" xr:uid="{3C4EB70A-C315-4233-8097-4F6F15B703A1}"/>
    <cellStyle name="Normal 14 3 3 2 4 2 2" xfId="22405" xr:uid="{A83400ED-608A-4B27-803D-C73FD423DFA5}"/>
    <cellStyle name="Normal 14 3 3 2 4 2 2 2" xfId="43067" xr:uid="{2770CF76-73A7-47F9-858C-5CD796544ED6}"/>
    <cellStyle name="Normal 14 3 3 2 4 2 3" xfId="31161" xr:uid="{DCC2BE98-CDF0-4FD5-B1EB-A31AA155571C}"/>
    <cellStyle name="Normal 14 3 3 2 4 3" xfId="18775" xr:uid="{B466A61E-632D-4A2C-ACC2-5E6E67F5B7D8}"/>
    <cellStyle name="Normal 14 3 3 2 4 3 2" xfId="39437" xr:uid="{73D663AE-87FB-482F-8459-EA2C2AE118A8}"/>
    <cellStyle name="Normal 14 3 3 2 4 4" xfId="15147" xr:uid="{0CFA0C53-8C5D-4542-956D-D9344DE4988E}"/>
    <cellStyle name="Normal 14 3 3 2 4 4 2" xfId="35809" xr:uid="{DD10A798-F7D9-4219-8089-F4102892E61C}"/>
    <cellStyle name="Normal 14 3 3 2 4 5" xfId="26951" xr:uid="{22D9FF1D-869A-4D35-B27C-E83F1088E043}"/>
    <cellStyle name="Normal 14 3 3 2 5" xfId="10493" xr:uid="{8DFFF8CD-6965-4C9B-B8CA-4EA829F6B8C9}"/>
    <cellStyle name="Normal 14 3 3 2 5 2" xfId="22400" xr:uid="{08F0D0F0-4233-446D-B3FE-F7463D6551B9}"/>
    <cellStyle name="Normal 14 3 3 2 5 2 2" xfId="43062" xr:uid="{98214C3D-A629-4A15-B759-CAB20462168A}"/>
    <cellStyle name="Normal 14 3 3 2 5 3" xfId="31156" xr:uid="{C448500A-B5FD-4AAA-882E-B306CB2F07F4}"/>
    <cellStyle name="Normal 14 3 3 2 6" xfId="18770" xr:uid="{E3B28590-3AEF-4570-AC70-06F0B4743C94}"/>
    <cellStyle name="Normal 14 3 3 2 6 2" xfId="39432" xr:uid="{17B62C43-60F8-41EF-A341-6648E0507C60}"/>
    <cellStyle name="Normal 14 3 3 2 7" xfId="15142" xr:uid="{92B226EF-C262-435E-8B48-5DD0DE996A90}"/>
    <cellStyle name="Normal 14 3 3 2 7 2" xfId="35804" xr:uid="{43BB671A-1AA1-4C93-85F2-FBA40ECF46E3}"/>
    <cellStyle name="Normal 14 3 3 2 8" xfId="26946" xr:uid="{7BDD4706-09A0-447A-A77D-5157D6912201}"/>
    <cellStyle name="Normal 14 3 3 3" xfId="4613" xr:uid="{BBE6438E-61D6-4C23-B967-634C6BDC9629}"/>
    <cellStyle name="Normal 14 3 3 3 2" xfId="4614" xr:uid="{255BC3EB-58D5-41E5-A611-E4139A92287B}"/>
    <cellStyle name="Normal 14 3 3 3 2 2" xfId="10500" xr:uid="{F0AA3D6E-B381-4DB3-A04E-21729984B684}"/>
    <cellStyle name="Normal 14 3 3 3 2 2 2" xfId="22407" xr:uid="{C157CE97-4272-48B5-AACA-52C03B6CCA92}"/>
    <cellStyle name="Normal 14 3 3 3 2 2 2 2" xfId="43069" xr:uid="{9318F493-701C-4C35-9480-14B59EFFF33E}"/>
    <cellStyle name="Normal 14 3 3 3 2 2 3" xfId="31163" xr:uid="{6F64F815-A49A-4F91-A272-7B9A920D0E51}"/>
    <cellStyle name="Normal 14 3 3 3 2 3" xfId="18777" xr:uid="{1D5C5993-F982-4D7A-AA6E-59A118FB2308}"/>
    <cellStyle name="Normal 14 3 3 3 2 3 2" xfId="39439" xr:uid="{8C133B3B-BF25-4E31-BC00-39A113276FD9}"/>
    <cellStyle name="Normal 14 3 3 3 2 4" xfId="15149" xr:uid="{FA4C4FD6-A46F-4280-AFAA-F6D7A0127A08}"/>
    <cellStyle name="Normal 14 3 3 3 2 4 2" xfId="35811" xr:uid="{3F9A564B-7FAC-4BA5-8B40-3F4BB7A97F1B}"/>
    <cellStyle name="Normal 14 3 3 3 2 5" xfId="26953" xr:uid="{702B7686-3081-4C98-883C-8F3B072868A8}"/>
    <cellStyle name="Normal 14 3 3 3 3" xfId="10499" xr:uid="{ACFDB46D-9536-4ACE-82D2-43AD289954C8}"/>
    <cellStyle name="Normal 14 3 3 3 3 2" xfId="22406" xr:uid="{8696C6AA-CB74-4502-A309-55495DE4878E}"/>
    <cellStyle name="Normal 14 3 3 3 3 2 2" xfId="43068" xr:uid="{74C08CAD-BBE6-4E41-A14E-3398F04241AB}"/>
    <cellStyle name="Normal 14 3 3 3 3 3" xfId="31162" xr:uid="{3F9C94E7-EA73-4500-988C-E3BDE232D0ED}"/>
    <cellStyle name="Normal 14 3 3 3 4" xfId="18776" xr:uid="{20ED59A3-69E8-46F4-BA0B-7495E0301B0E}"/>
    <cellStyle name="Normal 14 3 3 3 4 2" xfId="39438" xr:uid="{BD54416B-BB6A-4DB3-AF8B-919DC0BCA0F9}"/>
    <cellStyle name="Normal 14 3 3 3 5" xfId="15148" xr:uid="{B0A2EAE7-C9D0-4FCB-BB90-451509280610}"/>
    <cellStyle name="Normal 14 3 3 3 5 2" xfId="35810" xr:uid="{616BEE52-6C85-46C3-AAAD-9A9662048F8F}"/>
    <cellStyle name="Normal 14 3 3 3 6" xfId="26952" xr:uid="{4DE31D09-B1D1-41F3-AC32-E8CC20D26909}"/>
    <cellStyle name="Normal 14 3 3 4" xfId="4615" xr:uid="{7E84E6F2-87F3-4E65-979A-40A738F0143C}"/>
    <cellStyle name="Normal 14 3 3 4 2" xfId="4616" xr:uid="{43A5E636-ED41-45C2-B2CD-9D6EDBF5602F}"/>
    <cellStyle name="Normal 14 3 3 4 2 2" xfId="10502" xr:uid="{50A4BF9C-D716-4526-B4B5-66B95CA8D935}"/>
    <cellStyle name="Normal 14 3 3 4 2 2 2" xfId="22409" xr:uid="{DE8BF4E9-7B80-4C32-8359-CBF1CE45E274}"/>
    <cellStyle name="Normal 14 3 3 4 2 2 2 2" xfId="43071" xr:uid="{379E64E4-AF50-4777-8709-35366F040076}"/>
    <cellStyle name="Normal 14 3 3 4 2 2 3" xfId="31165" xr:uid="{428B0CD5-6ADD-42F2-A042-964D31F31A3F}"/>
    <cellStyle name="Normal 14 3 3 4 2 3" xfId="18779" xr:uid="{0DC40109-D27D-493C-BBFE-5E8F7D3EEFA1}"/>
    <cellStyle name="Normal 14 3 3 4 2 3 2" xfId="39441" xr:uid="{24A1BA08-1903-49A8-AE60-C9A73B84FC42}"/>
    <cellStyle name="Normal 14 3 3 4 2 4" xfId="15151" xr:uid="{7D107F01-6934-4614-9312-6DAA8A28ABD1}"/>
    <cellStyle name="Normal 14 3 3 4 2 4 2" xfId="35813" xr:uid="{38CC5AC7-1D9B-4D08-B458-E1AE941230EA}"/>
    <cellStyle name="Normal 14 3 3 4 2 5" xfId="26955" xr:uid="{894284EF-3B03-4EAE-8F36-F58BB7380B2C}"/>
    <cellStyle name="Normal 14 3 3 4 3" xfId="10501" xr:uid="{D52D19FC-6D94-49CA-BB98-4884C4045688}"/>
    <cellStyle name="Normal 14 3 3 4 3 2" xfId="22408" xr:uid="{20EFEAF8-7C63-4AE1-80D7-95E8F3EEEAFA}"/>
    <cellStyle name="Normal 14 3 3 4 3 2 2" xfId="43070" xr:uid="{8533DE62-106F-45C8-8C71-189F687E6F6A}"/>
    <cellStyle name="Normal 14 3 3 4 3 3" xfId="31164" xr:uid="{F69DA6E7-EC46-4C85-8F65-F59B21AD16C1}"/>
    <cellStyle name="Normal 14 3 3 4 4" xfId="18778" xr:uid="{23FA2AC8-9825-49F5-9760-30CAD1FEEB8F}"/>
    <cellStyle name="Normal 14 3 3 4 4 2" xfId="39440" xr:uid="{4DB232FE-11D7-46F5-8F16-E587ECAAA55E}"/>
    <cellStyle name="Normal 14 3 3 4 5" xfId="15150" xr:uid="{6AB57A25-4743-4E5C-8E13-4D616D926D53}"/>
    <cellStyle name="Normal 14 3 3 4 5 2" xfId="35812" xr:uid="{053F8ABE-5098-49C2-B577-AA233B2221B6}"/>
    <cellStyle name="Normal 14 3 3 4 6" xfId="26954" xr:uid="{BC37DA3B-F485-4605-87D2-237E44B76E6D}"/>
    <cellStyle name="Normal 14 3 3 5" xfId="4617" xr:uid="{8EF3B724-8470-42A9-AC4E-57E6B57E93FC}"/>
    <cellStyle name="Normal 14 3 3 5 2" xfId="10503" xr:uid="{9B7B9388-FDFC-49B5-A391-A75004289AA0}"/>
    <cellStyle name="Normal 14 3 3 5 2 2" xfId="22410" xr:uid="{8755F6EC-5199-4AFD-BAB5-A1D78BF8BEAA}"/>
    <cellStyle name="Normal 14 3 3 5 2 2 2" xfId="43072" xr:uid="{39489239-DBDD-413A-BA82-4BB210681A9B}"/>
    <cellStyle name="Normal 14 3 3 5 2 3" xfId="31166" xr:uid="{76DBD577-D2C4-4DE1-9036-B9EB46FD17B1}"/>
    <cellStyle name="Normal 14 3 3 5 3" xfId="18780" xr:uid="{D4E9622E-850A-4918-A292-1FF54DCDE5DB}"/>
    <cellStyle name="Normal 14 3 3 5 3 2" xfId="39442" xr:uid="{A9DBF89C-CD94-419B-A2ED-96A2E40F7570}"/>
    <cellStyle name="Normal 14 3 3 5 4" xfId="15152" xr:uid="{3586C193-8193-4BF5-99ED-F1C041418F2B}"/>
    <cellStyle name="Normal 14 3 3 5 4 2" xfId="35814" xr:uid="{B2FF7131-A6A3-4391-A999-0D48CDE8CC06}"/>
    <cellStyle name="Normal 14 3 3 5 5" xfId="26956" xr:uid="{363C5B70-8794-45D1-AF9C-1ACF6535DEA9}"/>
    <cellStyle name="Normal 14 3 3 6" xfId="4618" xr:uid="{009F5C69-8955-41D8-9896-F1C563169525}"/>
    <cellStyle name="Normal 14 3 3 7" xfId="4619" xr:uid="{D55E7CB2-9987-408B-8C92-E2938C5ECFCC}"/>
    <cellStyle name="Normal 14 3 3 7 2" xfId="10504" xr:uid="{B03410CD-28A0-4A5A-8AB6-011BEC3FE151}"/>
    <cellStyle name="Normal 14 3 3 7 2 2" xfId="22411" xr:uid="{FD7F3B17-48D2-4AA4-958A-43F8AE1FC574}"/>
    <cellStyle name="Normal 14 3 3 7 2 2 2" xfId="43073" xr:uid="{E9708947-76C2-4D32-BA41-2795D453BAE2}"/>
    <cellStyle name="Normal 14 3 3 7 2 3" xfId="31167" xr:uid="{4899C975-8E1F-445C-91C6-8734C4952180}"/>
    <cellStyle name="Normal 14 3 3 7 3" xfId="18781" xr:uid="{9AA28E2C-C8C5-41B6-9604-94AB7DBF0C6E}"/>
    <cellStyle name="Normal 14 3 3 7 3 2" xfId="39443" xr:uid="{54CE347B-1E4E-4625-AAD7-8C465774A4B0}"/>
    <cellStyle name="Normal 14 3 3 7 4" xfId="15153" xr:uid="{E6F21A80-21E2-47A8-8483-6C86818049D3}"/>
    <cellStyle name="Normal 14 3 3 7 4 2" xfId="35815" xr:uid="{88DD4849-E310-4536-B317-9F24B0B44493}"/>
    <cellStyle name="Normal 14 3 3 7 5" xfId="26957" xr:uid="{5F5FE708-48EB-4CD8-9EA1-5889D39C9D27}"/>
    <cellStyle name="Normal 14 3 4" xfId="4620" xr:uid="{A2B57971-9D88-42C8-9F5D-FBB54D1F58BF}"/>
    <cellStyle name="Normal 14 3 4 2" xfId="4621" xr:uid="{F96E4EBA-5C71-4031-9110-40C23D216440}"/>
    <cellStyle name="Normal 14 3 4 2 2" xfId="4622" xr:uid="{524D88AE-CCE4-479B-BF5B-ACD9BF3F5B5B}"/>
    <cellStyle name="Normal 14 3 4 2 2 2" xfId="4623" xr:uid="{60688741-408C-4715-916D-571419B41694}"/>
    <cellStyle name="Normal 14 3 4 2 2 2 2" xfId="10507" xr:uid="{9C22DB96-43A9-43F6-A1CD-F220B1E0250D}"/>
    <cellStyle name="Normal 14 3 4 2 2 2 2 2" xfId="22414" xr:uid="{9FEB15B1-E2BA-4F07-A9C6-95FA61A6D4CF}"/>
    <cellStyle name="Normal 14 3 4 2 2 2 2 2 2" xfId="43076" xr:uid="{14E6E1FE-5228-4603-8783-D55EDE84739A}"/>
    <cellStyle name="Normal 14 3 4 2 2 2 2 3" xfId="31170" xr:uid="{CA6576D5-BD46-4911-9566-853AAB7C89BC}"/>
    <cellStyle name="Normal 14 3 4 2 2 2 3" xfId="18784" xr:uid="{447CDFA9-F31C-4F50-83DB-1D099FF0A2B1}"/>
    <cellStyle name="Normal 14 3 4 2 2 2 3 2" xfId="39446" xr:uid="{15E2E7B2-2795-4CA4-BDB2-306E3887D61C}"/>
    <cellStyle name="Normal 14 3 4 2 2 2 4" xfId="15156" xr:uid="{1AA62832-D2F0-4059-B569-8AA35B86174C}"/>
    <cellStyle name="Normal 14 3 4 2 2 2 4 2" xfId="35818" xr:uid="{07B66A35-C197-483E-A427-403CC8CC3A16}"/>
    <cellStyle name="Normal 14 3 4 2 2 2 5" xfId="26960" xr:uid="{98E8080A-A95A-48E7-B8C1-417B01239D0B}"/>
    <cellStyle name="Normal 14 3 4 2 2 3" xfId="10506" xr:uid="{0A61BBDE-368D-4B14-B3BD-C6978E328789}"/>
    <cellStyle name="Normal 14 3 4 2 2 3 2" xfId="22413" xr:uid="{40393AC7-C5DA-43BE-AFC5-32711C3C060B}"/>
    <cellStyle name="Normal 14 3 4 2 2 3 2 2" xfId="43075" xr:uid="{4266D40E-4C01-4AFF-B850-6A5218E05040}"/>
    <cellStyle name="Normal 14 3 4 2 2 3 3" xfId="31169" xr:uid="{83933BF3-48A7-46F0-AD84-04081BDEC34F}"/>
    <cellStyle name="Normal 14 3 4 2 2 4" xfId="18783" xr:uid="{6364804B-E912-471E-90E3-C1BC74130149}"/>
    <cellStyle name="Normal 14 3 4 2 2 4 2" xfId="39445" xr:uid="{2737CE49-F92A-4886-A613-3BFBDA90E497}"/>
    <cellStyle name="Normal 14 3 4 2 2 5" xfId="15155" xr:uid="{FF94E748-8560-4CBC-B9C0-BFA0B2DB0424}"/>
    <cellStyle name="Normal 14 3 4 2 2 5 2" xfId="35817" xr:uid="{7152D560-11C1-4CB9-90B9-AF6571572273}"/>
    <cellStyle name="Normal 14 3 4 2 2 6" xfId="26959" xr:uid="{79F9E917-3DD3-48D2-A9B2-0F7EC9351398}"/>
    <cellStyle name="Normal 14 3 4 2 3" xfId="4624" xr:uid="{559CE32C-E0F4-471A-8C7D-6C75E4504546}"/>
    <cellStyle name="Normal 14 3 4 2 3 2" xfId="4625" xr:uid="{E92AE1A9-E3B9-4818-9533-9535C7FE141F}"/>
    <cellStyle name="Normal 14 3 4 2 3 2 2" xfId="10509" xr:uid="{CAAB020A-3376-4FF8-BF9D-88675936CDF9}"/>
    <cellStyle name="Normal 14 3 4 2 3 2 2 2" xfId="22416" xr:uid="{7D89DF6A-B176-4005-BFC1-7AD3502CC4D9}"/>
    <cellStyle name="Normal 14 3 4 2 3 2 2 2 2" xfId="43078" xr:uid="{0CED6B03-F6EB-48E4-9A71-B93D864348F8}"/>
    <cellStyle name="Normal 14 3 4 2 3 2 2 3" xfId="31172" xr:uid="{AE0C7B80-D60B-4E87-AAF8-CC03818D9C05}"/>
    <cellStyle name="Normal 14 3 4 2 3 2 3" xfId="18786" xr:uid="{AE0ECC1F-6C47-427D-9D12-61894B7F2262}"/>
    <cellStyle name="Normal 14 3 4 2 3 2 3 2" xfId="39448" xr:uid="{A26A3B89-65CD-4864-8424-F798DE7E4826}"/>
    <cellStyle name="Normal 14 3 4 2 3 2 4" xfId="15158" xr:uid="{2A1D9305-A37A-4860-B680-A99FF6C7F1DB}"/>
    <cellStyle name="Normal 14 3 4 2 3 2 4 2" xfId="35820" xr:uid="{22CBB2EC-F34D-433C-A2A1-28488874761E}"/>
    <cellStyle name="Normal 14 3 4 2 3 2 5" xfId="26962" xr:uid="{B685606B-E5D2-46D1-8AD1-9A2E62CC80AA}"/>
    <cellStyle name="Normal 14 3 4 2 3 3" xfId="10508" xr:uid="{45F7655D-4362-4618-9150-8D62BDBF1A90}"/>
    <cellStyle name="Normal 14 3 4 2 3 3 2" xfId="22415" xr:uid="{976E79B8-C093-4E2E-8E5B-C1E9F0536294}"/>
    <cellStyle name="Normal 14 3 4 2 3 3 2 2" xfId="43077" xr:uid="{9B9503F7-CC74-4BFB-8834-023A51183562}"/>
    <cellStyle name="Normal 14 3 4 2 3 3 3" xfId="31171" xr:uid="{79BE727A-D7BF-4C78-8389-1C17CC6ABE57}"/>
    <cellStyle name="Normal 14 3 4 2 3 4" xfId="18785" xr:uid="{12265F87-479E-47BC-A6E7-DFB02EBCED33}"/>
    <cellStyle name="Normal 14 3 4 2 3 4 2" xfId="39447" xr:uid="{0A0F47F6-27FF-4A74-A371-9A524FC3A920}"/>
    <cellStyle name="Normal 14 3 4 2 3 5" xfId="15157" xr:uid="{65F16850-C34A-4081-A319-36BD64B40FA2}"/>
    <cellStyle name="Normal 14 3 4 2 3 5 2" xfId="35819" xr:uid="{15E7F272-706E-4BAF-8781-20D003282AFA}"/>
    <cellStyle name="Normal 14 3 4 2 3 6" xfId="26961" xr:uid="{010F4D70-D5AF-4615-AD9A-3976D4E2B6FE}"/>
    <cellStyle name="Normal 14 3 4 2 4" xfId="4626" xr:uid="{1E409C87-57BC-4EB4-83BD-369EEA41E1E5}"/>
    <cellStyle name="Normal 14 3 4 2 4 2" xfId="10510" xr:uid="{58483220-A53E-422F-8C29-2919885E4DCC}"/>
    <cellStyle name="Normal 14 3 4 2 4 2 2" xfId="22417" xr:uid="{F3832552-21CC-4BFE-9277-AB790FE8150B}"/>
    <cellStyle name="Normal 14 3 4 2 4 2 2 2" xfId="43079" xr:uid="{B4E8242E-AA87-4398-BC71-479C45C9B63B}"/>
    <cellStyle name="Normal 14 3 4 2 4 2 3" xfId="31173" xr:uid="{90FF3E11-0AF1-49A2-B0EE-A6D41771C5CB}"/>
    <cellStyle name="Normal 14 3 4 2 4 3" xfId="18787" xr:uid="{0ABFBB09-106D-42ED-B41C-BACCCDE6682E}"/>
    <cellStyle name="Normal 14 3 4 2 4 3 2" xfId="39449" xr:uid="{701E9BCC-DA18-48AA-BA4E-B77AEE38ED62}"/>
    <cellStyle name="Normal 14 3 4 2 4 4" xfId="15159" xr:uid="{2E901AAC-A4D3-4725-A3B8-9D1AB35AEA50}"/>
    <cellStyle name="Normal 14 3 4 2 4 4 2" xfId="35821" xr:uid="{B900E653-9F45-44DC-80C1-826BC3274EE6}"/>
    <cellStyle name="Normal 14 3 4 2 4 5" xfId="26963" xr:uid="{7D77450E-86D7-459D-89E8-3B5140B5D337}"/>
    <cellStyle name="Normal 14 3 4 2 5" xfId="10505" xr:uid="{39E8B9F9-457C-47D7-B7FF-2824304A1A24}"/>
    <cellStyle name="Normal 14 3 4 2 5 2" xfId="22412" xr:uid="{39CC27C1-B586-4480-ABF5-A3B3A7A8BA10}"/>
    <cellStyle name="Normal 14 3 4 2 5 2 2" xfId="43074" xr:uid="{E6F500E9-15F9-4E99-8D5E-6BB6478009F3}"/>
    <cellStyle name="Normal 14 3 4 2 5 3" xfId="31168" xr:uid="{8A0EE8CB-D5C1-497D-BCB9-26F07B1D1502}"/>
    <cellStyle name="Normal 14 3 4 2 6" xfId="18782" xr:uid="{A772D621-7ACB-49B5-836E-5AA5D54F1CBA}"/>
    <cellStyle name="Normal 14 3 4 2 6 2" xfId="39444" xr:uid="{168BE8C7-EFAF-4667-A5B9-55953C8D462A}"/>
    <cellStyle name="Normal 14 3 4 2 7" xfId="15154" xr:uid="{43DBFCAC-9B4B-4FAA-8740-A7DA19CC53ED}"/>
    <cellStyle name="Normal 14 3 4 2 7 2" xfId="35816" xr:uid="{2B6D695E-8664-4C68-A050-ED72E62C08B2}"/>
    <cellStyle name="Normal 14 3 4 2 8" xfId="26958" xr:uid="{0561296C-A9EC-47A2-8DA5-EB1B89D96392}"/>
    <cellStyle name="Normal 14 3 4 3" xfId="4627" xr:uid="{E790B25A-CB57-47BC-A698-7C8EE06C2AE9}"/>
    <cellStyle name="Normal 14 3 4 3 2" xfId="4628" xr:uid="{F8E03B86-2AD6-48D8-9320-F631F0D19780}"/>
    <cellStyle name="Normal 14 3 4 3 2 2" xfId="10512" xr:uid="{6B7900C2-3AE0-4E45-B918-748B13056A1F}"/>
    <cellStyle name="Normal 14 3 4 3 2 2 2" xfId="22419" xr:uid="{A73F79B9-6317-4E82-861F-2FD930A2AC74}"/>
    <cellStyle name="Normal 14 3 4 3 2 2 2 2" xfId="43081" xr:uid="{C3DD29EB-3E50-4DE7-B3C3-E9B504647244}"/>
    <cellStyle name="Normal 14 3 4 3 2 2 3" xfId="31175" xr:uid="{B51FE1A3-BF00-4950-BC3D-E3EDE53DBE2C}"/>
    <cellStyle name="Normal 14 3 4 3 2 3" xfId="18789" xr:uid="{79CF1C92-38CC-4233-A9E5-09ABB51D691D}"/>
    <cellStyle name="Normal 14 3 4 3 2 3 2" xfId="39451" xr:uid="{14852A83-4EC8-4DC0-9D18-98224E5E3D71}"/>
    <cellStyle name="Normal 14 3 4 3 2 4" xfId="15161" xr:uid="{5631E708-50F2-40B0-A334-7C71CC2F8145}"/>
    <cellStyle name="Normal 14 3 4 3 2 4 2" xfId="35823" xr:uid="{839D03B2-196C-430D-A932-916D04595CD3}"/>
    <cellStyle name="Normal 14 3 4 3 2 5" xfId="26965" xr:uid="{EEC6C6A0-7C26-4D04-ACC8-C124BEFC9FA1}"/>
    <cellStyle name="Normal 14 3 4 3 3" xfId="10511" xr:uid="{C27A73F8-0164-4E92-95E0-E0C0BC461E4F}"/>
    <cellStyle name="Normal 14 3 4 3 3 2" xfId="22418" xr:uid="{FD145DED-1176-4AE3-87D5-81E598BF2A8B}"/>
    <cellStyle name="Normal 14 3 4 3 3 2 2" xfId="43080" xr:uid="{979BC1F2-5936-4E29-A519-E6AFCCA067E0}"/>
    <cellStyle name="Normal 14 3 4 3 3 3" xfId="31174" xr:uid="{25E762BA-2DB7-4A9C-A993-723A0B696667}"/>
    <cellStyle name="Normal 14 3 4 3 4" xfId="18788" xr:uid="{74D7DB44-A27C-4C3B-9212-22C09DD96378}"/>
    <cellStyle name="Normal 14 3 4 3 4 2" xfId="39450" xr:uid="{6E5C0A95-4539-4F1E-A0DA-D90AB8F48728}"/>
    <cellStyle name="Normal 14 3 4 3 5" xfId="15160" xr:uid="{FE9AF805-F491-4136-8E80-3F12A9B0444E}"/>
    <cellStyle name="Normal 14 3 4 3 5 2" xfId="35822" xr:uid="{E333E069-6059-4C99-8D1D-9E2CFA5723B7}"/>
    <cellStyle name="Normal 14 3 4 3 6" xfId="26964" xr:uid="{3D11C25F-DAC4-4E18-975E-67E1AF000E0D}"/>
    <cellStyle name="Normal 14 3 4 4" xfId="4629" xr:uid="{797498A5-72CD-4646-A5F6-67F5BFE82CF4}"/>
    <cellStyle name="Normal 14 3 4 4 2" xfId="4630" xr:uid="{14FC44FE-B804-4FEB-A190-4EC21D39C970}"/>
    <cellStyle name="Normal 14 3 4 4 2 2" xfId="10514" xr:uid="{8CA54D60-E232-491F-952F-371923FFA8E0}"/>
    <cellStyle name="Normal 14 3 4 4 2 2 2" xfId="22421" xr:uid="{D9E11A2A-712D-4A4E-B17D-3CBFC409597D}"/>
    <cellStyle name="Normal 14 3 4 4 2 2 2 2" xfId="43083" xr:uid="{2C7698CC-15EE-4BB2-BCC0-B50DAE68ED4C}"/>
    <cellStyle name="Normal 14 3 4 4 2 2 3" xfId="31177" xr:uid="{01670997-7DB6-4E9C-962B-DFF228743F1B}"/>
    <cellStyle name="Normal 14 3 4 4 2 3" xfId="18791" xr:uid="{B9FB1400-0AA1-4653-855F-7064021EECC8}"/>
    <cellStyle name="Normal 14 3 4 4 2 3 2" xfId="39453" xr:uid="{45CD4553-A0CA-4534-A569-FD28DBFD97DA}"/>
    <cellStyle name="Normal 14 3 4 4 2 4" xfId="15163" xr:uid="{00F4610E-036D-4005-B3C9-E0071AF61C50}"/>
    <cellStyle name="Normal 14 3 4 4 2 4 2" xfId="35825" xr:uid="{3060650B-3561-4265-9AFD-3A0D3F695691}"/>
    <cellStyle name="Normal 14 3 4 4 2 5" xfId="26967" xr:uid="{BA664666-2814-4D41-9847-FB55436DD430}"/>
    <cellStyle name="Normal 14 3 4 4 3" xfId="10513" xr:uid="{EA7EBBD0-627D-45C0-9D6A-C0BA48B1AC76}"/>
    <cellStyle name="Normal 14 3 4 4 3 2" xfId="22420" xr:uid="{9267EA02-41D8-42D7-BC06-441320DB84CD}"/>
    <cellStyle name="Normal 14 3 4 4 3 2 2" xfId="43082" xr:uid="{E2C90181-9CD2-4C0A-9DF4-E5CC035FB0FD}"/>
    <cellStyle name="Normal 14 3 4 4 3 3" xfId="31176" xr:uid="{B6E9C0EB-5696-4C99-8716-2ED876D73D20}"/>
    <cellStyle name="Normal 14 3 4 4 4" xfId="18790" xr:uid="{5F993535-C0EF-4B09-BA52-31B3AE556833}"/>
    <cellStyle name="Normal 14 3 4 4 4 2" xfId="39452" xr:uid="{02947457-B055-48EF-874F-1E87CB0F8BD2}"/>
    <cellStyle name="Normal 14 3 4 4 5" xfId="15162" xr:uid="{A0A67081-FB44-4C27-8427-CA970F10A124}"/>
    <cellStyle name="Normal 14 3 4 4 5 2" xfId="35824" xr:uid="{EDE4E5DB-1AE0-4497-B2D9-5A5D5F8018A5}"/>
    <cellStyle name="Normal 14 3 4 4 6" xfId="26966" xr:uid="{698B05E9-DDF5-49A3-96EF-56A531F0B98A}"/>
    <cellStyle name="Normal 14 3 4 5" xfId="4631" xr:uid="{A5CEA6DE-28CD-436F-BDD0-DDC7038B70E0}"/>
    <cellStyle name="Normal 14 3 4 5 2" xfId="10515" xr:uid="{432419B6-2521-426B-9AAF-496F3400FB63}"/>
    <cellStyle name="Normal 14 3 4 5 2 2" xfId="22422" xr:uid="{D8A6E866-7B26-4584-B29D-BA843FBF4274}"/>
    <cellStyle name="Normal 14 3 4 5 2 2 2" xfId="43084" xr:uid="{CE08C260-7D28-4EFC-961C-A5501B7A2E8B}"/>
    <cellStyle name="Normal 14 3 4 5 2 3" xfId="31178" xr:uid="{42C8C0D4-0571-4129-AC1F-59B3FF893811}"/>
    <cellStyle name="Normal 14 3 4 5 3" xfId="18792" xr:uid="{F0A1885F-8101-493C-83B4-6AFC40751F62}"/>
    <cellStyle name="Normal 14 3 4 5 3 2" xfId="39454" xr:uid="{46B073C3-E918-4DC2-8820-7928DB361E4F}"/>
    <cellStyle name="Normal 14 3 4 5 4" xfId="15164" xr:uid="{00263461-1956-49F1-B50F-2EF775EB2FF7}"/>
    <cellStyle name="Normal 14 3 4 5 4 2" xfId="35826" xr:uid="{2A129AE2-B5C4-404F-B2BD-F6B51DD3ED8A}"/>
    <cellStyle name="Normal 14 3 4 5 5" xfId="26968" xr:uid="{178DF262-818E-44D0-A8E4-0E4C22198792}"/>
    <cellStyle name="Normal 14 3 5" xfId="4632" xr:uid="{863D8247-E9DE-4BB2-9CEB-59B8929E05BB}"/>
    <cellStyle name="Normal 14 3 5 2" xfId="4633" xr:uid="{71FD5ECD-2141-4E4D-A9F2-9F873E01A8E4}"/>
    <cellStyle name="Normal 14 3 5 2 2" xfId="4634" xr:uid="{6FD94BB8-80C6-4A41-AD88-0C64CE15ED2B}"/>
    <cellStyle name="Normal 14 3 5 2 2 2" xfId="10518" xr:uid="{622791F5-17E4-4459-A331-14C615423A9F}"/>
    <cellStyle name="Normal 14 3 5 2 2 2 2" xfId="22425" xr:uid="{A855262C-F3E7-4D89-968C-A9BCE02E0776}"/>
    <cellStyle name="Normal 14 3 5 2 2 2 2 2" xfId="43087" xr:uid="{1DFDF45B-0250-4573-B160-8F7488EB890E}"/>
    <cellStyle name="Normal 14 3 5 2 2 2 3" xfId="31181" xr:uid="{9D15907D-1754-4873-96A9-852CEBA1F046}"/>
    <cellStyle name="Normal 14 3 5 2 2 3" xfId="18795" xr:uid="{537C9665-22AD-4345-BB74-AA9DE32020BE}"/>
    <cellStyle name="Normal 14 3 5 2 2 3 2" xfId="39457" xr:uid="{B06FB58E-68B9-4BD8-B2E4-8575A6C377D7}"/>
    <cellStyle name="Normal 14 3 5 2 2 4" xfId="15167" xr:uid="{A7E4A74E-C81B-4666-A10A-AC5CBC4EB0FE}"/>
    <cellStyle name="Normal 14 3 5 2 2 4 2" xfId="35829" xr:uid="{6C10ECC3-0A99-4C6D-8BA0-146755E6C147}"/>
    <cellStyle name="Normal 14 3 5 2 2 5" xfId="26971" xr:uid="{FB83B8A1-17AA-4FF9-A62E-8F5F88BB590A}"/>
    <cellStyle name="Normal 14 3 5 2 3" xfId="10517" xr:uid="{D5B68E08-F7B0-4F07-BDC8-0587A001C055}"/>
    <cellStyle name="Normal 14 3 5 2 3 2" xfId="22424" xr:uid="{D68A3F1F-906E-4200-8C75-EB044A8EC314}"/>
    <cellStyle name="Normal 14 3 5 2 3 2 2" xfId="43086" xr:uid="{9960581E-19A5-4BE0-B7BB-7A642CA282FE}"/>
    <cellStyle name="Normal 14 3 5 2 3 3" xfId="31180" xr:uid="{6AE44B70-2044-460A-B0A2-851A2920EFF2}"/>
    <cellStyle name="Normal 14 3 5 2 4" xfId="18794" xr:uid="{457FC1AB-6F35-40CE-9A2F-D8B917143CAA}"/>
    <cellStyle name="Normal 14 3 5 2 4 2" xfId="39456" xr:uid="{816C200D-2550-46ED-AAB7-29260D28D85D}"/>
    <cellStyle name="Normal 14 3 5 2 5" xfId="15166" xr:uid="{D6E27F8C-06DC-45DD-B84A-0C3822D59B4E}"/>
    <cellStyle name="Normal 14 3 5 2 5 2" xfId="35828" xr:uid="{0E0F5049-FD23-4D50-9420-D223B8597DC6}"/>
    <cellStyle name="Normal 14 3 5 2 6" xfId="26970" xr:uid="{50A888A0-285C-4FA9-81C6-5C7EE92786C7}"/>
    <cellStyle name="Normal 14 3 5 3" xfId="4635" xr:uid="{24DB10AC-FFAE-4B68-9CA2-65DC44442678}"/>
    <cellStyle name="Normal 14 3 5 3 2" xfId="4636" xr:uid="{36032876-80F8-4349-933B-3EF4A1A50405}"/>
    <cellStyle name="Normal 14 3 5 3 2 2" xfId="10520" xr:uid="{FBCB2E4F-7C74-4D07-98BB-188769ABC7FE}"/>
    <cellStyle name="Normal 14 3 5 3 2 2 2" xfId="22427" xr:uid="{64BAC685-0021-4D71-863D-33B4B945F462}"/>
    <cellStyle name="Normal 14 3 5 3 2 2 2 2" xfId="43089" xr:uid="{9D4374CE-65E6-4716-844B-DC236E4A4187}"/>
    <cellStyle name="Normal 14 3 5 3 2 2 3" xfId="31183" xr:uid="{35E6A5C3-549E-4D91-BCE0-4038DBFDB962}"/>
    <cellStyle name="Normal 14 3 5 3 2 3" xfId="18797" xr:uid="{1E8FAE43-A343-433B-83C1-6BDA87AA29FF}"/>
    <cellStyle name="Normal 14 3 5 3 2 3 2" xfId="39459" xr:uid="{350E1F0F-1918-4CFB-9396-D68E8C44C268}"/>
    <cellStyle name="Normal 14 3 5 3 2 4" xfId="15169" xr:uid="{199DCBC7-86A4-462D-9C5B-EBD03E50D1AB}"/>
    <cellStyle name="Normal 14 3 5 3 2 4 2" xfId="35831" xr:uid="{37E0E470-B3B8-4629-ABC0-AE95E9793403}"/>
    <cellStyle name="Normal 14 3 5 3 2 5" xfId="26973" xr:uid="{8BFEFCFE-1255-4860-A605-B96F7B0E46B2}"/>
    <cellStyle name="Normal 14 3 5 3 3" xfId="10519" xr:uid="{D4B221DD-FBAB-484C-A9CA-E52A14FFAAC4}"/>
    <cellStyle name="Normal 14 3 5 3 3 2" xfId="22426" xr:uid="{1B733E68-64EA-4F2B-A96A-3746B41CC6EE}"/>
    <cellStyle name="Normal 14 3 5 3 3 2 2" xfId="43088" xr:uid="{8329F6CF-394A-4469-A9FE-D19A8EB30D89}"/>
    <cellStyle name="Normal 14 3 5 3 3 3" xfId="31182" xr:uid="{EAA5D141-07AA-442D-96B5-EEF27282C57A}"/>
    <cellStyle name="Normal 14 3 5 3 4" xfId="18796" xr:uid="{45CD276A-A662-446A-8135-3E7E1D482AA0}"/>
    <cellStyle name="Normal 14 3 5 3 4 2" xfId="39458" xr:uid="{78F67114-30F3-406F-A8A7-4E7B2AF4DE76}"/>
    <cellStyle name="Normal 14 3 5 3 5" xfId="15168" xr:uid="{4CC728BA-1B26-4DA1-B096-B84290A29F85}"/>
    <cellStyle name="Normal 14 3 5 3 5 2" xfId="35830" xr:uid="{41EB79E7-4C36-4127-8330-694510B2A42C}"/>
    <cellStyle name="Normal 14 3 5 3 6" xfId="26972" xr:uid="{687563EA-6884-477A-8F8F-A7653629147F}"/>
    <cellStyle name="Normal 14 3 5 4" xfId="4637" xr:uid="{3E375B4D-B2EC-4EBA-B9BC-72C967BBA8E3}"/>
    <cellStyle name="Normal 14 3 5 4 2" xfId="10521" xr:uid="{E7EFEF72-15EA-45B5-922C-02AC58559A12}"/>
    <cellStyle name="Normal 14 3 5 4 2 2" xfId="22428" xr:uid="{4D9A20C5-7EC7-49C5-98C9-51CCAB4FEF25}"/>
    <cellStyle name="Normal 14 3 5 4 2 2 2" xfId="43090" xr:uid="{DAE92639-CEEE-4970-9703-FFEDD8581B72}"/>
    <cellStyle name="Normal 14 3 5 4 2 3" xfId="31184" xr:uid="{22C45C6E-8C39-47F0-AA0F-52C0626F3283}"/>
    <cellStyle name="Normal 14 3 5 4 3" xfId="18798" xr:uid="{3A0852ED-210D-449B-ADBA-6CC78724B74D}"/>
    <cellStyle name="Normal 14 3 5 4 3 2" xfId="39460" xr:uid="{1BDF7D24-6128-4C2A-8CC4-4103521A7C9B}"/>
    <cellStyle name="Normal 14 3 5 4 4" xfId="15170" xr:uid="{5CC41CAF-A56F-41C5-8E04-6811D827CD24}"/>
    <cellStyle name="Normal 14 3 5 4 4 2" xfId="35832" xr:uid="{95ECA84E-F255-4587-BA97-1F1D4D230B96}"/>
    <cellStyle name="Normal 14 3 5 4 5" xfId="26974" xr:uid="{54F7BC5E-CB43-4567-993C-CF625AF96587}"/>
    <cellStyle name="Normal 14 3 5 5" xfId="10516" xr:uid="{52CF19C5-B266-457F-8ED6-A99CD3B3022B}"/>
    <cellStyle name="Normal 14 3 5 5 2" xfId="22423" xr:uid="{56776104-F1FD-43AD-8CD0-0BA489BDF415}"/>
    <cellStyle name="Normal 14 3 5 5 2 2" xfId="43085" xr:uid="{53407A43-84A8-4ED4-8FB6-A35A49D01314}"/>
    <cellStyle name="Normal 14 3 5 5 3" xfId="31179" xr:uid="{C296EBB3-B099-4C39-BFE6-B2B7A82FE5C0}"/>
    <cellStyle name="Normal 14 3 5 6" xfId="18793" xr:uid="{5B61E2A4-0136-4CCB-AF56-40ED1364F115}"/>
    <cellStyle name="Normal 14 3 5 6 2" xfId="39455" xr:uid="{658728E1-0AC5-4F7B-B106-26D1793B3104}"/>
    <cellStyle name="Normal 14 3 5 7" xfId="15165" xr:uid="{C15F0DFB-41F6-4DA1-AE4F-09E87D96E0C1}"/>
    <cellStyle name="Normal 14 3 5 7 2" xfId="35827" xr:uid="{7CA7A14B-4109-4691-8D8D-1E4E71A18764}"/>
    <cellStyle name="Normal 14 3 5 8" xfId="26969" xr:uid="{E5FAEEA3-FB68-40AF-9334-0619769FBD5F}"/>
    <cellStyle name="Normal 14 3 6" xfId="4638" xr:uid="{80441FD9-E6C7-4D89-B55C-0A6D51CF7799}"/>
    <cellStyle name="Normal 14 3 6 2" xfId="4639" xr:uid="{3F014937-24CA-4E85-9E2C-0FB9AEAAE722}"/>
    <cellStyle name="Normal 14 3 6 2 2" xfId="10523" xr:uid="{E2488F42-F1F5-42F0-9094-0490CEE842CB}"/>
    <cellStyle name="Normal 14 3 6 2 2 2" xfId="22430" xr:uid="{C84FBC59-B42B-440C-9FBF-DE68448BC263}"/>
    <cellStyle name="Normal 14 3 6 2 2 2 2" xfId="43092" xr:uid="{8FDDD26A-0567-4549-9788-36D35A386E85}"/>
    <cellStyle name="Normal 14 3 6 2 2 3" xfId="31186" xr:uid="{0E7BA659-DE0D-425C-ABF2-19071E9F5367}"/>
    <cellStyle name="Normal 14 3 6 2 3" xfId="18800" xr:uid="{A2FB7025-D6D3-4A9C-B887-B7F4D761F223}"/>
    <cellStyle name="Normal 14 3 6 2 3 2" xfId="39462" xr:uid="{AE674943-CD56-41C4-9FE2-EB7C26AB3F11}"/>
    <cellStyle name="Normal 14 3 6 2 4" xfId="15172" xr:uid="{64D483EF-D44A-485F-A021-FA37B58080D5}"/>
    <cellStyle name="Normal 14 3 6 2 4 2" xfId="35834" xr:uid="{D9F358AC-AE23-46AB-819C-A9C4A5CA466D}"/>
    <cellStyle name="Normal 14 3 6 2 5" xfId="26976" xr:uid="{C12C7A7C-94AE-4621-B4F6-5A6851A41ED3}"/>
    <cellStyle name="Normal 14 3 6 3" xfId="10522" xr:uid="{D387708E-0E58-4E6C-AC06-B665C4F22E28}"/>
    <cellStyle name="Normal 14 3 6 3 2" xfId="22429" xr:uid="{810986B3-CECA-4CC5-B154-F12AEE19EFB9}"/>
    <cellStyle name="Normal 14 3 6 3 2 2" xfId="43091" xr:uid="{FCD70A36-CACA-4B4C-8C56-DD63C002AA10}"/>
    <cellStyle name="Normal 14 3 6 3 3" xfId="31185" xr:uid="{0B667938-DCF9-4398-BCCD-8B5837C3E043}"/>
    <cellStyle name="Normal 14 3 6 4" xfId="18799" xr:uid="{54F19850-84E9-489B-B38F-CB687D5914D3}"/>
    <cellStyle name="Normal 14 3 6 4 2" xfId="39461" xr:uid="{7F1C1A7E-6411-405F-A745-5AEB56A81CF1}"/>
    <cellStyle name="Normal 14 3 6 5" xfId="15171" xr:uid="{A1761051-FEAB-434E-B2CC-E6A71558DE71}"/>
    <cellStyle name="Normal 14 3 6 5 2" xfId="35833" xr:uid="{8B9A8AE7-E965-4046-918A-92B714CDCF0D}"/>
    <cellStyle name="Normal 14 3 6 6" xfId="26975" xr:uid="{D8BA88FF-B451-4C35-9825-7A72FED97FB2}"/>
    <cellStyle name="Normal 14 3 7" xfId="4640" xr:uid="{AD9E6601-95BB-4D2A-8C16-2E93317095C3}"/>
    <cellStyle name="Normal 14 3 7 2" xfId="4641" xr:uid="{2759F5D9-C6FA-42E1-BE32-9E1534BAD473}"/>
    <cellStyle name="Normal 14 3 7 2 2" xfId="10525" xr:uid="{04D60942-347B-47CA-9DFC-50E82B984A24}"/>
    <cellStyle name="Normal 14 3 7 2 2 2" xfId="22432" xr:uid="{2B4CE482-E201-48C1-89BB-8C117C1265AD}"/>
    <cellStyle name="Normal 14 3 7 2 2 2 2" xfId="43094" xr:uid="{2A218AFE-9C37-44EB-A1DF-3419D419E926}"/>
    <cellStyle name="Normal 14 3 7 2 2 3" xfId="31188" xr:uid="{7B47A1E0-A2C7-4CA2-92B0-08F53D3946CB}"/>
    <cellStyle name="Normal 14 3 7 2 3" xfId="18802" xr:uid="{E6D35670-4A36-4D14-8CDD-9F68135AABB7}"/>
    <cellStyle name="Normal 14 3 7 2 3 2" xfId="39464" xr:uid="{D7B4157B-9E61-4E98-B8C1-A100F6AECDAF}"/>
    <cellStyle name="Normal 14 3 7 2 4" xfId="15174" xr:uid="{CFEEDBEB-52EF-421D-B488-CB4B4B200FA5}"/>
    <cellStyle name="Normal 14 3 7 2 4 2" xfId="35836" xr:uid="{6EFD16EB-336B-48C3-9137-61699CD1297B}"/>
    <cellStyle name="Normal 14 3 7 2 5" xfId="26978" xr:uid="{59D7F47F-86EF-4024-B2F6-6B0708194310}"/>
    <cellStyle name="Normal 14 3 7 3" xfId="10524" xr:uid="{29383AD0-B737-4B30-855B-B537C8892233}"/>
    <cellStyle name="Normal 14 3 7 3 2" xfId="22431" xr:uid="{FA1A47F3-6FD5-4864-AC7A-541E99166FE7}"/>
    <cellStyle name="Normal 14 3 7 3 2 2" xfId="43093" xr:uid="{D07CC5C9-1120-4E70-B592-DE80EA46888D}"/>
    <cellStyle name="Normal 14 3 7 3 3" xfId="31187" xr:uid="{8B0B7DE8-8C57-47A8-A263-3F56C34C7BC3}"/>
    <cellStyle name="Normal 14 3 7 4" xfId="18801" xr:uid="{64B6E8AC-CA03-43AD-AA53-4B16C2547C43}"/>
    <cellStyle name="Normal 14 3 7 4 2" xfId="39463" xr:uid="{D8250799-46B4-442A-85BD-3F4ED0CB9FE7}"/>
    <cellStyle name="Normal 14 3 7 5" xfId="15173" xr:uid="{649538E5-6065-4B15-AA24-41E2ACD9CDBB}"/>
    <cellStyle name="Normal 14 3 7 5 2" xfId="35835" xr:uid="{766A2236-E37B-4DAD-B4AB-5CC7280AAC4D}"/>
    <cellStyle name="Normal 14 3 7 6" xfId="26977" xr:uid="{82068774-F634-4E95-B8DF-3C9639FAB983}"/>
    <cellStyle name="Normal 14 3 8" xfId="4642" xr:uid="{546E74D6-73F5-4A68-A239-4121B75B379C}"/>
    <cellStyle name="Normal 14 3 8 2" xfId="10526" xr:uid="{72927174-A4B2-4050-98BA-C32A821BA337}"/>
    <cellStyle name="Normal 14 3 8 2 2" xfId="22433" xr:uid="{40F3FC0B-AB33-400B-9D50-3EA73BE3A4D5}"/>
    <cellStyle name="Normal 14 3 8 2 2 2" xfId="43095" xr:uid="{ED42C916-B15A-4E9E-B787-F2A3C645DAE3}"/>
    <cellStyle name="Normal 14 3 8 2 3" xfId="31189" xr:uid="{321D5F08-6BA6-4777-A234-699DAC4FAA54}"/>
    <cellStyle name="Normal 14 3 8 3" xfId="18803" xr:uid="{129C3F2A-24A3-45F9-95A8-3A8B62623629}"/>
    <cellStyle name="Normal 14 3 8 3 2" xfId="39465" xr:uid="{76C30C15-AB4B-443A-A2D8-F395626978AD}"/>
    <cellStyle name="Normal 14 3 8 4" xfId="15175" xr:uid="{D753A927-B6AE-429A-A60F-A1C9FA3C1814}"/>
    <cellStyle name="Normal 14 3 8 4 2" xfId="35837" xr:uid="{B7829BFC-2B9C-417A-BDB0-F6B7FC60190F}"/>
    <cellStyle name="Normal 14 3 8 5" xfId="26979" xr:uid="{354B1E83-C9F1-4265-BA02-0704CFC65527}"/>
    <cellStyle name="Normal 14 3 9" xfId="4643" xr:uid="{304A92A7-C050-4EFD-9892-B569F3D560E3}"/>
    <cellStyle name="Normal 14 4" xfId="4644" xr:uid="{F8262735-FB64-4761-8D68-4FCB79739BA2}"/>
    <cellStyle name="Normal 14 4 2" xfId="4645" xr:uid="{C49991F5-B05C-4BB4-B684-13D3DCC140E4}"/>
    <cellStyle name="Normal 14 4 2 2" xfId="4646" xr:uid="{59EEB209-8E7F-47B3-9DE7-65EA69434EF5}"/>
    <cellStyle name="Normal 14 4 2 2 2" xfId="4647" xr:uid="{1AA7AE99-644B-472E-8505-E00394F18C45}"/>
    <cellStyle name="Normal 14 4 2 2 2 2" xfId="4648" xr:uid="{C5B4382D-56EC-4090-8217-D82230098D0F}"/>
    <cellStyle name="Normal 14 4 2 2 2 2 2" xfId="10529" xr:uid="{FE87A5EC-92C4-4AE8-9455-8FDA559462DE}"/>
    <cellStyle name="Normal 14 4 2 2 2 2 2 2" xfId="22436" xr:uid="{9E533488-3E63-4184-A01D-71942A8EDD41}"/>
    <cellStyle name="Normal 14 4 2 2 2 2 2 2 2" xfId="43098" xr:uid="{E51794F1-1E0F-44F6-8271-1294645B07F2}"/>
    <cellStyle name="Normal 14 4 2 2 2 2 2 3" xfId="31192" xr:uid="{63B613DA-6B22-414D-934A-C8D3F2CD8C4A}"/>
    <cellStyle name="Normal 14 4 2 2 2 2 3" xfId="18806" xr:uid="{BB6CC327-4A41-4917-BC23-250B5C8895D5}"/>
    <cellStyle name="Normal 14 4 2 2 2 2 3 2" xfId="39468" xr:uid="{4976756D-9DFB-46A2-A999-DD1ACAC2ECC2}"/>
    <cellStyle name="Normal 14 4 2 2 2 2 4" xfId="15178" xr:uid="{36BFB9B0-EF4D-463C-86B8-4B89FD9D3188}"/>
    <cellStyle name="Normal 14 4 2 2 2 2 4 2" xfId="35840" xr:uid="{692CE7B4-BC95-4001-B07D-0F435BE293D2}"/>
    <cellStyle name="Normal 14 4 2 2 2 2 5" xfId="26982" xr:uid="{CDD4457C-D960-4363-BF45-B7AEDC74BE54}"/>
    <cellStyle name="Normal 14 4 2 2 2 3" xfId="10528" xr:uid="{2215CA7F-4770-47BA-8867-67C1739D0734}"/>
    <cellStyle name="Normal 14 4 2 2 2 3 2" xfId="22435" xr:uid="{71211AAD-7163-45C3-B7BC-1E61D80304C3}"/>
    <cellStyle name="Normal 14 4 2 2 2 3 2 2" xfId="43097" xr:uid="{AC21C80C-9C8B-44FD-BFBA-13D3F5086318}"/>
    <cellStyle name="Normal 14 4 2 2 2 3 3" xfId="31191" xr:uid="{C8507E8D-9CA3-4C62-A93E-D6420215E0CD}"/>
    <cellStyle name="Normal 14 4 2 2 2 4" xfId="18805" xr:uid="{C9FDD556-A05C-4054-86A7-6DEAFEE9AD02}"/>
    <cellStyle name="Normal 14 4 2 2 2 4 2" xfId="39467" xr:uid="{32E3CB21-88A7-4180-AD80-5ABB40778537}"/>
    <cellStyle name="Normal 14 4 2 2 2 5" xfId="15177" xr:uid="{A29F895A-BF7F-455C-9340-4A750FCC9CBD}"/>
    <cellStyle name="Normal 14 4 2 2 2 5 2" xfId="35839" xr:uid="{E894BB13-F2E9-498D-8434-C65224F6BCB3}"/>
    <cellStyle name="Normal 14 4 2 2 2 6" xfId="26981" xr:uid="{4F8A0FB5-A01E-4013-8F72-6CFE62992ECB}"/>
    <cellStyle name="Normal 14 4 2 2 3" xfId="4649" xr:uid="{5E053C34-8F79-4035-98C0-95C4A796DCC6}"/>
    <cellStyle name="Normal 14 4 2 2 3 2" xfId="4650" xr:uid="{54449366-6918-4D85-A643-008425EAA9DE}"/>
    <cellStyle name="Normal 14 4 2 2 3 2 2" xfId="10531" xr:uid="{BF54873B-6834-44B7-ACA3-42F505FD059E}"/>
    <cellStyle name="Normal 14 4 2 2 3 2 2 2" xfId="22438" xr:uid="{CBA0BEA8-F9B2-4863-9959-E6F5BA8CB4FD}"/>
    <cellStyle name="Normal 14 4 2 2 3 2 2 2 2" xfId="43100" xr:uid="{641F2561-BFB0-408E-AACA-34105577EB58}"/>
    <cellStyle name="Normal 14 4 2 2 3 2 2 3" xfId="31194" xr:uid="{1473793E-2D58-454F-9144-31C7DCE95010}"/>
    <cellStyle name="Normal 14 4 2 2 3 2 3" xfId="18808" xr:uid="{F50B2A62-6124-4B78-80AF-68DC872E9328}"/>
    <cellStyle name="Normal 14 4 2 2 3 2 3 2" xfId="39470" xr:uid="{F843E3A0-4E94-404F-904A-20BF553618C0}"/>
    <cellStyle name="Normal 14 4 2 2 3 2 4" xfId="15180" xr:uid="{946B6FEC-1C16-46D2-B039-1CE74FE8B118}"/>
    <cellStyle name="Normal 14 4 2 2 3 2 4 2" xfId="35842" xr:uid="{E5EE817F-BFE3-446E-8E28-4DDDB8DB648C}"/>
    <cellStyle name="Normal 14 4 2 2 3 2 5" xfId="26984" xr:uid="{264291D6-6686-476F-8C6E-8E96E6E5D651}"/>
    <cellStyle name="Normal 14 4 2 2 3 3" xfId="10530" xr:uid="{F6CE3A72-423F-423B-876E-A469C200FBED}"/>
    <cellStyle name="Normal 14 4 2 2 3 3 2" xfId="22437" xr:uid="{1E8528F3-56C0-470C-84F1-28BA8ADABD9A}"/>
    <cellStyle name="Normal 14 4 2 2 3 3 2 2" xfId="43099" xr:uid="{26F64162-2FC5-4411-9443-5ACFBC35D3BC}"/>
    <cellStyle name="Normal 14 4 2 2 3 3 3" xfId="31193" xr:uid="{70F9A27C-FFF3-4947-9A08-FBE6F07DD3D2}"/>
    <cellStyle name="Normal 14 4 2 2 3 4" xfId="18807" xr:uid="{19568351-4FCB-461E-B9F9-64B1B5C25267}"/>
    <cellStyle name="Normal 14 4 2 2 3 4 2" xfId="39469" xr:uid="{21415801-F9E8-40A5-830A-2FE9B19DE7ED}"/>
    <cellStyle name="Normal 14 4 2 2 3 5" xfId="15179" xr:uid="{1A1A5B43-7B49-49F2-8E26-DB06C71B4503}"/>
    <cellStyle name="Normal 14 4 2 2 3 5 2" xfId="35841" xr:uid="{D670271A-1F6A-4CB7-AA52-04EB00770D49}"/>
    <cellStyle name="Normal 14 4 2 2 3 6" xfId="26983" xr:uid="{2CF005CE-9B62-442C-AFF8-B45EB7A12ED7}"/>
    <cellStyle name="Normal 14 4 2 2 4" xfId="4651" xr:uid="{C7159A86-B611-4177-920B-17FE2B6C7516}"/>
    <cellStyle name="Normal 14 4 2 2 4 2" xfId="10532" xr:uid="{31E27C04-D143-4BB0-BC87-899E79AF00CA}"/>
    <cellStyle name="Normal 14 4 2 2 4 2 2" xfId="22439" xr:uid="{05CFA660-B8C0-4058-AF6F-744AE00768FE}"/>
    <cellStyle name="Normal 14 4 2 2 4 2 2 2" xfId="43101" xr:uid="{9A2874E7-6AFC-45B0-9151-92BE0846D1E8}"/>
    <cellStyle name="Normal 14 4 2 2 4 2 3" xfId="31195" xr:uid="{C496D0F9-B3D6-4237-B928-144B95AF485C}"/>
    <cellStyle name="Normal 14 4 2 2 4 3" xfId="18809" xr:uid="{200413FE-85E6-4182-83C1-D6C43A068210}"/>
    <cellStyle name="Normal 14 4 2 2 4 3 2" xfId="39471" xr:uid="{8047E7FD-4414-4ADB-B033-2C52EBAF425A}"/>
    <cellStyle name="Normal 14 4 2 2 4 4" xfId="15181" xr:uid="{EA5FF2C5-8C12-4731-9B7D-230EB9161BFA}"/>
    <cellStyle name="Normal 14 4 2 2 4 4 2" xfId="35843" xr:uid="{C1820C94-0368-42C3-92BF-FA25D2581015}"/>
    <cellStyle name="Normal 14 4 2 2 4 5" xfId="26985" xr:uid="{70F16A6C-8CA8-4C8D-920F-1F305CFC4E5E}"/>
    <cellStyle name="Normal 14 4 2 2 5" xfId="10527" xr:uid="{1CD5530A-3902-4509-B4E4-D1839896A9D3}"/>
    <cellStyle name="Normal 14 4 2 2 5 2" xfId="22434" xr:uid="{8A97BE16-DCB4-437E-9A36-EB8BF3FFB9DE}"/>
    <cellStyle name="Normal 14 4 2 2 5 2 2" xfId="43096" xr:uid="{8B2BFBBA-75EE-4187-8385-7E64338EBA94}"/>
    <cellStyle name="Normal 14 4 2 2 5 3" xfId="31190" xr:uid="{34CE017D-7501-4F81-8153-EB9AB916B487}"/>
    <cellStyle name="Normal 14 4 2 2 6" xfId="18804" xr:uid="{0C94EED1-C4AB-44E7-9224-3B84AF50F428}"/>
    <cellStyle name="Normal 14 4 2 2 6 2" xfId="39466" xr:uid="{0ADDC68A-2883-46A2-9BBD-89ADF73CB148}"/>
    <cellStyle name="Normal 14 4 2 2 7" xfId="15176" xr:uid="{41F024CD-B645-4315-8F6B-01EF0E3A1D97}"/>
    <cellStyle name="Normal 14 4 2 2 7 2" xfId="35838" xr:uid="{186EF504-1F56-42D7-84D6-7AF9A73C8E0B}"/>
    <cellStyle name="Normal 14 4 2 2 8" xfId="26980" xr:uid="{07DCEB5E-2FDC-465B-9B32-01DE41A203BF}"/>
    <cellStyle name="Normal 14 4 2 3" xfId="4652" xr:uid="{CD433848-41E6-468E-ACEC-E0F102454601}"/>
    <cellStyle name="Normal 14 4 2 3 2" xfId="4653" xr:uid="{81B392F9-9DD0-418E-A667-4D4E42615177}"/>
    <cellStyle name="Normal 14 4 2 3 2 2" xfId="10534" xr:uid="{1C2A6801-34DA-4524-A5BC-428030B8AD4C}"/>
    <cellStyle name="Normal 14 4 2 3 2 2 2" xfId="22441" xr:uid="{ECF2CB07-71CB-47F4-8E85-656D8FDE4A92}"/>
    <cellStyle name="Normal 14 4 2 3 2 2 2 2" xfId="43103" xr:uid="{EC0C095F-272C-436A-BAEB-DC76C0003319}"/>
    <cellStyle name="Normal 14 4 2 3 2 2 3" xfId="31197" xr:uid="{01FFB279-8724-4F77-B72B-115992CDBE32}"/>
    <cellStyle name="Normal 14 4 2 3 2 3" xfId="18811" xr:uid="{585247BC-9C02-42D1-A0E3-AE212E554D85}"/>
    <cellStyle name="Normal 14 4 2 3 2 3 2" xfId="39473" xr:uid="{A2B005DB-17EE-4468-A921-31C5E5AC5748}"/>
    <cellStyle name="Normal 14 4 2 3 2 4" xfId="15183" xr:uid="{FF466C76-A44B-4E09-9487-027C6B5735D6}"/>
    <cellStyle name="Normal 14 4 2 3 2 4 2" xfId="35845" xr:uid="{731EF360-6C7A-4A25-ABD6-5534B339D41B}"/>
    <cellStyle name="Normal 14 4 2 3 2 5" xfId="26987" xr:uid="{1F951B42-378A-4A56-BB9A-ADBD9DD7ABFA}"/>
    <cellStyle name="Normal 14 4 2 3 3" xfId="10533" xr:uid="{52108760-A814-4099-9FF8-E6C9ED68C89E}"/>
    <cellStyle name="Normal 14 4 2 3 3 2" xfId="22440" xr:uid="{CEC9C67A-A847-4544-9DB2-AE53350A094E}"/>
    <cellStyle name="Normal 14 4 2 3 3 2 2" xfId="43102" xr:uid="{792C37FC-FE3D-45E7-9FF1-4C307585CAAA}"/>
    <cellStyle name="Normal 14 4 2 3 3 3" xfId="31196" xr:uid="{B6CBFCFC-87EF-4752-BBB6-8DD2296F3653}"/>
    <cellStyle name="Normal 14 4 2 3 4" xfId="18810" xr:uid="{4D0D76F8-0759-44B5-9623-BBD013DB5885}"/>
    <cellStyle name="Normal 14 4 2 3 4 2" xfId="39472" xr:uid="{7B474314-8F3F-4303-A67A-593B2F4A7958}"/>
    <cellStyle name="Normal 14 4 2 3 5" xfId="15182" xr:uid="{4DE2DF61-3CE8-4DC4-A261-B7089F87A843}"/>
    <cellStyle name="Normal 14 4 2 3 5 2" xfId="35844" xr:uid="{138080F0-8868-459B-BE03-21B23C41E14F}"/>
    <cellStyle name="Normal 14 4 2 3 6" xfId="26986" xr:uid="{71C46DFD-4DB5-4062-8E80-0C2491DF024C}"/>
    <cellStyle name="Normal 14 4 2 4" xfId="4654" xr:uid="{A77A0F29-9475-4347-8B51-E5422D91C74F}"/>
    <cellStyle name="Normal 14 4 2 4 2" xfId="4655" xr:uid="{150DB8C3-5843-400B-AD92-6DCCAAD1C861}"/>
    <cellStyle name="Normal 14 4 2 4 2 2" xfId="10536" xr:uid="{323DFCBC-81E4-4C6C-B7E2-8A32A7B7414B}"/>
    <cellStyle name="Normal 14 4 2 4 2 2 2" xfId="22443" xr:uid="{FB8A88DB-0FFD-4CEC-AFEF-2FCC982F392A}"/>
    <cellStyle name="Normal 14 4 2 4 2 2 2 2" xfId="43105" xr:uid="{EB5807A7-91E3-4450-9A66-D9CC678A4F46}"/>
    <cellStyle name="Normal 14 4 2 4 2 2 3" xfId="31199" xr:uid="{51E813E0-C052-44DA-A367-BE7874B254D7}"/>
    <cellStyle name="Normal 14 4 2 4 2 3" xfId="18813" xr:uid="{21461E80-C6E2-42BD-9531-D3D1EEBA68F5}"/>
    <cellStyle name="Normal 14 4 2 4 2 3 2" xfId="39475" xr:uid="{9328C55E-BEBB-4E28-9965-049CAAD5CB32}"/>
    <cellStyle name="Normal 14 4 2 4 2 4" xfId="15185" xr:uid="{C912E4C2-CB5E-4077-A7BD-3AEB613E45E1}"/>
    <cellStyle name="Normal 14 4 2 4 2 4 2" xfId="35847" xr:uid="{10E77DB0-241B-4C89-902D-2722B287076A}"/>
    <cellStyle name="Normal 14 4 2 4 2 5" xfId="26989" xr:uid="{4DB3F9A8-5A53-4252-BD00-9E129E2AB776}"/>
    <cellStyle name="Normal 14 4 2 4 3" xfId="10535" xr:uid="{075FDC0E-7A85-4616-A4BF-44542A3ECCCF}"/>
    <cellStyle name="Normal 14 4 2 4 3 2" xfId="22442" xr:uid="{484ECFEC-B702-4788-B4C3-37B62DE85190}"/>
    <cellStyle name="Normal 14 4 2 4 3 2 2" xfId="43104" xr:uid="{1CED6A7C-8B7E-4776-9275-3C10260285C8}"/>
    <cellStyle name="Normal 14 4 2 4 3 3" xfId="31198" xr:uid="{1DCD093F-1F2D-49C7-8620-0186E74E10C6}"/>
    <cellStyle name="Normal 14 4 2 4 4" xfId="18812" xr:uid="{AF821C3E-0D54-4F8B-9ABA-5360FA5BD936}"/>
    <cellStyle name="Normal 14 4 2 4 4 2" xfId="39474" xr:uid="{B8F6C9DA-DBE9-4AF1-A0B5-AE9702034D8C}"/>
    <cellStyle name="Normal 14 4 2 4 5" xfId="15184" xr:uid="{33EB0867-74D1-4168-9950-F982908036D5}"/>
    <cellStyle name="Normal 14 4 2 4 5 2" xfId="35846" xr:uid="{35B1AD01-02DD-4565-925A-51F072B23E48}"/>
    <cellStyle name="Normal 14 4 2 4 6" xfId="26988" xr:uid="{951CD0D7-5835-4774-A0F2-061365C7C8D0}"/>
    <cellStyle name="Normal 14 4 2 5" xfId="4656" xr:uid="{A4186EA8-B41C-4C62-82DE-A7E305FAD5E3}"/>
    <cellStyle name="Normal 14 4 2 5 2" xfId="10537" xr:uid="{F5C74DE7-81E8-49A9-9315-988A75D92C50}"/>
    <cellStyle name="Normal 14 4 2 5 2 2" xfId="22444" xr:uid="{978C5500-BA88-406C-9233-340C426A627E}"/>
    <cellStyle name="Normal 14 4 2 5 2 2 2" xfId="43106" xr:uid="{49CBC5C8-DE1B-48B4-ACA8-DB5A5E8F8BAE}"/>
    <cellStyle name="Normal 14 4 2 5 2 3" xfId="31200" xr:uid="{7F87F910-8315-4343-A4C9-C5A6A008D25D}"/>
    <cellStyle name="Normal 14 4 2 5 3" xfId="18814" xr:uid="{E0E16008-0EC8-4EF9-BBEA-CDFB611961B2}"/>
    <cellStyle name="Normal 14 4 2 5 3 2" xfId="39476" xr:uid="{AF01A0EB-E0E9-4917-B52E-D133EE9D17F9}"/>
    <cellStyle name="Normal 14 4 2 5 4" xfId="15186" xr:uid="{EA785B1A-FEA1-4847-AA3A-B51B2C6F57DA}"/>
    <cellStyle name="Normal 14 4 2 5 4 2" xfId="35848" xr:uid="{DF05E305-39CF-48EF-B6E3-C74B859842D7}"/>
    <cellStyle name="Normal 14 4 2 5 5" xfId="26990" xr:uid="{74E6BBFB-AD5A-47F2-AF3C-07E2A1CE1B1E}"/>
    <cellStyle name="Normal 14 4 2 6" xfId="4657" xr:uid="{B7ECF6B6-C313-4C0B-998A-CEB1A936D968}"/>
    <cellStyle name="Normal 14 4 2 7" xfId="4658" xr:uid="{4B197E01-C7BC-4F9C-A160-9E7C78570FC3}"/>
    <cellStyle name="Normal 14 4 2 7 2" xfId="10538" xr:uid="{42D6A658-589A-4C9A-B690-8CB1AD3BC292}"/>
    <cellStyle name="Normal 14 4 2 7 2 2" xfId="22445" xr:uid="{E18F130D-B69C-4AB3-B16D-0C42FE37404F}"/>
    <cellStyle name="Normal 14 4 2 7 2 2 2" xfId="43107" xr:uid="{B2B0D624-3778-4B19-BDCA-FD588BA7E763}"/>
    <cellStyle name="Normal 14 4 2 7 2 3" xfId="31201" xr:uid="{5FB6D3A0-2F21-4115-8277-5D2F2876C903}"/>
    <cellStyle name="Normal 14 4 2 7 3" xfId="18815" xr:uid="{B1896A89-51E4-4730-B3D1-8DB0FC9A8DD7}"/>
    <cellStyle name="Normal 14 4 2 7 3 2" xfId="39477" xr:uid="{BC597DBC-7837-4115-8B81-7FF92C37DF96}"/>
    <cellStyle name="Normal 14 4 2 7 4" xfId="15187" xr:uid="{C10EF925-D2A3-4540-9A49-141EC5BDF8DC}"/>
    <cellStyle name="Normal 14 4 2 7 4 2" xfId="35849" xr:uid="{48062B78-86BB-44A5-A9F1-F34BF1151BCA}"/>
    <cellStyle name="Normal 14 4 2 7 5" xfId="26991" xr:uid="{063C619A-582F-447A-AA63-510148630CF3}"/>
    <cellStyle name="Normal 14 4 3" xfId="4659" xr:uid="{6768D71E-9CC6-441E-9857-BE88031C5FDD}"/>
    <cellStyle name="Normal 14 4 3 2" xfId="4660" xr:uid="{C081A408-435D-40C9-845A-5C5A156AC5F5}"/>
    <cellStyle name="Normal 14 4 3 2 2" xfId="4661" xr:uid="{1E25B984-4DE9-4F70-A8B1-74B40D12C309}"/>
    <cellStyle name="Normal 14 4 3 2 2 2" xfId="10540" xr:uid="{E1839CC8-8983-4C61-8004-F9577FC5E5EE}"/>
    <cellStyle name="Normal 14 4 3 2 2 2 2" xfId="22447" xr:uid="{218DB837-46E8-4372-9AE2-E6C49F591083}"/>
    <cellStyle name="Normal 14 4 3 2 2 2 2 2" xfId="43109" xr:uid="{921CA6BC-5C35-4696-A211-116A83AE3F30}"/>
    <cellStyle name="Normal 14 4 3 2 2 2 3" xfId="31203" xr:uid="{03638596-2112-4881-8408-6EA67A0C687A}"/>
    <cellStyle name="Normal 14 4 3 2 2 3" xfId="18817" xr:uid="{9E3CDFE9-AA7E-4A61-B54A-36C695090A8D}"/>
    <cellStyle name="Normal 14 4 3 2 2 3 2" xfId="39479" xr:uid="{683807D2-6CD7-4647-B4F5-A915CE8C7E58}"/>
    <cellStyle name="Normal 14 4 3 2 2 4" xfId="15189" xr:uid="{04464FB3-77F9-47E3-8347-A5DD9E65BB3B}"/>
    <cellStyle name="Normal 14 4 3 2 2 4 2" xfId="35851" xr:uid="{AF743161-5AB2-4316-A19A-C2623B85D020}"/>
    <cellStyle name="Normal 14 4 3 2 2 5" xfId="26993" xr:uid="{5F63BA82-B83F-414A-B739-6C7145BDCDCA}"/>
    <cellStyle name="Normal 14 4 3 2 3" xfId="10539" xr:uid="{6EBB4C34-1CC2-43A3-A2B7-C0D4C19D4D18}"/>
    <cellStyle name="Normal 14 4 3 2 3 2" xfId="22446" xr:uid="{29FA9824-F69B-4064-BFBB-BC4492049DDC}"/>
    <cellStyle name="Normal 14 4 3 2 3 2 2" xfId="43108" xr:uid="{E0476BF9-7081-4043-A8E8-B88A5DF79A49}"/>
    <cellStyle name="Normal 14 4 3 2 3 3" xfId="31202" xr:uid="{DB60DC38-A2B3-492F-9E08-CF8674D3FC07}"/>
    <cellStyle name="Normal 14 4 3 2 4" xfId="18816" xr:uid="{0DACF5AE-5EB9-4019-AF7E-5AC1AECD5D61}"/>
    <cellStyle name="Normal 14 4 3 2 4 2" xfId="39478" xr:uid="{1C2C326A-BCCC-4C38-B27B-1D0466E39687}"/>
    <cellStyle name="Normal 14 4 3 2 5" xfId="15188" xr:uid="{8CD135DD-DEA1-46AE-88A7-7A337BD00557}"/>
    <cellStyle name="Normal 14 4 3 2 5 2" xfId="35850" xr:uid="{990A9630-04BF-47F2-B49A-240082FE0C7E}"/>
    <cellStyle name="Normal 14 4 3 2 6" xfId="26992" xr:uid="{B8DEB434-5C1D-4F4D-A938-EF69844AE2D5}"/>
    <cellStyle name="Normal 14 4 3 3" xfId="4662" xr:uid="{D1746D6D-1DEA-497D-A133-5A209BA11404}"/>
    <cellStyle name="Normal 14 4 3 3 2" xfId="4663" xr:uid="{1A3C912B-5DBE-4118-A848-93A588400FF4}"/>
    <cellStyle name="Normal 14 4 3 3 2 2" xfId="10542" xr:uid="{6BEA9D48-5AC2-4EB3-8FCC-AAE585F96F47}"/>
    <cellStyle name="Normal 14 4 3 3 2 2 2" xfId="22449" xr:uid="{BF83045A-FA6C-41F5-8516-C6CAEE2816FB}"/>
    <cellStyle name="Normal 14 4 3 3 2 2 2 2" xfId="43111" xr:uid="{9AACC40B-675F-468F-BF5A-462A775BC1D0}"/>
    <cellStyle name="Normal 14 4 3 3 2 2 3" xfId="31205" xr:uid="{A3CC0672-D703-4718-A90B-B37AC33F33D3}"/>
    <cellStyle name="Normal 14 4 3 3 2 3" xfId="18819" xr:uid="{BF725259-85A3-4ED3-A1F0-15B1B6C55184}"/>
    <cellStyle name="Normal 14 4 3 3 2 3 2" xfId="39481" xr:uid="{09037EB3-8682-4A6A-BCF4-D77E9BF77FF0}"/>
    <cellStyle name="Normal 14 4 3 3 2 4" xfId="15191" xr:uid="{E474A0C1-82DA-45B1-AB71-C4226A17AB77}"/>
    <cellStyle name="Normal 14 4 3 3 2 4 2" xfId="35853" xr:uid="{3C3D43B3-23B4-4622-A8A5-6C1F4D86F84F}"/>
    <cellStyle name="Normal 14 4 3 3 2 5" xfId="26995" xr:uid="{1AEF6E98-727B-44D4-A646-C2AFA6F0BB99}"/>
    <cellStyle name="Normal 14 4 3 3 3" xfId="10541" xr:uid="{CB51FEFA-AC67-4844-9280-C8866FB49303}"/>
    <cellStyle name="Normal 14 4 3 3 3 2" xfId="22448" xr:uid="{E28B7935-EB87-41E4-9549-C23DFCDA8F1F}"/>
    <cellStyle name="Normal 14 4 3 3 3 2 2" xfId="43110" xr:uid="{3AD25F5D-37C6-4993-83C9-45F2412DDE9B}"/>
    <cellStyle name="Normal 14 4 3 3 3 3" xfId="31204" xr:uid="{0EDC6557-4498-4D85-B9FF-782B0D01F8CE}"/>
    <cellStyle name="Normal 14 4 3 3 4" xfId="18818" xr:uid="{025FBB9E-0B5C-4517-A89F-A38E8143FA39}"/>
    <cellStyle name="Normal 14 4 3 3 4 2" xfId="39480" xr:uid="{2BF71F4F-210E-4219-B5C4-05449BD5F106}"/>
    <cellStyle name="Normal 14 4 3 3 5" xfId="15190" xr:uid="{D7593285-13B8-4404-82E9-0BBEA6035211}"/>
    <cellStyle name="Normal 14 4 3 3 5 2" xfId="35852" xr:uid="{D2FF7576-158F-45BB-9AF7-DD8F959F0C81}"/>
    <cellStyle name="Normal 14 4 3 3 6" xfId="26994" xr:uid="{E607F62E-83B0-4340-8C46-564C9ED2379F}"/>
    <cellStyle name="Normal 14 4 3 4" xfId="4664" xr:uid="{658C0546-AAAD-471B-8447-50EDE0CAAA59}"/>
    <cellStyle name="Normal 14 4 3 4 2" xfId="10543" xr:uid="{7CDEB517-1CD6-4CDA-9365-70CD79BA5DE3}"/>
    <cellStyle name="Normal 14 4 3 4 2 2" xfId="22450" xr:uid="{9CC7B854-01E2-4BDF-9E51-89ADCCF07D58}"/>
    <cellStyle name="Normal 14 4 3 4 2 2 2" xfId="43112" xr:uid="{20AC56BD-1F36-48F7-B73E-5D70423F11CD}"/>
    <cellStyle name="Normal 14 4 3 4 2 3" xfId="31206" xr:uid="{C2137C8A-086B-4D46-9338-EA135986F653}"/>
    <cellStyle name="Normal 14 4 3 4 3" xfId="18820" xr:uid="{8E5B9637-0BE6-4F87-BFBA-9BF1E43B72FE}"/>
    <cellStyle name="Normal 14 4 3 4 3 2" xfId="39482" xr:uid="{CFE934BA-2BAD-4BB2-BDA4-1B127D567A15}"/>
    <cellStyle name="Normal 14 4 3 4 4" xfId="15192" xr:uid="{AB0D2427-BA69-4A5D-B149-8474A5C54929}"/>
    <cellStyle name="Normal 14 4 3 4 4 2" xfId="35854" xr:uid="{ED45A8E2-20DF-4DF2-AC3B-B1CAABA2A6D6}"/>
    <cellStyle name="Normal 14 4 3 4 5" xfId="26996" xr:uid="{ED62A3A8-9835-49E4-A53F-A76B3EFADAC9}"/>
    <cellStyle name="Normal 14 4 4" xfId="4665" xr:uid="{28F1E307-F664-486D-9206-83404AF671C5}"/>
    <cellStyle name="Normal 14 4 4 2" xfId="4666" xr:uid="{72A8E3CC-DACF-4584-BEBE-C5E06B91211B}"/>
    <cellStyle name="Normal 14 4 4 2 2" xfId="10545" xr:uid="{AC4EAD8C-4EE8-4B4F-B588-FD9B380CC6D4}"/>
    <cellStyle name="Normal 14 4 4 2 2 2" xfId="22452" xr:uid="{E1E45E46-D978-4232-8B06-7B95172A2D10}"/>
    <cellStyle name="Normal 14 4 4 2 2 2 2" xfId="43114" xr:uid="{5541783B-E940-4E52-B104-45FE0E528B79}"/>
    <cellStyle name="Normal 14 4 4 2 2 3" xfId="31208" xr:uid="{EFA2325D-E2FC-4F33-AA76-5544DB0D5F18}"/>
    <cellStyle name="Normal 14 4 4 2 3" xfId="18822" xr:uid="{167A2318-4A48-4944-9F39-CDC29CCC6841}"/>
    <cellStyle name="Normal 14 4 4 2 3 2" xfId="39484" xr:uid="{A14BDCDE-B0DD-49A2-9723-61D1C33D9FB4}"/>
    <cellStyle name="Normal 14 4 4 2 4" xfId="15194" xr:uid="{809CCB73-E1BC-472F-B2B0-9EC68B9AA4B6}"/>
    <cellStyle name="Normal 14 4 4 2 4 2" xfId="35856" xr:uid="{96467246-7AE2-497C-8D23-DDE22AD60AA9}"/>
    <cellStyle name="Normal 14 4 4 2 5" xfId="26998" xr:uid="{6E64AA97-C13B-4604-82CE-52EF3B7CEA89}"/>
    <cellStyle name="Normal 14 4 4 3" xfId="10544" xr:uid="{2C2AFDBE-6CBC-4129-AB98-8477650046C1}"/>
    <cellStyle name="Normal 14 4 4 3 2" xfId="22451" xr:uid="{06EE3D47-A514-4775-BF8C-E81A9F20681B}"/>
    <cellStyle name="Normal 14 4 4 3 2 2" xfId="43113" xr:uid="{D3528AFE-B25A-46CA-B03B-119B1E5FC1DF}"/>
    <cellStyle name="Normal 14 4 4 3 3" xfId="31207" xr:uid="{62E26FCA-71F1-437C-A9BF-F1ED6E50FAD2}"/>
    <cellStyle name="Normal 14 4 4 4" xfId="18821" xr:uid="{0F58F113-B4F3-4E58-8842-23A0F7A986BB}"/>
    <cellStyle name="Normal 14 4 4 4 2" xfId="39483" xr:uid="{9CF57858-02F5-4A6F-A493-6CE0A49A07EF}"/>
    <cellStyle name="Normal 14 4 4 5" xfId="15193" xr:uid="{3A6F30F0-E189-4DED-9C4F-9E8CD85B1273}"/>
    <cellStyle name="Normal 14 4 4 5 2" xfId="35855" xr:uid="{13628436-4CD2-4E9F-B1D3-EA0F3CEEE47A}"/>
    <cellStyle name="Normal 14 4 4 6" xfId="26997" xr:uid="{9C85EE89-DFDE-49C1-8EDF-049FF5B62951}"/>
    <cellStyle name="Normal 14 4 5" xfId="4667" xr:uid="{278EF23D-A95E-4359-8742-C089BA0C0184}"/>
    <cellStyle name="Normal 14 4 5 2" xfId="4668" xr:uid="{D6B262E6-049F-4E6D-BC87-2B3B46C191C9}"/>
    <cellStyle name="Normal 14 4 5 2 2" xfId="10547" xr:uid="{E981DD43-5BFE-46C3-987C-580B2845192C}"/>
    <cellStyle name="Normal 14 4 5 2 2 2" xfId="22454" xr:uid="{C5A5FAD8-EEF7-4623-A8C0-E13A55109879}"/>
    <cellStyle name="Normal 14 4 5 2 2 2 2" xfId="43116" xr:uid="{72D6557C-BD93-4B11-A68D-B3F3E8988CF1}"/>
    <cellStyle name="Normal 14 4 5 2 2 3" xfId="31210" xr:uid="{3F51DEF6-A82A-4DD3-ADE5-F929AA7FE61C}"/>
    <cellStyle name="Normal 14 4 5 2 3" xfId="18824" xr:uid="{A42100E0-1D8C-461A-8A43-40BDF1BC8654}"/>
    <cellStyle name="Normal 14 4 5 2 3 2" xfId="39486" xr:uid="{0581F8E9-098F-413D-B020-AAE4EB06F934}"/>
    <cellStyle name="Normal 14 4 5 2 4" xfId="15196" xr:uid="{D5D3D654-921B-4E0A-9791-39AC9CE60160}"/>
    <cellStyle name="Normal 14 4 5 2 4 2" xfId="35858" xr:uid="{617F8EE8-0F90-4E26-9BE4-B20CA175E735}"/>
    <cellStyle name="Normal 14 4 5 2 5" xfId="27000" xr:uid="{BA99952A-778C-47A7-A87F-87CE2CE8330C}"/>
    <cellStyle name="Normal 14 4 5 3" xfId="10546" xr:uid="{07A774E1-5EA9-408A-99AB-78568527B2C4}"/>
    <cellStyle name="Normal 14 4 5 3 2" xfId="22453" xr:uid="{93F1CB01-6901-4848-ACEB-8BE6E7B779CC}"/>
    <cellStyle name="Normal 14 4 5 3 2 2" xfId="43115" xr:uid="{100D2FC6-1A77-48B8-B4EE-E4844FFCA648}"/>
    <cellStyle name="Normal 14 4 5 3 3" xfId="31209" xr:uid="{D05E212E-DB19-4AD8-A1EF-E430DD94A92C}"/>
    <cellStyle name="Normal 14 4 5 4" xfId="18823" xr:uid="{B6284629-F839-47AA-A5D8-7C35C024CAFB}"/>
    <cellStyle name="Normal 14 4 5 4 2" xfId="39485" xr:uid="{CA1F05F5-D773-4DD2-8EB7-0FD34F03F049}"/>
    <cellStyle name="Normal 14 4 5 5" xfId="15195" xr:uid="{7E925409-88E2-4118-A09E-746ECFBE93D2}"/>
    <cellStyle name="Normal 14 4 5 5 2" xfId="35857" xr:uid="{3F4059DC-C7C0-4FA3-B718-890078E31FCD}"/>
    <cellStyle name="Normal 14 4 5 6" xfId="26999" xr:uid="{12EAD73F-240A-4FC8-A123-AD1231C5427F}"/>
    <cellStyle name="Normal 14 4 6" xfId="4669" xr:uid="{3E51CD39-9930-4DEC-B0DB-D92AF5104F28}"/>
    <cellStyle name="Normal 14 4 6 2" xfId="10548" xr:uid="{315AD2DC-9536-45C9-9F13-112F0EBD5B2B}"/>
    <cellStyle name="Normal 14 4 6 2 2" xfId="22455" xr:uid="{C8A05B5A-29DC-49C1-B1DD-4A44068A9A89}"/>
    <cellStyle name="Normal 14 4 6 2 2 2" xfId="43117" xr:uid="{D63B82F6-B83F-4EDE-8F4A-26A06EEDA006}"/>
    <cellStyle name="Normal 14 4 6 2 3" xfId="31211" xr:uid="{FB1AC8A2-D8F3-46C5-99EB-270ACB255BC2}"/>
    <cellStyle name="Normal 14 4 6 3" xfId="18825" xr:uid="{C1BDFFF0-2AD3-4721-87A5-09A07799FAE9}"/>
    <cellStyle name="Normal 14 4 6 3 2" xfId="39487" xr:uid="{12634E24-BBE3-45D4-ACB1-73FCF709005B}"/>
    <cellStyle name="Normal 14 4 6 4" xfId="15197" xr:uid="{EA50C5BD-3DE4-4354-AE0B-BD0BE9E845AA}"/>
    <cellStyle name="Normal 14 4 6 4 2" xfId="35859" xr:uid="{724B5C92-2EFD-4735-88A8-98290FBFA516}"/>
    <cellStyle name="Normal 14 4 6 5" xfId="27001" xr:uid="{BA746672-5261-4B5B-87CD-6F74DA22CD41}"/>
    <cellStyle name="Normal 14 4 7" xfId="4670" xr:uid="{CA1AE2E3-BD3E-4AED-BD3D-BA69EF25AFFB}"/>
    <cellStyle name="Normal 14 4 8" xfId="4671" xr:uid="{B3A341D5-1015-40FA-B040-B44B0E6DF72A}"/>
    <cellStyle name="Normal 14 4 8 2" xfId="10549" xr:uid="{528CBDC7-FA71-4A2E-87C0-A8F4878AEEB6}"/>
    <cellStyle name="Normal 14 4 8 2 2" xfId="22456" xr:uid="{FD00C5C5-360C-4A5D-BBF7-9528230EED1B}"/>
    <cellStyle name="Normal 14 4 8 2 2 2" xfId="43118" xr:uid="{6BA8451B-8F5B-48B7-932F-5DDF7A4432CF}"/>
    <cellStyle name="Normal 14 4 8 2 3" xfId="31212" xr:uid="{1EF50FF1-692F-4D7C-B987-455063DF8305}"/>
    <cellStyle name="Normal 14 4 8 3" xfId="18826" xr:uid="{A8F93406-4443-4E09-A598-5349AEA5DD61}"/>
    <cellStyle name="Normal 14 4 8 3 2" xfId="39488" xr:uid="{47678C23-54D4-46AF-8B6B-DB1FCFA17271}"/>
    <cellStyle name="Normal 14 4 8 4" xfId="15198" xr:uid="{7B21245D-D96D-49F3-BBC5-0B33F57EF7CA}"/>
    <cellStyle name="Normal 14 4 8 4 2" xfId="35860" xr:uid="{E67C738A-AE48-4E1F-A06F-64DDCD1150B9}"/>
    <cellStyle name="Normal 14 4 8 5" xfId="27002" xr:uid="{8EEA765F-9027-48D4-900C-02ED4E6B4AC7}"/>
    <cellStyle name="Normal 14 5" xfId="4672" xr:uid="{900A4C63-AC87-4A78-B9D0-D7A8D5F7CCD1}"/>
    <cellStyle name="Normal 14 5 2" xfId="4673" xr:uid="{0B3244B9-72DC-434A-9584-11BF86A357A2}"/>
    <cellStyle name="Normal 14 5 2 2" xfId="4674" xr:uid="{4697CCCA-E14B-47A5-8791-5FA554AB9ED4}"/>
    <cellStyle name="Normal 14 5 2 2 2" xfId="4675" xr:uid="{301CF1B6-B553-4F40-AA46-1F0E86A112D6}"/>
    <cellStyle name="Normal 14 5 2 2 2 2" xfId="10552" xr:uid="{E93F57C1-E589-4769-A5FA-9D9864EEE094}"/>
    <cellStyle name="Normal 14 5 2 2 2 2 2" xfId="22459" xr:uid="{011AF333-8FA3-4C7E-B0D4-1DB02DED9647}"/>
    <cellStyle name="Normal 14 5 2 2 2 2 2 2" xfId="43121" xr:uid="{083E846B-FAF0-4682-989C-ECC94899C804}"/>
    <cellStyle name="Normal 14 5 2 2 2 2 3" xfId="31215" xr:uid="{1A1A1FC8-88A2-4D53-B4AF-69B264025D8F}"/>
    <cellStyle name="Normal 14 5 2 2 2 3" xfId="18829" xr:uid="{5B3117CF-73E8-48D3-8E6C-097D2503FD2F}"/>
    <cellStyle name="Normal 14 5 2 2 2 3 2" xfId="39491" xr:uid="{4E11CDF8-2332-4595-AA7F-0DFD9AE797AE}"/>
    <cellStyle name="Normal 14 5 2 2 2 4" xfId="15201" xr:uid="{4E2C56D5-6CC3-4699-A12B-866E21C6E0A3}"/>
    <cellStyle name="Normal 14 5 2 2 2 4 2" xfId="35863" xr:uid="{3D98E77E-DA7B-47E6-9593-4AA464A5E17F}"/>
    <cellStyle name="Normal 14 5 2 2 2 5" xfId="27005" xr:uid="{BE923C61-BB70-497C-891A-3F4FBE743901}"/>
    <cellStyle name="Normal 14 5 2 2 3" xfId="10551" xr:uid="{F23E148E-ABAC-4F74-AC19-6DC0EE213DF0}"/>
    <cellStyle name="Normal 14 5 2 2 3 2" xfId="22458" xr:uid="{4A2C4A17-B396-4E55-B69B-E5F1E2BAFD44}"/>
    <cellStyle name="Normal 14 5 2 2 3 2 2" xfId="43120" xr:uid="{2DEE5CEA-6509-4AA5-B96C-0347536A82D5}"/>
    <cellStyle name="Normal 14 5 2 2 3 3" xfId="31214" xr:uid="{AC2B72E8-07EF-4342-B098-AA9614189804}"/>
    <cellStyle name="Normal 14 5 2 2 4" xfId="18828" xr:uid="{718EE538-003A-4688-B048-92708F135E56}"/>
    <cellStyle name="Normal 14 5 2 2 4 2" xfId="39490" xr:uid="{C9D8B4C0-AC10-43B7-8342-5CD3E9BE5233}"/>
    <cellStyle name="Normal 14 5 2 2 5" xfId="15200" xr:uid="{7825EE52-0F5B-4F8B-811C-13A3568608DD}"/>
    <cellStyle name="Normal 14 5 2 2 5 2" xfId="35862" xr:uid="{D3FE1718-A19B-49A3-A2AB-6DA09E8E4DD7}"/>
    <cellStyle name="Normal 14 5 2 2 6" xfId="27004" xr:uid="{80F82796-055B-4C72-A108-B31343BBD385}"/>
    <cellStyle name="Normal 14 5 2 3" xfId="4676" xr:uid="{E23ABCFE-3D77-4F99-AF04-27CDDEAB0FE0}"/>
    <cellStyle name="Normal 14 5 2 3 2" xfId="4677" xr:uid="{A795E8D9-B38F-41B4-916E-C520085F50EE}"/>
    <cellStyle name="Normal 14 5 2 3 2 2" xfId="10554" xr:uid="{56F8676C-D58C-4FB5-AF4C-7A75BF3F2E1F}"/>
    <cellStyle name="Normal 14 5 2 3 2 2 2" xfId="22461" xr:uid="{E792EA99-AE99-42D0-857C-F99C06706001}"/>
    <cellStyle name="Normal 14 5 2 3 2 2 2 2" xfId="43123" xr:uid="{BAE42ECB-75AC-499F-8722-46125E17871C}"/>
    <cellStyle name="Normal 14 5 2 3 2 2 3" xfId="31217" xr:uid="{542FDC0B-7FB6-474F-8923-AFCE721FF253}"/>
    <cellStyle name="Normal 14 5 2 3 2 3" xfId="18831" xr:uid="{C1DE63AA-D5CC-42D4-BE1A-F4AD29FBB69D}"/>
    <cellStyle name="Normal 14 5 2 3 2 3 2" xfId="39493" xr:uid="{7ABB0824-A27A-47B1-AFD8-96ED8822B1D6}"/>
    <cellStyle name="Normal 14 5 2 3 2 4" xfId="15203" xr:uid="{7CA51C02-E806-4DEB-B135-95B4520949B0}"/>
    <cellStyle name="Normal 14 5 2 3 2 4 2" xfId="35865" xr:uid="{7A05308E-0203-4592-955D-B8CCB19C6841}"/>
    <cellStyle name="Normal 14 5 2 3 2 5" xfId="27007" xr:uid="{890584B5-764D-48C1-BDD7-F5C2D9B9CF69}"/>
    <cellStyle name="Normal 14 5 2 3 3" xfId="10553" xr:uid="{2FE21A1E-3D57-4AFE-981D-27FA62434734}"/>
    <cellStyle name="Normal 14 5 2 3 3 2" xfId="22460" xr:uid="{5C1D2FE4-5081-4C55-8E72-E36FCD690837}"/>
    <cellStyle name="Normal 14 5 2 3 3 2 2" xfId="43122" xr:uid="{C8E4489B-886F-493A-BE5C-4595742B8EA6}"/>
    <cellStyle name="Normal 14 5 2 3 3 3" xfId="31216" xr:uid="{6725A00A-934C-4A1E-844F-0482A3FE0BF4}"/>
    <cellStyle name="Normal 14 5 2 3 4" xfId="18830" xr:uid="{8D939857-67F1-4020-A51B-ED409AE6FC15}"/>
    <cellStyle name="Normal 14 5 2 3 4 2" xfId="39492" xr:uid="{E14B1BA6-05A7-4A54-B6B1-D440057BC172}"/>
    <cellStyle name="Normal 14 5 2 3 5" xfId="15202" xr:uid="{1BCA8160-D5E5-4124-B0B1-F8FB3F3CE440}"/>
    <cellStyle name="Normal 14 5 2 3 5 2" xfId="35864" xr:uid="{5A1077E2-3C8E-4BDE-ABBE-27EA0CBBA9C3}"/>
    <cellStyle name="Normal 14 5 2 3 6" xfId="27006" xr:uid="{E6531984-F48D-4393-A41A-0B42983F8DAB}"/>
    <cellStyle name="Normal 14 5 2 4" xfId="4678" xr:uid="{E4C1306E-96A0-42BC-8549-9026BF5F4FC8}"/>
    <cellStyle name="Normal 14 5 2 4 2" xfId="10555" xr:uid="{DF3E3C48-507B-4A5E-B8D3-51975157E20F}"/>
    <cellStyle name="Normal 14 5 2 4 2 2" xfId="22462" xr:uid="{829B6DC8-1C15-479A-8F38-A011A1F24F89}"/>
    <cellStyle name="Normal 14 5 2 4 2 2 2" xfId="43124" xr:uid="{A2B1D6C0-E90D-4AAB-859A-C06EEAA82B2E}"/>
    <cellStyle name="Normal 14 5 2 4 2 3" xfId="31218" xr:uid="{32FE7BF3-11DF-4BBE-8CFA-30EC7BDF3F3D}"/>
    <cellStyle name="Normal 14 5 2 4 3" xfId="18832" xr:uid="{4E8B01B1-7C26-4327-B835-3617FCDB457D}"/>
    <cellStyle name="Normal 14 5 2 4 3 2" xfId="39494" xr:uid="{C27177BA-56ED-47F2-87C0-1AE5A98FDA23}"/>
    <cellStyle name="Normal 14 5 2 4 4" xfId="15204" xr:uid="{A0B39805-1675-4508-A8E2-4D37D21596EB}"/>
    <cellStyle name="Normal 14 5 2 4 4 2" xfId="35866" xr:uid="{EF1DCEC8-BBF4-48A7-9DDA-3C3647426987}"/>
    <cellStyle name="Normal 14 5 2 4 5" xfId="27008" xr:uid="{38A2C223-437C-421A-8664-52740F70BD94}"/>
    <cellStyle name="Normal 14 5 2 5" xfId="10550" xr:uid="{6983BCB9-C245-49AF-909A-F5FFC27D5E79}"/>
    <cellStyle name="Normal 14 5 2 5 2" xfId="22457" xr:uid="{1B05A026-8C00-483C-AD38-87657E331F78}"/>
    <cellStyle name="Normal 14 5 2 5 2 2" xfId="43119" xr:uid="{536464F2-F4AD-42C5-9043-88418E10ACCB}"/>
    <cellStyle name="Normal 14 5 2 5 3" xfId="31213" xr:uid="{F5E68CB3-81C8-4CAF-8AEA-B4D43F6CCD36}"/>
    <cellStyle name="Normal 14 5 2 6" xfId="18827" xr:uid="{D28594D1-D04A-4E59-955A-F0CC888C2B31}"/>
    <cellStyle name="Normal 14 5 2 6 2" xfId="39489" xr:uid="{6CED5EB5-DCB1-4B78-88D2-0D189020602E}"/>
    <cellStyle name="Normal 14 5 2 7" xfId="15199" xr:uid="{9F890E79-C482-4723-B718-C780E6C4F39E}"/>
    <cellStyle name="Normal 14 5 2 7 2" xfId="35861" xr:uid="{25216084-346D-480B-B25E-F22C2D59C801}"/>
    <cellStyle name="Normal 14 5 2 8" xfId="27003" xr:uid="{D8EF5CDB-733B-4913-8877-0DB663939915}"/>
    <cellStyle name="Normal 14 5 3" xfId="4679" xr:uid="{9659DA82-05DF-481E-9491-BA209D5CEE3C}"/>
    <cellStyle name="Normal 14 5 3 2" xfId="4680" xr:uid="{E6C63F53-E816-4148-A599-5A81322E478B}"/>
    <cellStyle name="Normal 14 5 3 2 2" xfId="10557" xr:uid="{CD364ED9-31B0-41C1-9327-334D972BF47A}"/>
    <cellStyle name="Normal 14 5 3 2 2 2" xfId="22464" xr:uid="{9A9D7E35-1F97-4FD8-8BE3-87BB19E8DC86}"/>
    <cellStyle name="Normal 14 5 3 2 2 2 2" xfId="43126" xr:uid="{70BD96CF-D3C2-465B-810C-F3722B34F8FD}"/>
    <cellStyle name="Normal 14 5 3 2 2 3" xfId="31220" xr:uid="{478A2E84-54A9-4F3A-999D-E602682E6DAC}"/>
    <cellStyle name="Normal 14 5 3 2 3" xfId="18834" xr:uid="{1DC3EFF9-D062-4513-A150-587CBF8AB31C}"/>
    <cellStyle name="Normal 14 5 3 2 3 2" xfId="39496" xr:uid="{AC537236-146A-43A4-9F89-01F2F7046983}"/>
    <cellStyle name="Normal 14 5 3 2 4" xfId="15206" xr:uid="{C0A16A5F-7DBB-4681-8247-15E6777D30A4}"/>
    <cellStyle name="Normal 14 5 3 2 4 2" xfId="35868" xr:uid="{789C540C-6876-47EF-952B-B039088AE664}"/>
    <cellStyle name="Normal 14 5 3 2 5" xfId="27010" xr:uid="{7CB97C22-235F-4D38-B7C6-A77BD4A6EE2F}"/>
    <cellStyle name="Normal 14 5 3 3" xfId="10556" xr:uid="{394C63F7-FA9F-424A-A750-D19F329D0B21}"/>
    <cellStyle name="Normal 14 5 3 3 2" xfId="22463" xr:uid="{0F904CEB-B626-4B1F-9898-58A9AB23AC2E}"/>
    <cellStyle name="Normal 14 5 3 3 2 2" xfId="43125" xr:uid="{18EED4BA-45FB-49A7-A95A-DF6322A816A5}"/>
    <cellStyle name="Normal 14 5 3 3 3" xfId="31219" xr:uid="{C171519A-B87A-4E6A-9955-7BD69BBF5AAB}"/>
    <cellStyle name="Normal 14 5 3 4" xfId="18833" xr:uid="{EED8B3C2-8152-4D46-B928-0BC90475686F}"/>
    <cellStyle name="Normal 14 5 3 4 2" xfId="39495" xr:uid="{A44FEC6C-A895-440C-A3C8-1F04B817A2B2}"/>
    <cellStyle name="Normal 14 5 3 5" xfId="15205" xr:uid="{0F290265-F90C-4699-BE9C-BB1FA229443B}"/>
    <cellStyle name="Normal 14 5 3 5 2" xfId="35867" xr:uid="{E964E8D9-831A-41B2-97B1-D5D75FBF6714}"/>
    <cellStyle name="Normal 14 5 3 6" xfId="27009" xr:uid="{946D62E9-B046-45C4-9F53-C5FA4707D135}"/>
    <cellStyle name="Normal 14 5 4" xfId="4681" xr:uid="{2A68E50F-927D-48C3-ABA1-0D7C72D0F3A6}"/>
    <cellStyle name="Normal 14 5 4 2" xfId="4682" xr:uid="{30F353E8-AF60-455A-ADF8-0690344E639C}"/>
    <cellStyle name="Normal 14 5 4 2 2" xfId="10559" xr:uid="{02CA8130-C3A2-421B-924D-18BA1B739873}"/>
    <cellStyle name="Normal 14 5 4 2 2 2" xfId="22466" xr:uid="{12505484-23DC-4A29-8BFA-E1DA89FD35D3}"/>
    <cellStyle name="Normal 14 5 4 2 2 2 2" xfId="43128" xr:uid="{261C963B-1511-40A3-A0C4-27E1545A2020}"/>
    <cellStyle name="Normal 14 5 4 2 2 3" xfId="31222" xr:uid="{446F31EF-EBEC-4941-9E3F-684405FF2B1B}"/>
    <cellStyle name="Normal 14 5 4 2 3" xfId="18836" xr:uid="{7E20AF07-542C-43D1-A278-8B55A86E3B36}"/>
    <cellStyle name="Normal 14 5 4 2 3 2" xfId="39498" xr:uid="{601AC6A5-6AF5-4029-A95D-87963288558F}"/>
    <cellStyle name="Normal 14 5 4 2 4" xfId="15208" xr:uid="{53861BD7-22C0-4BFA-9D1D-5B34C6DD89D1}"/>
    <cellStyle name="Normal 14 5 4 2 4 2" xfId="35870" xr:uid="{C3125AE6-BB16-4466-A6C4-478C718A0E62}"/>
    <cellStyle name="Normal 14 5 4 2 5" xfId="27012" xr:uid="{C586C336-88E4-497A-83CB-F36616D679B7}"/>
    <cellStyle name="Normal 14 5 4 3" xfId="10558" xr:uid="{8F2F340F-4DAD-4CDE-9FD8-A650DF2845E9}"/>
    <cellStyle name="Normal 14 5 4 3 2" xfId="22465" xr:uid="{D1A3B165-63AD-4292-80F4-64E7501AB20E}"/>
    <cellStyle name="Normal 14 5 4 3 2 2" xfId="43127" xr:uid="{D31D346B-99B6-43FB-9DA7-9AB96B62D388}"/>
    <cellStyle name="Normal 14 5 4 3 3" xfId="31221" xr:uid="{02398AF0-0A4B-430A-A3C0-A077168B924F}"/>
    <cellStyle name="Normal 14 5 4 4" xfId="18835" xr:uid="{9CA13848-927E-40F0-A226-3C083A22A753}"/>
    <cellStyle name="Normal 14 5 4 4 2" xfId="39497" xr:uid="{7C303ACD-7E86-4B01-8E56-410BD12F1A2D}"/>
    <cellStyle name="Normal 14 5 4 5" xfId="15207" xr:uid="{AADB80ED-CB8A-4927-B229-0602A8173537}"/>
    <cellStyle name="Normal 14 5 4 5 2" xfId="35869" xr:uid="{18A74126-9EF0-4DD0-9220-D7F424560705}"/>
    <cellStyle name="Normal 14 5 4 6" xfId="27011" xr:uid="{535EF3B0-524A-4DB2-9AB6-E43E368FE8CE}"/>
    <cellStyle name="Normal 14 5 5" xfId="4683" xr:uid="{008FED7A-18DB-495B-B15A-48ECD893E872}"/>
    <cellStyle name="Normal 14 5 5 2" xfId="10560" xr:uid="{80EDBA79-E981-4DD7-9C0B-5D699DA666E4}"/>
    <cellStyle name="Normal 14 5 5 2 2" xfId="22467" xr:uid="{FCEF5C5A-3A10-49D2-A6D4-1468C9F5A5EB}"/>
    <cellStyle name="Normal 14 5 5 2 2 2" xfId="43129" xr:uid="{D76E1ACD-7442-43D7-8872-E2C5C4D53FC0}"/>
    <cellStyle name="Normal 14 5 5 2 3" xfId="31223" xr:uid="{0D83B2B6-11C6-423C-BDC3-3206C38D4745}"/>
    <cellStyle name="Normal 14 5 5 3" xfId="18837" xr:uid="{77F17F1C-C301-4320-9EC9-FEA9E346116F}"/>
    <cellStyle name="Normal 14 5 5 3 2" xfId="39499" xr:uid="{2DFE4493-E6C4-477A-87C5-F11F6F946DFB}"/>
    <cellStyle name="Normal 14 5 5 4" xfId="15209" xr:uid="{94FC18AF-F45F-4EF6-BC6B-70EE32B9016E}"/>
    <cellStyle name="Normal 14 5 5 4 2" xfId="35871" xr:uid="{93B060FD-07C1-4DB8-9893-1F5207850810}"/>
    <cellStyle name="Normal 14 5 5 5" xfId="27013" xr:uid="{7F61003D-E6E4-42DD-B2DB-1B846B5FECFB}"/>
    <cellStyle name="Normal 14 5 6" xfId="4684" xr:uid="{62C1B924-A8D3-482F-9916-981079B20C04}"/>
    <cellStyle name="Normal 14 5 7" xfId="4685" xr:uid="{6492197B-BF6B-4127-B354-9050F0A18EA5}"/>
    <cellStyle name="Normal 14 5 7 2" xfId="10561" xr:uid="{E8146ED3-8232-4FBA-A66F-E8FA92089621}"/>
    <cellStyle name="Normal 14 5 7 2 2" xfId="22468" xr:uid="{D783FC6D-397D-4041-9328-753C043CEA93}"/>
    <cellStyle name="Normal 14 5 7 2 2 2" xfId="43130" xr:uid="{1F599941-1BEA-41BB-8E36-88A2B69C3CB4}"/>
    <cellStyle name="Normal 14 5 7 2 3" xfId="31224" xr:uid="{08347D85-B481-4CC7-893F-909B15D0464D}"/>
    <cellStyle name="Normal 14 5 7 3" xfId="18838" xr:uid="{A1A3C64E-D075-48D4-8B31-0615F11B6D42}"/>
    <cellStyle name="Normal 14 5 7 3 2" xfId="39500" xr:uid="{F8BBAA93-4BC6-4592-8172-E70F72CEBF54}"/>
    <cellStyle name="Normal 14 5 7 4" xfId="15210" xr:uid="{79E57CCC-CF16-45BD-BF6F-E8EC45ED1737}"/>
    <cellStyle name="Normal 14 5 7 4 2" xfId="35872" xr:uid="{3797E34F-4325-4155-9E75-8AB77EE677D2}"/>
    <cellStyle name="Normal 14 5 7 5" xfId="27014" xr:uid="{91DE23D9-6CFC-4E64-B90B-2B940C30AE1E}"/>
    <cellStyle name="Normal 14 6" xfId="4686" xr:uid="{5BB24191-72E1-42A1-8DE1-A692AA7775FA}"/>
    <cellStyle name="Normal 14 6 2" xfId="4687" xr:uid="{2AC3B636-9DE3-47DC-9CA8-577463E07266}"/>
    <cellStyle name="Normal 14 6 2 2" xfId="4688" xr:uid="{4ADE15A2-E8C5-4036-AD7A-E2C6666042C3}"/>
    <cellStyle name="Normal 14 6 2 2 2" xfId="4689" xr:uid="{3973C324-1CB1-4038-BD7E-17244332ACD6}"/>
    <cellStyle name="Normal 14 6 2 2 2 2" xfId="10564" xr:uid="{579D6FCA-D864-4874-A9B2-C3B0EE0AED78}"/>
    <cellStyle name="Normal 14 6 2 2 2 2 2" xfId="22471" xr:uid="{7B394157-7525-4649-833C-C5732DCBFDF9}"/>
    <cellStyle name="Normal 14 6 2 2 2 2 2 2" xfId="43133" xr:uid="{B19F084C-76B1-4134-8162-2AE61F9E401C}"/>
    <cellStyle name="Normal 14 6 2 2 2 2 3" xfId="31227" xr:uid="{167B3E19-862B-4E46-A228-989B6E053CFF}"/>
    <cellStyle name="Normal 14 6 2 2 2 3" xfId="18841" xr:uid="{874FD847-9D2A-4F67-9068-F79913DD795E}"/>
    <cellStyle name="Normal 14 6 2 2 2 3 2" xfId="39503" xr:uid="{C69F3A73-79C0-4597-86BF-4D4DC98058DD}"/>
    <cellStyle name="Normal 14 6 2 2 2 4" xfId="15213" xr:uid="{8ADEF8F3-51F6-4234-8AD4-D2C12CFA636C}"/>
    <cellStyle name="Normal 14 6 2 2 2 4 2" xfId="35875" xr:uid="{8BAECD2D-0ACA-439A-ABC2-C6DEF3FCD4EC}"/>
    <cellStyle name="Normal 14 6 2 2 2 5" xfId="27017" xr:uid="{7CA081C9-991C-4A21-ADFF-93A7F01FD6A3}"/>
    <cellStyle name="Normal 14 6 2 2 3" xfId="10563" xr:uid="{C59D73D3-126C-4F45-886A-78473E7CF161}"/>
    <cellStyle name="Normal 14 6 2 2 3 2" xfId="22470" xr:uid="{88378BF3-8A96-4FF6-A9A0-22A572D1DB57}"/>
    <cellStyle name="Normal 14 6 2 2 3 2 2" xfId="43132" xr:uid="{15B4660B-56F6-4153-9D16-4A036E6571A6}"/>
    <cellStyle name="Normal 14 6 2 2 3 3" xfId="31226" xr:uid="{73A70E80-E594-4B02-B5C1-0502141763F0}"/>
    <cellStyle name="Normal 14 6 2 2 4" xfId="18840" xr:uid="{AA96F0D6-059B-4F91-A277-ED3815D69F1A}"/>
    <cellStyle name="Normal 14 6 2 2 4 2" xfId="39502" xr:uid="{A10FFA35-DB76-4C96-8C0A-44EC4193013D}"/>
    <cellStyle name="Normal 14 6 2 2 5" xfId="15212" xr:uid="{C43A109B-6B76-4526-8193-694800D5F1E9}"/>
    <cellStyle name="Normal 14 6 2 2 5 2" xfId="35874" xr:uid="{8A5D6547-BD5E-482B-AF73-0A081B2FCEA2}"/>
    <cellStyle name="Normal 14 6 2 2 6" xfId="27016" xr:uid="{84381D96-6667-4757-BD93-25ABDAA0938E}"/>
    <cellStyle name="Normal 14 6 2 3" xfId="4690" xr:uid="{626AF900-6330-4F15-B376-B14DBFF7F422}"/>
    <cellStyle name="Normal 14 6 2 3 2" xfId="4691" xr:uid="{0E24BBE2-F0CA-455D-A78F-AED4CD4AE4E9}"/>
    <cellStyle name="Normal 14 6 2 3 2 2" xfId="10566" xr:uid="{ACC9D5DE-FC58-4A2F-A233-C69124C2BC79}"/>
    <cellStyle name="Normal 14 6 2 3 2 2 2" xfId="22473" xr:uid="{2C190BD5-6D37-4E14-96AD-59993B348E6F}"/>
    <cellStyle name="Normal 14 6 2 3 2 2 2 2" xfId="43135" xr:uid="{C287F215-4E94-459C-A7DA-3F245A39E71D}"/>
    <cellStyle name="Normal 14 6 2 3 2 2 3" xfId="31229" xr:uid="{7EC2143C-E86C-44DF-A618-F1F48CEA22EF}"/>
    <cellStyle name="Normal 14 6 2 3 2 3" xfId="18843" xr:uid="{03DB11FE-1FA4-4C5F-AEA5-C461CBC3C3B7}"/>
    <cellStyle name="Normal 14 6 2 3 2 3 2" xfId="39505" xr:uid="{E88F6BCC-86F9-4F04-BBE5-B0095BDABC7F}"/>
    <cellStyle name="Normal 14 6 2 3 2 4" xfId="15215" xr:uid="{84BEEDA5-9D94-4036-8226-3AE899970C7C}"/>
    <cellStyle name="Normal 14 6 2 3 2 4 2" xfId="35877" xr:uid="{F20ECD58-9F53-4A31-9762-46F0EF4B98A8}"/>
    <cellStyle name="Normal 14 6 2 3 2 5" xfId="27019" xr:uid="{B1472172-7C6C-4F44-9569-270D7C631CCE}"/>
    <cellStyle name="Normal 14 6 2 3 3" xfId="10565" xr:uid="{7213868B-7F5D-4DE1-A0D4-6FD6B3041115}"/>
    <cellStyle name="Normal 14 6 2 3 3 2" xfId="22472" xr:uid="{8A8AF427-644C-47C2-8BAF-11B1834A6DD2}"/>
    <cellStyle name="Normal 14 6 2 3 3 2 2" xfId="43134" xr:uid="{7BF5A2B1-E9FC-45BB-A9A3-A557589BA4C9}"/>
    <cellStyle name="Normal 14 6 2 3 3 3" xfId="31228" xr:uid="{4BA41881-3F51-418E-8827-B93D0949906C}"/>
    <cellStyle name="Normal 14 6 2 3 4" xfId="18842" xr:uid="{55A3866B-50D6-475D-9E48-CB8A53617B4E}"/>
    <cellStyle name="Normal 14 6 2 3 4 2" xfId="39504" xr:uid="{F6222F9B-2625-4E35-8905-1E48864D4761}"/>
    <cellStyle name="Normal 14 6 2 3 5" xfId="15214" xr:uid="{6D380105-B874-4102-8FB9-5155F242DBC1}"/>
    <cellStyle name="Normal 14 6 2 3 5 2" xfId="35876" xr:uid="{033DE78C-F8DF-4F74-8661-3E5113B783A3}"/>
    <cellStyle name="Normal 14 6 2 3 6" xfId="27018" xr:uid="{66702146-0826-4608-8444-4C88A580F6B6}"/>
    <cellStyle name="Normal 14 6 2 4" xfId="4692" xr:uid="{776FE125-8B3D-4631-AECD-CD94C31E674A}"/>
    <cellStyle name="Normal 14 6 2 4 2" xfId="10567" xr:uid="{3288BD2D-A37D-497D-A456-BE431B8F3E1D}"/>
    <cellStyle name="Normal 14 6 2 4 2 2" xfId="22474" xr:uid="{8B6323FE-D0B4-4A5D-AABD-0E46E2DF084B}"/>
    <cellStyle name="Normal 14 6 2 4 2 2 2" xfId="43136" xr:uid="{B3100AB0-5D76-43E9-8155-4D5D2D9BF717}"/>
    <cellStyle name="Normal 14 6 2 4 2 3" xfId="31230" xr:uid="{45A725E5-9D25-4854-B1F3-A4B4A9555536}"/>
    <cellStyle name="Normal 14 6 2 4 3" xfId="18844" xr:uid="{D0CC9728-FB5A-4820-B22B-EC0A62007821}"/>
    <cellStyle name="Normal 14 6 2 4 3 2" xfId="39506" xr:uid="{34EF10E8-8004-4DF2-AB3D-8124601F1664}"/>
    <cellStyle name="Normal 14 6 2 4 4" xfId="15216" xr:uid="{7DF19E74-C117-48C1-AB48-1FAABDA6A473}"/>
    <cellStyle name="Normal 14 6 2 4 4 2" xfId="35878" xr:uid="{D1400412-865C-4EA5-91E0-E9EC21AD4F56}"/>
    <cellStyle name="Normal 14 6 2 4 5" xfId="27020" xr:uid="{08787F07-B214-4231-96B4-F9C8F3A0CFE0}"/>
    <cellStyle name="Normal 14 6 2 5" xfId="10562" xr:uid="{1434D834-8A9B-4FE6-B9E5-FBD1C8D87A08}"/>
    <cellStyle name="Normal 14 6 2 5 2" xfId="22469" xr:uid="{C9F599AD-875D-4318-B8C6-2DBC7FCBF30F}"/>
    <cellStyle name="Normal 14 6 2 5 2 2" xfId="43131" xr:uid="{838E6032-CA2E-45E7-9B50-69425C04B029}"/>
    <cellStyle name="Normal 14 6 2 5 3" xfId="31225" xr:uid="{72A9731B-A2F5-4B30-9926-778A55533E32}"/>
    <cellStyle name="Normal 14 6 2 6" xfId="18839" xr:uid="{67561F0E-2093-442F-AA88-ABF4933A2230}"/>
    <cellStyle name="Normal 14 6 2 6 2" xfId="39501" xr:uid="{AD2665A9-BAA9-4B5E-88D8-7FFC6143DE7E}"/>
    <cellStyle name="Normal 14 6 2 7" xfId="15211" xr:uid="{BC54EC7B-2B36-46EE-9D57-6AF6A53A8F5C}"/>
    <cellStyle name="Normal 14 6 2 7 2" xfId="35873" xr:uid="{AE5E29BF-3108-4757-BF6C-BC6B6F1576ED}"/>
    <cellStyle name="Normal 14 6 2 8" xfId="27015" xr:uid="{111647D6-EA35-44F1-AE86-A4DD9D56EBE3}"/>
    <cellStyle name="Normal 14 6 3" xfId="4693" xr:uid="{46AE4BFC-90AE-4B56-91FB-EC1E04803AF3}"/>
    <cellStyle name="Normal 14 6 3 2" xfId="4694" xr:uid="{1598F782-8DAD-47B2-8729-944B507F65C8}"/>
    <cellStyle name="Normal 14 6 3 2 2" xfId="10569" xr:uid="{25C20A59-5EFE-4F6F-BDC6-A32DD003F012}"/>
    <cellStyle name="Normal 14 6 3 2 2 2" xfId="22476" xr:uid="{50E2887E-50BD-4195-9759-0AAA6CC496E6}"/>
    <cellStyle name="Normal 14 6 3 2 2 2 2" xfId="43138" xr:uid="{D1E740B7-FCB2-45F9-B6BD-FA4DFD8EFD04}"/>
    <cellStyle name="Normal 14 6 3 2 2 3" xfId="31232" xr:uid="{8B72987A-4BE9-49BA-A5D5-467080AEB6C3}"/>
    <cellStyle name="Normal 14 6 3 2 3" xfId="18846" xr:uid="{CAF9A101-5A17-4BDB-8EAC-A59A8E93E73F}"/>
    <cellStyle name="Normal 14 6 3 2 3 2" xfId="39508" xr:uid="{DBD02861-FA62-481D-A23C-329768ADDDCA}"/>
    <cellStyle name="Normal 14 6 3 2 4" xfId="15218" xr:uid="{68F87B1B-4C19-45B3-9976-FF898C960931}"/>
    <cellStyle name="Normal 14 6 3 2 4 2" xfId="35880" xr:uid="{FF5C419B-B979-4EC7-818B-31D0DFA16FFF}"/>
    <cellStyle name="Normal 14 6 3 2 5" xfId="27022" xr:uid="{4891A17F-49F6-4530-ACBA-E4171161A62D}"/>
    <cellStyle name="Normal 14 6 3 3" xfId="10568" xr:uid="{DB411D53-E5FE-4256-99C2-2AC9235804C6}"/>
    <cellStyle name="Normal 14 6 3 3 2" xfId="22475" xr:uid="{595BF010-6B61-4A61-88DB-D1023326CD91}"/>
    <cellStyle name="Normal 14 6 3 3 2 2" xfId="43137" xr:uid="{FA9A7EFF-2EDE-4D92-8D46-E5EC28A1338A}"/>
    <cellStyle name="Normal 14 6 3 3 3" xfId="31231" xr:uid="{5C6061E1-61F2-4E16-860A-F069F8FEFAE8}"/>
    <cellStyle name="Normal 14 6 3 4" xfId="18845" xr:uid="{5E1728F5-7581-46DB-9904-822B92E04557}"/>
    <cellStyle name="Normal 14 6 3 4 2" xfId="39507" xr:uid="{15C18D1C-CD09-471E-9695-4856A6384DB4}"/>
    <cellStyle name="Normal 14 6 3 5" xfId="15217" xr:uid="{BF9715B4-BD33-4A4C-89ED-4A38CECB4148}"/>
    <cellStyle name="Normal 14 6 3 5 2" xfId="35879" xr:uid="{B4F241D7-C2A5-4368-A4F4-DF2499B19DCF}"/>
    <cellStyle name="Normal 14 6 3 6" xfId="27021" xr:uid="{43CF440E-BC2D-4612-A068-26B6A8D051B8}"/>
    <cellStyle name="Normal 14 6 4" xfId="4695" xr:uid="{323F2685-29D3-48F6-AC33-3D7C400AB042}"/>
    <cellStyle name="Normal 14 6 4 2" xfId="4696" xr:uid="{B620A88B-F693-444A-9AB3-761B9303FFE6}"/>
    <cellStyle name="Normal 14 6 4 2 2" xfId="10571" xr:uid="{46D76864-9566-431D-B567-1B0D7BDC7188}"/>
    <cellStyle name="Normal 14 6 4 2 2 2" xfId="22478" xr:uid="{070439F7-DFB5-4834-A887-56B688150F08}"/>
    <cellStyle name="Normal 14 6 4 2 2 2 2" xfId="43140" xr:uid="{4CF4B3F4-A657-4ACF-BBEB-2ED0CB127617}"/>
    <cellStyle name="Normal 14 6 4 2 2 3" xfId="31234" xr:uid="{71524A01-D8C5-4DFD-9FAA-016C2FAD1C7C}"/>
    <cellStyle name="Normal 14 6 4 2 3" xfId="18848" xr:uid="{77600929-E71F-402C-8F3C-CEA0E6815281}"/>
    <cellStyle name="Normal 14 6 4 2 3 2" xfId="39510" xr:uid="{7D2A2E36-6921-4082-99A3-91BAADD8CB5B}"/>
    <cellStyle name="Normal 14 6 4 2 4" xfId="15220" xr:uid="{0573413A-88C3-4CDA-872D-818B5F17486A}"/>
    <cellStyle name="Normal 14 6 4 2 4 2" xfId="35882" xr:uid="{922CD82A-7A3D-454A-8C26-430AD89D53A4}"/>
    <cellStyle name="Normal 14 6 4 2 5" xfId="27024" xr:uid="{7D51E024-37EE-4190-8986-431D1AB78A3E}"/>
    <cellStyle name="Normal 14 6 4 3" xfId="10570" xr:uid="{169CC193-01A2-49D8-936A-8159AFA3AC00}"/>
    <cellStyle name="Normal 14 6 4 3 2" xfId="22477" xr:uid="{50F66CD2-E1BB-4EEC-A759-A4305C719C44}"/>
    <cellStyle name="Normal 14 6 4 3 2 2" xfId="43139" xr:uid="{FAFF736E-CB09-4F08-87D2-273E123B8EAF}"/>
    <cellStyle name="Normal 14 6 4 3 3" xfId="31233" xr:uid="{9B8B62EA-CB8D-4DF5-A689-BF49A1E4E882}"/>
    <cellStyle name="Normal 14 6 4 4" xfId="18847" xr:uid="{A680A871-9AD4-4354-98AF-FA149F36FD68}"/>
    <cellStyle name="Normal 14 6 4 4 2" xfId="39509" xr:uid="{3F5E2B5A-A71A-4F3C-B757-EBC720B2D87C}"/>
    <cellStyle name="Normal 14 6 4 5" xfId="15219" xr:uid="{689FF8C5-CDF7-4A19-A655-60447FF0EB1E}"/>
    <cellStyle name="Normal 14 6 4 5 2" xfId="35881" xr:uid="{23935F61-7767-418D-A9AC-E40DC7E5CA92}"/>
    <cellStyle name="Normal 14 6 4 6" xfId="27023" xr:uid="{A0EB3F5E-7038-4384-B1FB-C61B8432E240}"/>
    <cellStyle name="Normal 14 6 5" xfId="4697" xr:uid="{37E78666-59D1-4CFD-AE17-0D0A5711593D}"/>
    <cellStyle name="Normal 14 6 5 2" xfId="10572" xr:uid="{04459264-5018-4FC6-A34A-BBAF8275FD3C}"/>
    <cellStyle name="Normal 14 6 5 2 2" xfId="22479" xr:uid="{120CEB0C-779E-427D-B5DA-A30D290D0FE0}"/>
    <cellStyle name="Normal 14 6 5 2 2 2" xfId="43141" xr:uid="{FA0B9BC7-2E81-4E46-9D1B-D574F74EA33E}"/>
    <cellStyle name="Normal 14 6 5 2 3" xfId="31235" xr:uid="{EF3FD98A-EA61-4987-9950-9C2477E03B3D}"/>
    <cellStyle name="Normal 14 6 5 3" xfId="18849" xr:uid="{00A0D6A8-AE61-4070-8C8B-FEE92197965B}"/>
    <cellStyle name="Normal 14 6 5 3 2" xfId="39511" xr:uid="{2780D5C1-2C8A-4EB7-93A0-F88D936F9E11}"/>
    <cellStyle name="Normal 14 6 5 4" xfId="15221" xr:uid="{36022BBD-84B6-47B7-A36D-D60CE503467D}"/>
    <cellStyle name="Normal 14 6 5 4 2" xfId="35883" xr:uid="{AF10B0F6-269A-4CA2-9163-BA29E0FDA749}"/>
    <cellStyle name="Normal 14 6 5 5" xfId="27025" xr:uid="{332DF2BE-1879-4FE7-8559-C8640553D7DA}"/>
    <cellStyle name="Normal 14 6 6" xfId="4698" xr:uid="{043E4E44-E0E6-4FF1-95E7-39A45E4DAFD5}"/>
    <cellStyle name="Normal 14 6 7" xfId="4699" xr:uid="{44A65341-34FD-47B9-A1D6-53CF0247874F}"/>
    <cellStyle name="Normal 14 6 7 2" xfId="10573" xr:uid="{2157B9E6-E89E-40B9-8C1C-C55DDD4A6427}"/>
    <cellStyle name="Normal 14 6 7 2 2" xfId="22480" xr:uid="{EDAEF28D-6FD0-4368-9C97-015EC9A11126}"/>
    <cellStyle name="Normal 14 6 7 2 2 2" xfId="43142" xr:uid="{2A331259-B9EA-46F9-B2A2-CA4AD68409E0}"/>
    <cellStyle name="Normal 14 6 7 2 3" xfId="31236" xr:uid="{F2D18537-4AA4-4ADE-995D-C0E7DE18AAEB}"/>
    <cellStyle name="Normal 14 6 7 3" xfId="18850" xr:uid="{5E93CD72-EE38-4030-B0F7-327714FB8589}"/>
    <cellStyle name="Normal 14 6 7 3 2" xfId="39512" xr:uid="{F796C6CC-494D-4DDE-9E37-5C2205EBF287}"/>
    <cellStyle name="Normal 14 6 7 4" xfId="15222" xr:uid="{028B021C-10D4-4D38-B4CE-AAD966B8FE1D}"/>
    <cellStyle name="Normal 14 6 7 4 2" xfId="35884" xr:uid="{3946E83C-D681-46FD-8DC4-29597E530E0A}"/>
    <cellStyle name="Normal 14 6 7 5" xfId="27026" xr:uid="{75062A8B-FADD-48EB-B6A7-B3EF487A3122}"/>
    <cellStyle name="Normal 14 7" xfId="4700" xr:uid="{F8D000C8-8B52-4D84-BBD6-0C12E4880CE3}"/>
    <cellStyle name="Normal 14 7 2" xfId="4701" xr:uid="{930ECED1-3A17-46EA-8B50-916D88A21470}"/>
    <cellStyle name="Normal 14 7 2 2" xfId="4702" xr:uid="{9E72B9C5-8142-484A-A1B2-1F8698901339}"/>
    <cellStyle name="Normal 14 7 2 2 2" xfId="4703" xr:uid="{4B07475A-44D5-4919-AD8C-CB054C4B207E}"/>
    <cellStyle name="Normal 14 7 2 2 2 2" xfId="10576" xr:uid="{3C84E33A-E255-4C14-9343-ABDA02577A49}"/>
    <cellStyle name="Normal 14 7 2 2 2 2 2" xfId="22483" xr:uid="{CF262999-6087-4987-B1B4-65FEBEA623B1}"/>
    <cellStyle name="Normal 14 7 2 2 2 2 2 2" xfId="43145" xr:uid="{D20344FA-47F4-4DDD-A941-CF49B0789250}"/>
    <cellStyle name="Normal 14 7 2 2 2 2 3" xfId="31239" xr:uid="{DE91BDBE-0893-4C3B-9A5A-DDBD812B0C80}"/>
    <cellStyle name="Normal 14 7 2 2 2 3" xfId="18853" xr:uid="{AAD68613-0A6B-4822-9D86-C8887E896B87}"/>
    <cellStyle name="Normal 14 7 2 2 2 3 2" xfId="39515" xr:uid="{DA3CEB66-6871-48C7-A9BD-C8CFBFF1F6E7}"/>
    <cellStyle name="Normal 14 7 2 2 2 4" xfId="15225" xr:uid="{37DFA5D1-78A1-4A35-A3A5-64B3FA6EAEF6}"/>
    <cellStyle name="Normal 14 7 2 2 2 4 2" xfId="35887" xr:uid="{A43654E4-EAB0-4E0B-9849-82790362DB95}"/>
    <cellStyle name="Normal 14 7 2 2 2 5" xfId="27029" xr:uid="{A06A5C7B-CC45-4055-923F-304A444AB15A}"/>
    <cellStyle name="Normal 14 7 2 2 3" xfId="10575" xr:uid="{5460E8B1-4ED0-4A39-8FF0-7894B85BD43E}"/>
    <cellStyle name="Normal 14 7 2 2 3 2" xfId="22482" xr:uid="{28AFCD9F-1D35-4AC9-8DFB-0F8F82E6EBA1}"/>
    <cellStyle name="Normal 14 7 2 2 3 2 2" xfId="43144" xr:uid="{E72F9C20-DBC2-446C-8319-9729D8E16461}"/>
    <cellStyle name="Normal 14 7 2 2 3 3" xfId="31238" xr:uid="{588F91D6-2D97-4053-9882-B7C6DEFF14B1}"/>
    <cellStyle name="Normal 14 7 2 2 4" xfId="18852" xr:uid="{5A68CC4D-BAE3-4687-AF64-4A229D4F4407}"/>
    <cellStyle name="Normal 14 7 2 2 4 2" xfId="39514" xr:uid="{DED0B49A-6AAE-4753-AF10-DCA3C1AF8C11}"/>
    <cellStyle name="Normal 14 7 2 2 5" xfId="15224" xr:uid="{46D985B3-C2D3-473F-8C84-70F664602BBF}"/>
    <cellStyle name="Normal 14 7 2 2 5 2" xfId="35886" xr:uid="{0E45F71F-D8DE-4C16-9236-50ED693C6FE1}"/>
    <cellStyle name="Normal 14 7 2 2 6" xfId="27028" xr:uid="{E0BEE2E2-CC84-417F-9EE6-4FB7F2BF1922}"/>
    <cellStyle name="Normal 14 7 2 3" xfId="4704" xr:uid="{C75E6FB5-6CD4-4920-8FB7-63A7EA5FD845}"/>
    <cellStyle name="Normal 14 7 2 3 2" xfId="4705" xr:uid="{95303119-838A-47A1-9239-761F521C2394}"/>
    <cellStyle name="Normal 14 7 2 3 2 2" xfId="10578" xr:uid="{4B948E68-4B75-41CD-B29F-27000322CD23}"/>
    <cellStyle name="Normal 14 7 2 3 2 2 2" xfId="22485" xr:uid="{CFA2A858-6845-4E8D-AB2F-1754CD7555D1}"/>
    <cellStyle name="Normal 14 7 2 3 2 2 2 2" xfId="43147" xr:uid="{A9B0D97B-9D0C-47AC-AFF0-8B4C6AA6C02E}"/>
    <cellStyle name="Normal 14 7 2 3 2 2 3" xfId="31241" xr:uid="{87923292-8608-4E10-8172-7D33ECF7A50D}"/>
    <cellStyle name="Normal 14 7 2 3 2 3" xfId="18855" xr:uid="{43DC19A9-D646-4AD5-93F6-35E356D68E39}"/>
    <cellStyle name="Normal 14 7 2 3 2 3 2" xfId="39517" xr:uid="{F33610D9-63DF-4C22-98F7-BC66F25492A3}"/>
    <cellStyle name="Normal 14 7 2 3 2 4" xfId="15227" xr:uid="{A441C5B9-512F-4020-9902-00B53F92A55F}"/>
    <cellStyle name="Normal 14 7 2 3 2 4 2" xfId="35889" xr:uid="{4FF2220E-7E80-4F16-B48A-3FAE9E1001D0}"/>
    <cellStyle name="Normal 14 7 2 3 2 5" xfId="27031" xr:uid="{DD8D5250-E5D6-4291-B09A-69C879DB7BD7}"/>
    <cellStyle name="Normal 14 7 2 3 3" xfId="10577" xr:uid="{271E6A62-CC8C-4E31-A00F-AF621FCE3C91}"/>
    <cellStyle name="Normal 14 7 2 3 3 2" xfId="22484" xr:uid="{B7D3EE99-2745-4A56-B680-8A180AA2B5EE}"/>
    <cellStyle name="Normal 14 7 2 3 3 2 2" xfId="43146" xr:uid="{0BF18398-07D3-4EFD-9076-7A95806CC5B5}"/>
    <cellStyle name="Normal 14 7 2 3 3 3" xfId="31240" xr:uid="{E008097A-8A80-4986-857A-662999CD2400}"/>
    <cellStyle name="Normal 14 7 2 3 4" xfId="18854" xr:uid="{6098CE00-8E10-4AA0-951D-3418C17A7151}"/>
    <cellStyle name="Normal 14 7 2 3 4 2" xfId="39516" xr:uid="{5F851A64-07EF-49FB-BD7E-C895C2696971}"/>
    <cellStyle name="Normal 14 7 2 3 5" xfId="15226" xr:uid="{F585430A-5252-4B4C-9867-9FCFE62D066A}"/>
    <cellStyle name="Normal 14 7 2 3 5 2" xfId="35888" xr:uid="{54425910-A067-40FF-9F8E-2723F496DD5D}"/>
    <cellStyle name="Normal 14 7 2 3 6" xfId="27030" xr:uid="{A2CEC515-8B0D-4F1E-AC89-B9BF4E31BCA0}"/>
    <cellStyle name="Normal 14 7 2 4" xfId="4706" xr:uid="{D0C34011-47AB-4F93-AB9A-67653340357A}"/>
    <cellStyle name="Normal 14 7 2 4 2" xfId="10579" xr:uid="{49039DB3-5504-4976-80EA-EDF706F92E53}"/>
    <cellStyle name="Normal 14 7 2 4 2 2" xfId="22486" xr:uid="{323A3C27-3F3E-4342-83F7-E49A26A0D33A}"/>
    <cellStyle name="Normal 14 7 2 4 2 2 2" xfId="43148" xr:uid="{FB9F7691-A74B-4E2D-A555-C04EDD30029F}"/>
    <cellStyle name="Normal 14 7 2 4 2 3" xfId="31242" xr:uid="{27DCEFA3-6739-4A78-8692-30957D69C33D}"/>
    <cellStyle name="Normal 14 7 2 4 3" xfId="18856" xr:uid="{CD161FCA-8659-4E2A-838F-6B9297574B91}"/>
    <cellStyle name="Normal 14 7 2 4 3 2" xfId="39518" xr:uid="{85A87AA5-5AEB-4948-9C62-CCA1EABC34E1}"/>
    <cellStyle name="Normal 14 7 2 4 4" xfId="15228" xr:uid="{64CC4E8F-B1CE-4397-AE94-7582683348BB}"/>
    <cellStyle name="Normal 14 7 2 4 4 2" xfId="35890" xr:uid="{CF4D298F-A1DE-4947-826C-ECEA74C46F04}"/>
    <cellStyle name="Normal 14 7 2 4 5" xfId="27032" xr:uid="{75D68647-2482-43BB-A237-7F423110EDD9}"/>
    <cellStyle name="Normal 14 7 2 5" xfId="10574" xr:uid="{4BD39BFD-D843-4D68-AF68-EE751B430315}"/>
    <cellStyle name="Normal 14 7 2 5 2" xfId="22481" xr:uid="{89F1791D-1E25-4CA3-B0DA-B229DDFCA621}"/>
    <cellStyle name="Normal 14 7 2 5 2 2" xfId="43143" xr:uid="{F26F8AD4-9F8C-4163-9319-D74A17932CF4}"/>
    <cellStyle name="Normal 14 7 2 5 3" xfId="31237" xr:uid="{4F91BDB9-F02D-4679-96E7-B913723494CB}"/>
    <cellStyle name="Normal 14 7 2 6" xfId="18851" xr:uid="{7940525D-BB72-4873-8A9A-3166EE4B4BC8}"/>
    <cellStyle name="Normal 14 7 2 6 2" xfId="39513" xr:uid="{B02FEC88-4C2D-4AAB-816E-10E0ABB83396}"/>
    <cellStyle name="Normal 14 7 2 7" xfId="15223" xr:uid="{954C0485-DC6E-4F86-A56D-E3C7FF10DC14}"/>
    <cellStyle name="Normal 14 7 2 7 2" xfId="35885" xr:uid="{C06DA5F5-63E7-4B70-949C-76C822F82498}"/>
    <cellStyle name="Normal 14 7 2 8" xfId="27027" xr:uid="{8BE66301-FCCE-4F3F-9074-F34E9DDA57EC}"/>
    <cellStyle name="Normal 14 7 3" xfId="4707" xr:uid="{846031E7-8BF5-4C24-B70A-13CE3DB6A934}"/>
    <cellStyle name="Normal 14 7 3 2" xfId="4708" xr:uid="{84020E36-C96F-4492-BA28-7380DD764FA2}"/>
    <cellStyle name="Normal 14 7 3 2 2" xfId="10581" xr:uid="{2D17079C-04B9-4A81-801A-A12449D3C312}"/>
    <cellStyle name="Normal 14 7 3 2 2 2" xfId="22488" xr:uid="{6C3A31A3-E0EE-4530-BB6B-9FECD968D85C}"/>
    <cellStyle name="Normal 14 7 3 2 2 2 2" xfId="43150" xr:uid="{0A2BDDE9-F5E2-40D7-BFC9-BCB4447F784C}"/>
    <cellStyle name="Normal 14 7 3 2 2 3" xfId="31244" xr:uid="{6846D793-1B2E-46F5-8C6F-6BF6EA2481D3}"/>
    <cellStyle name="Normal 14 7 3 2 3" xfId="18858" xr:uid="{EB2405CB-C78F-4234-AEED-49D745911EA4}"/>
    <cellStyle name="Normal 14 7 3 2 3 2" xfId="39520" xr:uid="{416284CC-1CB0-45C0-A184-7490B661B52D}"/>
    <cellStyle name="Normal 14 7 3 2 4" xfId="15230" xr:uid="{26258D54-4BFC-4B34-9BD0-AC825B486ADC}"/>
    <cellStyle name="Normal 14 7 3 2 4 2" xfId="35892" xr:uid="{FAFB6674-2333-462A-8D26-F6F484DE638A}"/>
    <cellStyle name="Normal 14 7 3 2 5" xfId="27034" xr:uid="{B470B080-3B23-4E03-9B35-55196C28EAA2}"/>
    <cellStyle name="Normal 14 7 3 3" xfId="10580" xr:uid="{B7DF4D67-DD2F-4707-86D8-6DBE57E3CCFE}"/>
    <cellStyle name="Normal 14 7 3 3 2" xfId="22487" xr:uid="{922EC09F-F845-49F8-A983-C127B86F78E0}"/>
    <cellStyle name="Normal 14 7 3 3 2 2" xfId="43149" xr:uid="{2C541510-A679-4979-B573-74F5998A17A9}"/>
    <cellStyle name="Normal 14 7 3 3 3" xfId="31243" xr:uid="{B125C676-0FA7-485F-93D7-6018DB7F19AB}"/>
    <cellStyle name="Normal 14 7 3 4" xfId="18857" xr:uid="{8AEBEF33-C574-41D0-A025-A2AD17075773}"/>
    <cellStyle name="Normal 14 7 3 4 2" xfId="39519" xr:uid="{4011F7CF-ED06-4D98-9A63-237886ECC0BE}"/>
    <cellStyle name="Normal 14 7 3 5" xfId="15229" xr:uid="{6D87F2CE-8C42-4250-B9D1-7705F0B47D1A}"/>
    <cellStyle name="Normal 14 7 3 5 2" xfId="35891" xr:uid="{0B2A2FB9-F4AE-42A0-A924-7902A6AE9E8A}"/>
    <cellStyle name="Normal 14 7 3 6" xfId="27033" xr:uid="{20E42100-1392-438D-84E0-084F6E4D5E30}"/>
    <cellStyle name="Normal 14 7 4" xfId="4709" xr:uid="{800E82F8-3AC9-49EF-92AC-A16F760F2D17}"/>
    <cellStyle name="Normal 14 7 4 2" xfId="4710" xr:uid="{D7E88388-2E1B-4842-8574-D851BEABD485}"/>
    <cellStyle name="Normal 14 7 4 2 2" xfId="10583" xr:uid="{1361323F-D11E-4D07-B017-E11CFF62717C}"/>
    <cellStyle name="Normal 14 7 4 2 2 2" xfId="22490" xr:uid="{8BC5B55E-1125-4D9A-87CC-2F95FFBEE0CC}"/>
    <cellStyle name="Normal 14 7 4 2 2 2 2" xfId="43152" xr:uid="{68151EB5-C3BF-4991-8B1B-A3192B97768F}"/>
    <cellStyle name="Normal 14 7 4 2 2 3" xfId="31246" xr:uid="{95EA94AF-AC3C-4956-A7CC-5D2C220217A9}"/>
    <cellStyle name="Normal 14 7 4 2 3" xfId="18860" xr:uid="{14677880-046D-44D0-B24F-B7A7F2E924C2}"/>
    <cellStyle name="Normal 14 7 4 2 3 2" xfId="39522" xr:uid="{A6089B09-45E6-4998-8BE2-89DA886F1FBB}"/>
    <cellStyle name="Normal 14 7 4 2 4" xfId="15232" xr:uid="{13356B2F-0907-4597-B987-F7741C3AFC0E}"/>
    <cellStyle name="Normal 14 7 4 2 4 2" xfId="35894" xr:uid="{6AB472EC-AA37-4CE5-A613-5C064202D279}"/>
    <cellStyle name="Normal 14 7 4 2 5" xfId="27036" xr:uid="{27BBC921-B56D-4CB9-83A6-F91EB191EF89}"/>
    <cellStyle name="Normal 14 7 4 3" xfId="10582" xr:uid="{D67707B2-8AF5-41AA-9006-B2DA0E5D645F}"/>
    <cellStyle name="Normal 14 7 4 3 2" xfId="22489" xr:uid="{065DAD9C-B3AF-47BF-8C1B-B2019D10FFF5}"/>
    <cellStyle name="Normal 14 7 4 3 2 2" xfId="43151" xr:uid="{DB3266C7-904A-4ED4-8168-25916C15A75B}"/>
    <cellStyle name="Normal 14 7 4 3 3" xfId="31245" xr:uid="{0EF36653-D101-4CBE-886F-09F0D7DAF169}"/>
    <cellStyle name="Normal 14 7 4 4" xfId="18859" xr:uid="{50BD32E2-07C7-480F-82CA-FEDBA178FEED}"/>
    <cellStyle name="Normal 14 7 4 4 2" xfId="39521" xr:uid="{51290792-3839-434C-B3E5-FC710AF3B7C5}"/>
    <cellStyle name="Normal 14 7 4 5" xfId="15231" xr:uid="{E8575052-96DD-4E81-B95D-6F79FF9A9FB0}"/>
    <cellStyle name="Normal 14 7 4 5 2" xfId="35893" xr:uid="{4BC71E47-72E3-462D-BFCE-835EB454210D}"/>
    <cellStyle name="Normal 14 7 4 6" xfId="27035" xr:uid="{53FE4F57-F7D7-44DF-8A36-BADF402BAC3B}"/>
    <cellStyle name="Normal 14 7 5" xfId="4711" xr:uid="{029AD117-9C5D-40F0-8047-45BD168F4AA4}"/>
    <cellStyle name="Normal 14 7 5 2" xfId="10584" xr:uid="{E9A90341-5FCA-4609-9937-A022AB2A2EA8}"/>
    <cellStyle name="Normal 14 7 5 2 2" xfId="22491" xr:uid="{46E54C97-7F93-4EC8-942E-55F254480964}"/>
    <cellStyle name="Normal 14 7 5 2 2 2" xfId="43153" xr:uid="{147DE962-3B8B-4B06-B191-E96FA0B56332}"/>
    <cellStyle name="Normal 14 7 5 2 3" xfId="31247" xr:uid="{A3C9853C-8164-44A9-A85E-AEA3EA4BB2E8}"/>
    <cellStyle name="Normal 14 7 5 3" xfId="18861" xr:uid="{07E2EE23-C03D-4BC8-B124-86146FD365F5}"/>
    <cellStyle name="Normal 14 7 5 3 2" xfId="39523" xr:uid="{87E13D2A-92A2-4716-8376-118E316BE7A6}"/>
    <cellStyle name="Normal 14 7 5 4" xfId="15233" xr:uid="{94DBE1A8-308B-4D0B-8544-3BE8CEED0F34}"/>
    <cellStyle name="Normal 14 7 5 4 2" xfId="35895" xr:uid="{56C35295-A10F-4002-AD94-FEEADE9A435F}"/>
    <cellStyle name="Normal 14 7 5 5" xfId="27037" xr:uid="{94749534-8BB6-458E-99C2-B9A525B55C18}"/>
    <cellStyle name="Normal 14 8" xfId="4712" xr:uid="{1A902711-855B-41AA-A4BA-1E220DDE97AB}"/>
    <cellStyle name="Normal 14 8 2" xfId="4713" xr:uid="{8A0B1BB1-FE49-40FD-BC11-383B04904792}"/>
    <cellStyle name="Normal 14 8 2 2" xfId="4714" xr:uid="{32897FBF-A2DB-4DF7-8C6C-8200648DF01B}"/>
    <cellStyle name="Normal 14 8 2 2 2" xfId="10587" xr:uid="{D81D7D3C-2252-4AEB-8729-6969F8E6E6F1}"/>
    <cellStyle name="Normal 14 8 2 2 2 2" xfId="22494" xr:uid="{5F2605D8-2D4C-4DD4-AC3F-841304829381}"/>
    <cellStyle name="Normal 14 8 2 2 2 2 2" xfId="43156" xr:uid="{B74A1974-8036-4F17-A260-8BD3837ECED0}"/>
    <cellStyle name="Normal 14 8 2 2 2 3" xfId="31250" xr:uid="{F12C4EA6-46A7-4D1F-B028-147BA3D7C2CF}"/>
    <cellStyle name="Normal 14 8 2 2 3" xfId="18864" xr:uid="{5041A334-F5F2-4E37-8421-6AC437B8B5A2}"/>
    <cellStyle name="Normal 14 8 2 2 3 2" xfId="39526" xr:uid="{EFB92B20-0E75-4FE1-9A9E-66E75A7728C1}"/>
    <cellStyle name="Normal 14 8 2 2 4" xfId="15236" xr:uid="{333F1528-4AF0-449B-BEED-401408427302}"/>
    <cellStyle name="Normal 14 8 2 2 4 2" xfId="35898" xr:uid="{F9FC18AF-1ED8-4B68-916A-7E46322E4126}"/>
    <cellStyle name="Normal 14 8 2 2 5" xfId="27040" xr:uid="{7A11D003-2D12-43C4-8B3F-86234CAE5762}"/>
    <cellStyle name="Normal 14 8 2 3" xfId="10586" xr:uid="{418DE59A-13DE-4FD7-8E32-7EA8866F33E8}"/>
    <cellStyle name="Normal 14 8 2 3 2" xfId="22493" xr:uid="{FDB3B90A-5D29-4487-BB21-2EFC51CB3B0B}"/>
    <cellStyle name="Normal 14 8 2 3 2 2" xfId="43155" xr:uid="{D98AB0CE-9E87-4EC5-A596-953416FE87F0}"/>
    <cellStyle name="Normal 14 8 2 3 3" xfId="31249" xr:uid="{DC88E8DD-F6D2-4408-AD69-FD93247D3CC4}"/>
    <cellStyle name="Normal 14 8 2 4" xfId="18863" xr:uid="{13284711-77E4-4873-9059-0E2B7B4C94F5}"/>
    <cellStyle name="Normal 14 8 2 4 2" xfId="39525" xr:uid="{59247638-EC57-433A-866C-D61857F54F9C}"/>
    <cellStyle name="Normal 14 8 2 5" xfId="15235" xr:uid="{5EF96B74-6613-4F7A-866A-A7269B0899E3}"/>
    <cellStyle name="Normal 14 8 2 5 2" xfId="35897" xr:uid="{8244E6C3-2D5B-49D1-887C-69347BB8CDED}"/>
    <cellStyle name="Normal 14 8 2 6" xfId="27039" xr:uid="{C58CDF61-3A90-4B0E-B8EB-0CD7407E6F04}"/>
    <cellStyle name="Normal 14 8 3" xfId="4715" xr:uid="{6803CC31-3DF4-4B25-B265-8A4FA7320EE0}"/>
    <cellStyle name="Normal 14 8 3 2" xfId="4716" xr:uid="{5CDB6D6F-FF5F-4525-8545-23FFB337D515}"/>
    <cellStyle name="Normal 14 8 3 2 2" xfId="10589" xr:uid="{8E7C1CF5-F5CB-4731-BEE7-7BA4BC3D61F8}"/>
    <cellStyle name="Normal 14 8 3 2 2 2" xfId="22496" xr:uid="{2C043437-FC44-47F4-8227-82EE681FE879}"/>
    <cellStyle name="Normal 14 8 3 2 2 2 2" xfId="43158" xr:uid="{F8E2191F-C211-4B64-8E27-420F661D4FEC}"/>
    <cellStyle name="Normal 14 8 3 2 2 3" xfId="31252" xr:uid="{585349F6-B877-47AD-BDB8-605C4EC16DB1}"/>
    <cellStyle name="Normal 14 8 3 2 3" xfId="18866" xr:uid="{189389C5-9BCB-48B4-B418-BA97DC3815B5}"/>
    <cellStyle name="Normal 14 8 3 2 3 2" xfId="39528" xr:uid="{DFB7DA03-B74C-4FC1-BBC9-09DCCB3BA854}"/>
    <cellStyle name="Normal 14 8 3 2 4" xfId="15238" xr:uid="{9D45B195-16B0-47DF-AE97-2661363CA6F9}"/>
    <cellStyle name="Normal 14 8 3 2 4 2" xfId="35900" xr:uid="{B8579848-D2FF-4013-9330-CEF3DF272D7C}"/>
    <cellStyle name="Normal 14 8 3 2 5" xfId="27042" xr:uid="{6F830972-294B-4044-8511-5C69F5F2553D}"/>
    <cellStyle name="Normal 14 8 3 3" xfId="10588" xr:uid="{862A3C9B-CFFB-49C0-B530-1F52C5661E92}"/>
    <cellStyle name="Normal 14 8 3 3 2" xfId="22495" xr:uid="{B47A2288-F623-41E6-A954-91F7F3A2774B}"/>
    <cellStyle name="Normal 14 8 3 3 2 2" xfId="43157" xr:uid="{BE96B695-A898-4B25-BC88-0AEBBF7BC3DD}"/>
    <cellStyle name="Normal 14 8 3 3 3" xfId="31251" xr:uid="{19C53313-C8CE-4555-9494-E7B5538BBBB3}"/>
    <cellStyle name="Normal 14 8 3 4" xfId="18865" xr:uid="{40CBC684-2639-4F34-ABC8-EC037BB31587}"/>
    <cellStyle name="Normal 14 8 3 4 2" xfId="39527" xr:uid="{195F77DA-4D32-4459-B171-8B1C4EC372D8}"/>
    <cellStyle name="Normal 14 8 3 5" xfId="15237" xr:uid="{61ABF81E-D0E9-4A92-BA38-54ED7CD84857}"/>
    <cellStyle name="Normal 14 8 3 5 2" xfId="35899" xr:uid="{DE036BD1-8626-42DE-BF71-A1F0E6ACF778}"/>
    <cellStyle name="Normal 14 8 3 6" xfId="27041" xr:uid="{0722D184-8B25-4FE9-B0BD-629A9D440DD6}"/>
    <cellStyle name="Normal 14 8 4" xfId="4717" xr:uid="{2109CB56-574C-4609-9F90-6CF6B5706E14}"/>
    <cellStyle name="Normal 14 8 4 2" xfId="10590" xr:uid="{F2542F7B-8DF9-436A-B44A-32577C0BCE6D}"/>
    <cellStyle name="Normal 14 8 4 2 2" xfId="22497" xr:uid="{31B6CA7F-E570-40BE-9446-BA306CDC5674}"/>
    <cellStyle name="Normal 14 8 4 2 2 2" xfId="43159" xr:uid="{743C5152-C28C-4B8E-83DA-EE2C2363F6A6}"/>
    <cellStyle name="Normal 14 8 4 2 3" xfId="31253" xr:uid="{40BA45EF-5142-4843-A808-4BE51EC98C40}"/>
    <cellStyle name="Normal 14 8 4 3" xfId="18867" xr:uid="{088A3803-EB58-4134-B2B2-0DF1A686E9B2}"/>
    <cellStyle name="Normal 14 8 4 3 2" xfId="39529" xr:uid="{B8B719D1-2F54-4391-84C4-CC580CCA835C}"/>
    <cellStyle name="Normal 14 8 4 4" xfId="15239" xr:uid="{11C90BCC-50CB-4644-818C-2B341857CABA}"/>
    <cellStyle name="Normal 14 8 4 4 2" xfId="35901" xr:uid="{0182BC83-2D42-468C-8C04-7D03B1A6AB3A}"/>
    <cellStyle name="Normal 14 8 4 5" xfId="27043" xr:uid="{33DA1602-AD2A-47CF-8A9A-70069C29228D}"/>
    <cellStyle name="Normal 14 8 5" xfId="10585" xr:uid="{CF5B2D5F-C361-4B40-AE76-EB0D26A922F9}"/>
    <cellStyle name="Normal 14 8 5 2" xfId="22492" xr:uid="{9B9D1D1E-B1E5-4E95-8617-A51F00D2187E}"/>
    <cellStyle name="Normal 14 8 5 2 2" xfId="43154" xr:uid="{C4D56998-455F-4761-ABA5-B65CF420677D}"/>
    <cellStyle name="Normal 14 8 5 3" xfId="31248" xr:uid="{9E9B51B9-60FE-45A6-ACAF-64E50BC51528}"/>
    <cellStyle name="Normal 14 8 6" xfId="18862" xr:uid="{6192BBFA-FA35-4A12-98B9-E668999DA9B1}"/>
    <cellStyle name="Normal 14 8 6 2" xfId="39524" xr:uid="{C3BA3481-DFBF-416D-96E1-66596B7F9A2E}"/>
    <cellStyle name="Normal 14 8 7" xfId="15234" xr:uid="{5CF31F3D-614A-4AD8-81FA-391FF2698D29}"/>
    <cellStyle name="Normal 14 8 7 2" xfId="35896" xr:uid="{5FF6C5BF-96AB-4E3D-B6B3-96C8158F9F6D}"/>
    <cellStyle name="Normal 14 8 8" xfId="27038" xr:uid="{3B05BEB0-D2F3-46EB-BC75-947ECE8DD82A}"/>
    <cellStyle name="Normal 14 9" xfId="4718" xr:uid="{9BE34BD1-DA2E-4E78-994F-5C0A0E76F8A6}"/>
    <cellStyle name="Normal 14 9 2" xfId="4719" xr:uid="{FC6B1342-084E-46C6-8A2A-25B260D509C2}"/>
    <cellStyle name="Normal 14 9 2 2" xfId="4720" xr:uid="{ADC28B50-1848-4FB6-A09A-4B5B27BE7EE6}"/>
    <cellStyle name="Normal 14 9 2 2 2" xfId="10593" xr:uid="{11EA94F2-6048-43C3-94F4-6B7B3C3CD8D7}"/>
    <cellStyle name="Normal 14 9 2 2 2 2" xfId="22500" xr:uid="{3F45DFE7-4EBF-4147-9C89-30276E34AFBC}"/>
    <cellStyle name="Normal 14 9 2 2 2 2 2" xfId="43162" xr:uid="{A5A564EB-C06D-47DD-9D61-84ED450BD6AA}"/>
    <cellStyle name="Normal 14 9 2 2 2 3" xfId="31256" xr:uid="{954082D1-5780-4CD4-9EFE-6E461DF619B2}"/>
    <cellStyle name="Normal 14 9 2 2 3" xfId="18870" xr:uid="{89775C6C-6EE1-49E6-9E49-A29219176E24}"/>
    <cellStyle name="Normal 14 9 2 2 3 2" xfId="39532" xr:uid="{5450D468-63B9-4D37-943B-5E0FA6CD9EC8}"/>
    <cellStyle name="Normal 14 9 2 2 4" xfId="15242" xr:uid="{ECDD1856-9355-42BC-BD8D-2380E9924C19}"/>
    <cellStyle name="Normal 14 9 2 2 4 2" xfId="35904" xr:uid="{DDD5760D-4EB8-4BE1-9934-EF26211E6783}"/>
    <cellStyle name="Normal 14 9 2 2 5" xfId="27046" xr:uid="{C62076B2-5A0F-4A26-9211-BB15627D1CC3}"/>
    <cellStyle name="Normal 14 9 2 3" xfId="10592" xr:uid="{1776F872-34CD-4155-913F-9B911F5C21D0}"/>
    <cellStyle name="Normal 14 9 2 3 2" xfId="22499" xr:uid="{190A0175-766D-4E7A-89EF-F2D5490595D2}"/>
    <cellStyle name="Normal 14 9 2 3 2 2" xfId="43161" xr:uid="{70C4CAEF-82F8-416C-B960-914832E83EE0}"/>
    <cellStyle name="Normal 14 9 2 3 3" xfId="31255" xr:uid="{DC77ADDF-272C-482F-932A-03600B191AB8}"/>
    <cellStyle name="Normal 14 9 2 4" xfId="18869" xr:uid="{FFA5BD95-0415-4596-B573-83CC91E2422F}"/>
    <cellStyle name="Normal 14 9 2 4 2" xfId="39531" xr:uid="{826DC057-F28A-4F65-8B48-4AED0549D982}"/>
    <cellStyle name="Normal 14 9 2 5" xfId="15241" xr:uid="{D39731C9-33B9-4B49-8EA5-D61E747B63CD}"/>
    <cellStyle name="Normal 14 9 2 5 2" xfId="35903" xr:uid="{4B981E64-C8A4-4BDD-B44F-A21A5D0D6600}"/>
    <cellStyle name="Normal 14 9 2 6" xfId="27045" xr:uid="{17AE833E-5D7A-42EC-B606-7BF9C0B7DF04}"/>
    <cellStyle name="Normal 14 9 3" xfId="4721" xr:uid="{599D8DB7-AC87-4173-827E-732E1FE5D57F}"/>
    <cellStyle name="Normal 14 9 3 2" xfId="4722" xr:uid="{3D6ABE6C-4EB5-46F3-A95F-AECB989234CA}"/>
    <cellStyle name="Normal 14 9 3 2 2" xfId="10595" xr:uid="{425A150B-3EEA-4173-BF7A-F21A4CAA733C}"/>
    <cellStyle name="Normal 14 9 3 2 2 2" xfId="22502" xr:uid="{08696A8D-2A5A-4A1A-9875-7457E79D47B2}"/>
    <cellStyle name="Normal 14 9 3 2 2 2 2" xfId="43164" xr:uid="{99B5B538-039B-4FFC-BD7B-AA5A75B8BD0F}"/>
    <cellStyle name="Normal 14 9 3 2 2 3" xfId="31258" xr:uid="{3BCE30C3-2601-4C72-8776-734DE10FB5CB}"/>
    <cellStyle name="Normal 14 9 3 2 3" xfId="18872" xr:uid="{ED05A502-C7F7-47CB-B3A3-E1E54B8F3B25}"/>
    <cellStyle name="Normal 14 9 3 2 3 2" xfId="39534" xr:uid="{80871056-198E-44CE-8008-C247D118F143}"/>
    <cellStyle name="Normal 14 9 3 2 4" xfId="15244" xr:uid="{D17F372B-6098-4BF0-B926-66D97A0A43EC}"/>
    <cellStyle name="Normal 14 9 3 2 4 2" xfId="35906" xr:uid="{82CD5356-FD6E-4778-BDF3-CFA5C339A17A}"/>
    <cellStyle name="Normal 14 9 3 2 5" xfId="27048" xr:uid="{28FFD604-7273-4C9E-8CDF-088662064EB6}"/>
    <cellStyle name="Normal 14 9 3 3" xfId="10594" xr:uid="{A45B509D-FBBD-42A3-A0C3-F9263D16ECDA}"/>
    <cellStyle name="Normal 14 9 3 3 2" xfId="22501" xr:uid="{85CF1285-EFDD-4409-AE00-160958890A23}"/>
    <cellStyle name="Normal 14 9 3 3 2 2" xfId="43163" xr:uid="{DE396852-7072-4038-A436-066A6AE78F51}"/>
    <cellStyle name="Normal 14 9 3 3 3" xfId="31257" xr:uid="{01BF33FE-E322-4B5D-952D-28AEA4E48B57}"/>
    <cellStyle name="Normal 14 9 3 4" xfId="18871" xr:uid="{3B3EB7C6-1959-42D3-B732-C9FA54012C97}"/>
    <cellStyle name="Normal 14 9 3 4 2" xfId="39533" xr:uid="{5AB13A27-50FA-494C-8633-9976C6C443C8}"/>
    <cellStyle name="Normal 14 9 3 5" xfId="15243" xr:uid="{7BF3A4A4-0E3B-4714-B54D-8A0FE533B776}"/>
    <cellStyle name="Normal 14 9 3 5 2" xfId="35905" xr:uid="{E29976C1-2F4D-42E7-B043-53CFEC2DC0EA}"/>
    <cellStyle name="Normal 14 9 3 6" xfId="27047" xr:uid="{9C8AA574-B1F8-4043-826D-6C22D01D69B3}"/>
    <cellStyle name="Normal 14 9 4" xfId="4723" xr:uid="{04489E29-FAC4-4891-804E-8C67636E9064}"/>
    <cellStyle name="Normal 14 9 4 2" xfId="10596" xr:uid="{A5A020F5-D01B-49AA-B0A1-45731BA111F0}"/>
    <cellStyle name="Normal 14 9 4 2 2" xfId="22503" xr:uid="{11908BC7-7BCA-49B8-89FE-87AB0B164C39}"/>
    <cellStyle name="Normal 14 9 4 2 2 2" xfId="43165" xr:uid="{8255A509-BEC4-4D8E-A97C-509420DE5CAE}"/>
    <cellStyle name="Normal 14 9 4 2 3" xfId="31259" xr:uid="{41BB85F0-B619-4D64-B35C-67DB6F46C364}"/>
    <cellStyle name="Normal 14 9 4 3" xfId="18873" xr:uid="{ACD61EE1-A5A1-44A5-B5BB-3FD6A20ECD2E}"/>
    <cellStyle name="Normal 14 9 4 3 2" xfId="39535" xr:uid="{1D78B77E-9C28-460F-B2D5-9D63883C62E9}"/>
    <cellStyle name="Normal 14 9 4 4" xfId="15245" xr:uid="{EE69F6BA-0DA1-40AE-AD5E-6B33CC766C90}"/>
    <cellStyle name="Normal 14 9 4 4 2" xfId="35907" xr:uid="{4A58205E-E92F-4B41-8B83-FC3C070BA760}"/>
    <cellStyle name="Normal 14 9 4 5" xfId="27049" xr:uid="{E86B5847-E813-481F-B606-EA773B3D84F8}"/>
    <cellStyle name="Normal 14 9 5" xfId="10591" xr:uid="{0ACF2B65-9F53-4EC1-9FBA-42F1FE17C4CE}"/>
    <cellStyle name="Normal 14 9 5 2" xfId="22498" xr:uid="{F2265671-1317-42B3-8A80-BD4CDEEA27DC}"/>
    <cellStyle name="Normal 14 9 5 2 2" xfId="43160" xr:uid="{0F8FD58C-4D29-4E56-9DD6-C252C896CEAE}"/>
    <cellStyle name="Normal 14 9 5 3" xfId="31254" xr:uid="{F4F3B759-7384-4EB6-B188-D5DD9C792451}"/>
    <cellStyle name="Normal 14 9 6" xfId="18868" xr:uid="{31C58C56-E4B0-4ABF-8E7F-74877191D1D6}"/>
    <cellStyle name="Normal 14 9 6 2" xfId="39530" xr:uid="{D11C6A32-BC55-4411-B92D-16691E56F1ED}"/>
    <cellStyle name="Normal 14 9 7" xfId="15240" xr:uid="{23723AFC-9A07-4BF5-9A73-3800AB633BD5}"/>
    <cellStyle name="Normal 14 9 7 2" xfId="35902" xr:uid="{0C09C959-C3C6-457E-BA20-FB3BCAEE5294}"/>
    <cellStyle name="Normal 14 9 8" xfId="27044" xr:uid="{E0BAC0F4-AC97-4566-BD9E-13C4C4B5CC9C}"/>
    <cellStyle name="Normal 140" xfId="4724" xr:uid="{67242E70-0230-4E27-854D-38A8D8A39715}"/>
    <cellStyle name="Normal 140 2" xfId="4725" xr:uid="{610FB589-7CCE-4345-AE06-971579A5A6FB}"/>
    <cellStyle name="Normal 140 3" xfId="4726" xr:uid="{4609749F-DDE1-4379-840C-E0A802C0912C}"/>
    <cellStyle name="Normal 141" xfId="4727" xr:uid="{AFCCAC2A-CEC4-4B9A-AC71-3C7DA29E0DAF}"/>
    <cellStyle name="Normal 142" xfId="4728" xr:uid="{F452386B-6C67-4DAF-8665-E7D746C994CF}"/>
    <cellStyle name="Normal 143" xfId="4729" xr:uid="{4544B825-9B0D-4166-9CEB-7584AB639705}"/>
    <cellStyle name="Normal 143 2" xfId="4730" xr:uid="{E30F0106-B8BF-4009-A81A-044B1A351BD3}"/>
    <cellStyle name="Normal 143 3" xfId="4731" xr:uid="{1C12150A-9135-49FE-980D-01BECF679F28}"/>
    <cellStyle name="Normal 144" xfId="4732" xr:uid="{8D574F99-B839-4A21-9022-141AE6E1F471}"/>
    <cellStyle name="Normal 144 2" xfId="4733" xr:uid="{5A61EF27-0B51-4AEE-95E3-AB1666EA459E}"/>
    <cellStyle name="Normal 144 3" xfId="4734" xr:uid="{4F5D8116-D561-45B8-A4A8-1409E29FCD20}"/>
    <cellStyle name="Normal 145" xfId="4735" xr:uid="{D0E354AD-09AE-4AB0-A1DE-20BA9ADDE570}"/>
    <cellStyle name="Normal 146" xfId="4736" xr:uid="{F3E7D4AA-5AEE-4AAF-80BD-F6BAC5365516}"/>
    <cellStyle name="Normal 147" xfId="4737" xr:uid="{03A3DD55-3783-44AD-BF6A-25B46661EC45}"/>
    <cellStyle name="Normal 148" xfId="4738" xr:uid="{3FCD1100-4A6F-4389-BA9A-FFDA3DFFC48A}"/>
    <cellStyle name="Normal 148 2" xfId="4739" xr:uid="{B7DAD490-3EF2-4740-897B-E638113691B1}"/>
    <cellStyle name="Normal 148 3" xfId="4740" xr:uid="{32414456-3FBD-44A9-B96B-665C197D184A}"/>
    <cellStyle name="Normal 149" xfId="4741" xr:uid="{93D9B5EE-AB13-41E4-A2DC-6FFC9C9B765F}"/>
    <cellStyle name="Normal 149 2" xfId="4742" xr:uid="{CB69C641-550A-487F-BEAA-18B98F866FD1}"/>
    <cellStyle name="Normal 149 3" xfId="4743" xr:uid="{31822BCF-CBED-492E-90D9-A346C4FE492C}"/>
    <cellStyle name="Normal 15" xfId="51" xr:uid="{3B45B9E9-649B-41C5-A7FA-0EF1ED7F55B8}"/>
    <cellStyle name="Normal 15 10" xfId="8263" xr:uid="{59624896-CDEE-4EFA-B319-8DAC14B9F5C8}"/>
    <cellStyle name="Normal 15 10 2" xfId="20384" xr:uid="{24EA3D81-33F1-4062-A0D9-8D4E4AD4FFF2}"/>
    <cellStyle name="Normal 15 10 2 2" xfId="41046" xr:uid="{CBC311ED-245B-448E-954C-DB98B9F5FC2A}"/>
    <cellStyle name="Normal 15 10 3" xfId="28926" xr:uid="{D456F792-B0DF-44F2-A8A8-BE0B3E6C23B0}"/>
    <cellStyle name="Normal 15 11" xfId="16769" xr:uid="{EC15BEF3-AE82-4BAB-A081-F3E407C11EA4}"/>
    <cellStyle name="Normal 15 11 2" xfId="37431" xr:uid="{A39E4CFB-12AE-48BB-A184-D34C2030F594}"/>
    <cellStyle name="Normal 15 12" xfId="15246" xr:uid="{F4B037A7-A672-4E3B-8503-167289B64CE7}"/>
    <cellStyle name="Normal 15 12 2" xfId="35908" xr:uid="{F1465EFE-7600-48A9-9046-2B3B9DD6C661}"/>
    <cellStyle name="Normal 15 13" xfId="24076" xr:uid="{1B0A8418-F17C-423E-8DFA-58D49C462C51}"/>
    <cellStyle name="Normal 15 2" xfId="4744" xr:uid="{13206F1D-05E2-43EC-A87A-E76DF7A1E1F5}"/>
    <cellStyle name="Normal 15 2 2" xfId="4745" xr:uid="{BE6E8CBC-38E2-4424-8290-A3FF1662EE09}"/>
    <cellStyle name="Normal 15 2 2 2" xfId="4746" xr:uid="{D3F7D70E-E30B-4DB5-97A8-BDAE1BB0BFAC}"/>
    <cellStyle name="Normal 15 2 2 2 2" xfId="4747" xr:uid="{FEBDDE98-E395-4781-84DE-E8198BE27664}"/>
    <cellStyle name="Normal 15 2 2 2 2 2" xfId="10599" xr:uid="{9E1DBDB0-B9AC-4492-AAF7-C76A36951F0E}"/>
    <cellStyle name="Normal 15 2 2 2 2 2 2" xfId="22506" xr:uid="{1CC8CACA-146F-413B-95FC-056A70AAC9CD}"/>
    <cellStyle name="Normal 15 2 2 2 2 2 2 2" xfId="43168" xr:uid="{0E7ACDB1-0EB3-47B1-8F29-A8332C589471}"/>
    <cellStyle name="Normal 15 2 2 2 2 2 3" xfId="31262" xr:uid="{CDBA4109-C80A-4D1E-BC18-23B0FF1FF569}"/>
    <cellStyle name="Normal 15 2 2 2 2 3" xfId="18876" xr:uid="{79EC12FE-7F7D-436D-B902-E6B487B7EC1D}"/>
    <cellStyle name="Normal 15 2 2 2 2 3 2" xfId="39538" xr:uid="{7015F63A-B836-460E-BCD1-429A09EE128C}"/>
    <cellStyle name="Normal 15 2 2 2 2 4" xfId="15249" xr:uid="{E95553B9-F29D-4D50-AED2-069DE0FA9E06}"/>
    <cellStyle name="Normal 15 2 2 2 2 4 2" xfId="35911" xr:uid="{EE2F22AD-DED4-43A6-A233-852A9D425E7F}"/>
    <cellStyle name="Normal 15 2 2 2 2 5" xfId="27052" xr:uid="{D2AE7F8A-20AA-496F-BC3B-31F966B4687A}"/>
    <cellStyle name="Normal 15 2 2 2 3" xfId="10598" xr:uid="{1088AE75-0E33-477D-BE15-8265D1674262}"/>
    <cellStyle name="Normal 15 2 2 2 3 2" xfId="22505" xr:uid="{AEB51EF0-0E2F-43EF-9A34-7ED4EB82AA66}"/>
    <cellStyle name="Normal 15 2 2 2 3 2 2" xfId="43167" xr:uid="{2991D7E4-5CD9-4759-8644-CE35141B1CC5}"/>
    <cellStyle name="Normal 15 2 2 2 3 3" xfId="31261" xr:uid="{88DE059E-F624-45B3-AC50-9E4969D7CEF4}"/>
    <cellStyle name="Normal 15 2 2 2 4" xfId="18875" xr:uid="{87AC8D52-4590-4D01-9F58-D61F09E1B24A}"/>
    <cellStyle name="Normal 15 2 2 2 4 2" xfId="39537" xr:uid="{2492C367-9132-4373-8B6F-E40D30516B7E}"/>
    <cellStyle name="Normal 15 2 2 2 5" xfId="15248" xr:uid="{F7C66A52-7A77-4E1E-8212-C292EC09D73B}"/>
    <cellStyle name="Normal 15 2 2 2 5 2" xfId="35910" xr:uid="{443ECE59-AACF-43A7-B6FC-03E29AFE6583}"/>
    <cellStyle name="Normal 15 2 2 2 6" xfId="27051" xr:uid="{FDB846C2-9ABE-426C-9656-950C9CA0664C}"/>
    <cellStyle name="Normal 15 2 2 3" xfId="4748" xr:uid="{2575CCB1-CE51-4DF3-BBF3-34A468BB5A3D}"/>
    <cellStyle name="Normal 15 2 2 3 2" xfId="4749" xr:uid="{70994C8A-EB75-4D10-AA60-CF6542121033}"/>
    <cellStyle name="Normal 15 2 2 3 2 2" xfId="10601" xr:uid="{19BA5CFE-B0D1-44D0-AB4B-4F24D96BD063}"/>
    <cellStyle name="Normal 15 2 2 3 2 2 2" xfId="22508" xr:uid="{EBDA7AF2-B215-4989-895B-10C7C478A363}"/>
    <cellStyle name="Normal 15 2 2 3 2 2 2 2" xfId="43170" xr:uid="{6D4BB025-AE76-400C-BA85-13F5C0C1CEAF}"/>
    <cellStyle name="Normal 15 2 2 3 2 2 3" xfId="31264" xr:uid="{A2233A6A-6D2C-4A61-B68B-07805D4B26FE}"/>
    <cellStyle name="Normal 15 2 2 3 2 3" xfId="18878" xr:uid="{E319CA73-79C7-466B-B557-1F3DCBA23EBB}"/>
    <cellStyle name="Normal 15 2 2 3 2 3 2" xfId="39540" xr:uid="{668BA93B-27C0-4A93-A242-0B4EEC8B56AA}"/>
    <cellStyle name="Normal 15 2 2 3 2 4" xfId="15251" xr:uid="{C0E70175-9663-4FA5-8807-4CA5959ACAE2}"/>
    <cellStyle name="Normal 15 2 2 3 2 4 2" xfId="35913" xr:uid="{9BB25C6C-259D-4A0C-92E9-08215A185753}"/>
    <cellStyle name="Normal 15 2 2 3 2 5" xfId="27054" xr:uid="{574ED5A6-586E-4C7F-8BCA-B5CCC23A90ED}"/>
    <cellStyle name="Normal 15 2 2 3 3" xfId="10600" xr:uid="{200C2BAC-D11C-4ED2-979C-57B639E25D75}"/>
    <cellStyle name="Normal 15 2 2 3 3 2" xfId="22507" xr:uid="{BBA1D5BC-85ED-4B4E-8966-A1CB4FDD2C7D}"/>
    <cellStyle name="Normal 15 2 2 3 3 2 2" xfId="43169" xr:uid="{C92248E8-17A4-41B3-A453-B62AB3C7DF7E}"/>
    <cellStyle name="Normal 15 2 2 3 3 3" xfId="31263" xr:uid="{1CDD6BAF-FA1C-4A63-8C5A-F31026508A4A}"/>
    <cellStyle name="Normal 15 2 2 3 4" xfId="18877" xr:uid="{62A3B2EF-A0BE-4590-9814-113811E8FD44}"/>
    <cellStyle name="Normal 15 2 2 3 4 2" xfId="39539" xr:uid="{EC012D50-E693-4412-AB43-776C3114E20F}"/>
    <cellStyle name="Normal 15 2 2 3 5" xfId="15250" xr:uid="{60E678C4-7F01-4256-B7CE-0B4648D6C4F8}"/>
    <cellStyle name="Normal 15 2 2 3 5 2" xfId="35912" xr:uid="{85C32703-FF39-4625-B486-3DF7E51B6D96}"/>
    <cellStyle name="Normal 15 2 2 3 6" xfId="27053" xr:uid="{C5CEA377-3569-4DEF-97F3-ECC7CB320AF7}"/>
    <cellStyle name="Normal 15 2 2 4" xfId="4750" xr:uid="{18A74451-2819-4184-9129-C7330598B3F5}"/>
    <cellStyle name="Normal 15 2 2 4 2" xfId="10602" xr:uid="{B2B9EC75-9395-4E5A-91D3-51C0AFF0247C}"/>
    <cellStyle name="Normal 15 2 2 4 2 2" xfId="22509" xr:uid="{245BC83F-D244-42B6-9722-26828501E2DC}"/>
    <cellStyle name="Normal 15 2 2 4 2 2 2" xfId="43171" xr:uid="{E9A17B0B-2A96-4037-895A-2E5B2DA9735F}"/>
    <cellStyle name="Normal 15 2 2 4 2 3" xfId="31265" xr:uid="{DBB9B8AD-E9F9-4BF9-A6F0-279D6118EAAF}"/>
    <cellStyle name="Normal 15 2 2 4 3" xfId="18879" xr:uid="{AD940845-3014-4D62-A02E-4B201957EB14}"/>
    <cellStyle name="Normal 15 2 2 4 3 2" xfId="39541" xr:uid="{1E6A3C38-31E5-48BA-A1C6-8992D70AD3E8}"/>
    <cellStyle name="Normal 15 2 2 4 4" xfId="15252" xr:uid="{8AB3FEAA-5DD2-49C3-944C-E8BB96F1DA07}"/>
    <cellStyle name="Normal 15 2 2 4 4 2" xfId="35914" xr:uid="{2AF4FC98-9968-4EB2-8462-A7B509E73E6D}"/>
    <cellStyle name="Normal 15 2 2 4 5" xfId="27055" xr:uid="{F493E9F2-F090-404C-BC63-20DA86D70B49}"/>
    <cellStyle name="Normal 15 2 2 5" xfId="10597" xr:uid="{49FA42D7-2C32-4C55-97D4-280DAE457FE9}"/>
    <cellStyle name="Normal 15 2 2 5 2" xfId="22504" xr:uid="{6311AFF4-C5B8-45BB-AD60-8A42535F9027}"/>
    <cellStyle name="Normal 15 2 2 5 2 2" xfId="43166" xr:uid="{4B3F5285-C855-4DE7-9B53-4DD0E0EE21F0}"/>
    <cellStyle name="Normal 15 2 2 5 3" xfId="31260" xr:uid="{8B5F21C1-2C33-4D23-B306-03FC7F96CE8C}"/>
    <cellStyle name="Normal 15 2 2 6" xfId="18874" xr:uid="{3DC915B9-2289-44A8-9919-0ECD956673F2}"/>
    <cellStyle name="Normal 15 2 2 6 2" xfId="39536" xr:uid="{22E94CDB-2752-4884-8B77-1D2BA99F8C4C}"/>
    <cellStyle name="Normal 15 2 2 7" xfId="15247" xr:uid="{9C8EFCEF-476F-48EE-96AD-DD977D677DA4}"/>
    <cellStyle name="Normal 15 2 2 7 2" xfId="35909" xr:uid="{DDAFBEFC-0AD9-4009-9193-E3F6F973F5B8}"/>
    <cellStyle name="Normal 15 2 2 8" xfId="27050" xr:uid="{634C3705-5446-499F-BE80-8C8B7F209F24}"/>
    <cellStyle name="Normal 15 2 3" xfId="4751" xr:uid="{338E2D22-D907-4D98-9D52-D09E1A81B963}"/>
    <cellStyle name="Normal 15 2 3 2" xfId="4752" xr:uid="{D68B0DB2-3E3F-43B6-BEE3-15A899D39EC2}"/>
    <cellStyle name="Normal 15 2 3 2 2" xfId="10603" xr:uid="{461BF61C-5BDC-403D-8D4D-E27920F1D49F}"/>
    <cellStyle name="Normal 15 2 3 2 2 2" xfId="22510" xr:uid="{749CF85E-989D-4205-A166-F5ADD2EF8E65}"/>
    <cellStyle name="Normal 15 2 3 2 2 2 2" xfId="43172" xr:uid="{CEE7C109-1DCD-4556-A42B-471AA91B7AF2}"/>
    <cellStyle name="Normal 15 2 3 2 2 3" xfId="31266" xr:uid="{AF32538E-E437-4144-BFC9-463665062FEF}"/>
    <cellStyle name="Normal 15 2 3 2 3" xfId="18880" xr:uid="{B97F4920-1D71-4196-9BAB-BF8AE087DD37}"/>
    <cellStyle name="Normal 15 2 3 2 3 2" xfId="39542" xr:uid="{4B423FF7-8C7A-4851-9E38-A834D2DCA709}"/>
    <cellStyle name="Normal 15 2 3 2 4" xfId="15253" xr:uid="{7ED38386-CF20-451F-ABC0-A0A554226DAB}"/>
    <cellStyle name="Normal 15 2 3 2 4 2" xfId="35915" xr:uid="{CE1D29B6-F826-48A2-9493-1E003648DA30}"/>
    <cellStyle name="Normal 15 2 3 2 5" xfId="27056" xr:uid="{C4CC5F3D-C794-4CDC-9671-54BE5B5F5D44}"/>
    <cellStyle name="Normal 15 2 4" xfId="4753" xr:uid="{A1351B86-3AF1-4AE5-A0A6-F1A57DC1C546}"/>
    <cellStyle name="Normal 15 2 4 2" xfId="4754" xr:uid="{4AFBFE0D-D12A-4770-A91A-17431B83A24D}"/>
    <cellStyle name="Normal 15 2 4 2 2" xfId="10605" xr:uid="{E003DC2E-E88D-456C-9375-111DE6C820E6}"/>
    <cellStyle name="Normal 15 2 4 2 2 2" xfId="22512" xr:uid="{C02FBB17-D9F5-455A-8FB2-FC8306E234BF}"/>
    <cellStyle name="Normal 15 2 4 2 2 2 2" xfId="43174" xr:uid="{6542BE43-9571-43E3-96DE-B408D485258B}"/>
    <cellStyle name="Normal 15 2 4 2 2 3" xfId="31268" xr:uid="{94AF3D8E-89E9-4187-83EC-6810628AE418}"/>
    <cellStyle name="Normal 15 2 4 2 3" xfId="18882" xr:uid="{0BA90171-2F09-4DBC-993A-0235B2535CB5}"/>
    <cellStyle name="Normal 15 2 4 2 3 2" xfId="39544" xr:uid="{BC5E0C05-89AA-4CF4-A0BA-DF6F5EF0AFCB}"/>
    <cellStyle name="Normal 15 2 4 2 4" xfId="15255" xr:uid="{746A2831-336C-4650-BDD4-BEF2E0C60BE8}"/>
    <cellStyle name="Normal 15 2 4 2 4 2" xfId="35917" xr:uid="{A07E877D-9610-4985-BB06-06E850640588}"/>
    <cellStyle name="Normal 15 2 4 2 5" xfId="27058" xr:uid="{5E0FB95C-F12F-4F2C-83E9-5A4B61CE7C6E}"/>
    <cellStyle name="Normal 15 2 4 3" xfId="10604" xr:uid="{14BFB638-76D4-4321-9D70-E756E14B5E53}"/>
    <cellStyle name="Normal 15 2 4 3 2" xfId="22511" xr:uid="{A8AA7D2D-BEE0-4680-9C69-07EE9DABB4C0}"/>
    <cellStyle name="Normal 15 2 4 3 2 2" xfId="43173" xr:uid="{FD16900D-20CE-4123-A894-BF22EF9FB222}"/>
    <cellStyle name="Normal 15 2 4 3 3" xfId="31267" xr:uid="{03658BF0-BFCF-4EE1-BEBA-F3F051723A18}"/>
    <cellStyle name="Normal 15 2 4 4" xfId="18881" xr:uid="{1EC19A4A-96E4-4203-883F-9D65EF8F6813}"/>
    <cellStyle name="Normal 15 2 4 4 2" xfId="39543" xr:uid="{022AAA37-CE31-4FC7-A28E-DD8D46606FB6}"/>
    <cellStyle name="Normal 15 2 4 5" xfId="15254" xr:uid="{DCAB48A3-2791-45B8-8772-2793909A82B1}"/>
    <cellStyle name="Normal 15 2 4 5 2" xfId="35916" xr:uid="{17EAEE57-0613-4D01-8CE3-A13D796F5DAF}"/>
    <cellStyle name="Normal 15 2 4 6" xfId="27057" xr:uid="{E52EA4E4-36A6-4AEB-8679-188ABEEAA69F}"/>
    <cellStyle name="Normal 15 2 5" xfId="4755" xr:uid="{4631FD9C-9CE0-4916-AC55-0D876AB0AD41}"/>
    <cellStyle name="Normal 15 2 5 2" xfId="10606" xr:uid="{FBF5A965-931A-48F9-AFD3-CC5BAE81696E}"/>
    <cellStyle name="Normal 15 2 5 2 2" xfId="22513" xr:uid="{9BED0AE1-D1F4-4795-973E-DD73CD6691E5}"/>
    <cellStyle name="Normal 15 2 5 2 2 2" xfId="43175" xr:uid="{9528CAAE-F5DE-4A81-9067-FBDA9156BF45}"/>
    <cellStyle name="Normal 15 2 5 2 3" xfId="31269" xr:uid="{1AD85512-3D73-4681-ADAE-F36621D147D5}"/>
    <cellStyle name="Normal 15 2 5 3" xfId="18883" xr:uid="{0B328A63-9676-4BF5-95BC-ECF5EA4D37A4}"/>
    <cellStyle name="Normal 15 2 5 3 2" xfId="39545" xr:uid="{7F958840-A564-40CF-88E7-A6872F8B6D37}"/>
    <cellStyle name="Normal 15 2 5 4" xfId="15256" xr:uid="{A3D8ADE7-9A66-47B4-898F-7D57FEF17603}"/>
    <cellStyle name="Normal 15 2 5 4 2" xfId="35918" xr:uid="{8721B0D4-F6B9-46FC-8E28-5A49BD8E235B}"/>
    <cellStyle name="Normal 15 2 5 5" xfId="27059" xr:uid="{E979157D-4E44-4752-86AA-1FF96BEAF1B1}"/>
    <cellStyle name="Normal 15 2 6" xfId="4756" xr:uid="{3825F665-DB3C-4E20-AA82-12B894CB7CFE}"/>
    <cellStyle name="Normal 15 2 7" xfId="4757" xr:uid="{ED291261-2483-4CA7-85F5-90F4BD75A15C}"/>
    <cellStyle name="Normal 15 2 7 2" xfId="10607" xr:uid="{001138EA-3E44-4587-B38E-CD9F6E8AFADF}"/>
    <cellStyle name="Normal 15 2 7 2 2" xfId="22514" xr:uid="{98C268EE-937F-42C8-8310-1B0C27BD692E}"/>
    <cellStyle name="Normal 15 2 7 2 2 2" xfId="43176" xr:uid="{30037930-DF71-4022-9435-94B9BCCD75B5}"/>
    <cellStyle name="Normal 15 2 7 2 3" xfId="31270" xr:uid="{9390D61E-42CF-4296-91E8-14FFE01F885E}"/>
    <cellStyle name="Normal 15 2 7 3" xfId="18884" xr:uid="{C5623FEE-9F79-4CF7-A14D-CA5C504DE3F1}"/>
    <cellStyle name="Normal 15 2 7 3 2" xfId="39546" xr:uid="{3E99934A-46C0-4A72-9238-E93126459B74}"/>
    <cellStyle name="Normal 15 2 7 4" xfId="15257" xr:uid="{6D72C5AE-7CD3-489A-9C1C-EE49594ADDAF}"/>
    <cellStyle name="Normal 15 2 7 4 2" xfId="35919" xr:uid="{9DB05E25-88E1-4356-905E-85B034D3CA7D}"/>
    <cellStyle name="Normal 15 2 7 5" xfId="27060" xr:uid="{EF95C964-A200-40F1-A02D-33FF1B6106FF}"/>
    <cellStyle name="Normal 15 2 8" xfId="4758" xr:uid="{19FDE121-5501-429E-AB6A-D75C94E8EA38}"/>
    <cellStyle name="Normal 15 3" xfId="4759" xr:uid="{0A68E782-5809-4666-A5A3-79255A08455A}"/>
    <cellStyle name="Normal 15 3 2" xfId="4760" xr:uid="{EDF3338D-3811-4B4C-B7E2-D95AEE3357BA}"/>
    <cellStyle name="Normal 15 3 2 2" xfId="4761" xr:uid="{85928FA5-BE97-4F4C-B449-46F06C51D930}"/>
    <cellStyle name="Normal 15 3 2 2 2" xfId="4762" xr:uid="{A6F3BDB6-D229-4A8A-AE97-26E5D632590B}"/>
    <cellStyle name="Normal 15 3 2 2 2 2" xfId="10609" xr:uid="{DC5500C5-3F64-4296-B265-C38B5A0E54A6}"/>
    <cellStyle name="Normal 15 3 2 2 2 2 2" xfId="22516" xr:uid="{CCED0667-C533-488A-A114-178C90B82B61}"/>
    <cellStyle name="Normal 15 3 2 2 2 2 2 2" xfId="43178" xr:uid="{873DE885-6568-4319-A4B9-66E340FC9557}"/>
    <cellStyle name="Normal 15 3 2 2 2 2 3" xfId="31272" xr:uid="{6E819383-B308-4757-990B-598A4C6C8AD1}"/>
    <cellStyle name="Normal 15 3 2 2 2 3" xfId="18886" xr:uid="{C5A93764-F2EA-4F05-8FB2-5B508B0EF4B8}"/>
    <cellStyle name="Normal 15 3 2 2 2 3 2" xfId="39548" xr:uid="{E27D4A31-DF2A-4648-BA57-1693EEC9754F}"/>
    <cellStyle name="Normal 15 3 2 2 2 4" xfId="15259" xr:uid="{CBA36CCF-3A91-4BDC-B14B-158C686BD62D}"/>
    <cellStyle name="Normal 15 3 2 2 2 4 2" xfId="35921" xr:uid="{5D723283-EB85-4D32-ACA9-6063D5757A2A}"/>
    <cellStyle name="Normal 15 3 2 2 2 5" xfId="27062" xr:uid="{7CC1FFED-BA54-44BF-8A5D-FAE13584F995}"/>
    <cellStyle name="Normal 15 3 2 2 3" xfId="10608" xr:uid="{C411FDE9-BFC6-467A-8680-B1D70DC286AC}"/>
    <cellStyle name="Normal 15 3 2 2 3 2" xfId="22515" xr:uid="{D0BB500A-3596-4343-90AB-22B251529CE7}"/>
    <cellStyle name="Normal 15 3 2 2 3 2 2" xfId="43177" xr:uid="{8A4E6551-BE3C-4EE1-87A0-B0E1492DFAD0}"/>
    <cellStyle name="Normal 15 3 2 2 3 3" xfId="31271" xr:uid="{66372C89-22A9-4392-986F-9B6488F1D41B}"/>
    <cellStyle name="Normal 15 3 2 2 4" xfId="18885" xr:uid="{1CFDF2A3-BBA0-479E-8F80-FE12286F2593}"/>
    <cellStyle name="Normal 15 3 2 2 4 2" xfId="39547" xr:uid="{F6396F88-F2E7-4E89-B545-D94A896E1DC2}"/>
    <cellStyle name="Normal 15 3 2 2 5" xfId="15258" xr:uid="{136C0C5C-1DC6-4F21-8C68-88E0A5D3853D}"/>
    <cellStyle name="Normal 15 3 2 2 5 2" xfId="35920" xr:uid="{A3A32A2C-E57B-4043-BEA2-73B296260AAD}"/>
    <cellStyle name="Normal 15 3 2 2 6" xfId="27061" xr:uid="{C02948B1-2670-4996-BDEC-2CE2C9720669}"/>
    <cellStyle name="Normal 15 3 2 3" xfId="4763" xr:uid="{96A83ABB-8C51-4529-97E2-47A102FFA9C5}"/>
    <cellStyle name="Normal 15 3 2 3 2" xfId="4764" xr:uid="{43202563-33B6-40DB-A588-82F292AC9E18}"/>
    <cellStyle name="Normal 15 3 2 3 2 2" xfId="10611" xr:uid="{9E207735-2553-4F54-9592-0D059A0ED4B5}"/>
    <cellStyle name="Normal 15 3 2 3 2 2 2" xfId="22518" xr:uid="{EFDF7170-DF96-4E90-8495-4A65F0FEA4A7}"/>
    <cellStyle name="Normal 15 3 2 3 2 2 2 2" xfId="43180" xr:uid="{533D1594-F299-4AE2-8C36-9347EDE936D9}"/>
    <cellStyle name="Normal 15 3 2 3 2 2 3" xfId="31274" xr:uid="{02737AF0-1957-4852-AE43-E3EC4D5D34DF}"/>
    <cellStyle name="Normal 15 3 2 3 2 3" xfId="18888" xr:uid="{CED71B03-EC73-415D-A379-87226483A549}"/>
    <cellStyle name="Normal 15 3 2 3 2 3 2" xfId="39550" xr:uid="{4EF09D75-CB87-46A9-832D-B7CCC4D462F9}"/>
    <cellStyle name="Normal 15 3 2 3 2 4" xfId="15261" xr:uid="{1226FCF9-3DB2-4726-9811-DF808C379147}"/>
    <cellStyle name="Normal 15 3 2 3 2 4 2" xfId="35923" xr:uid="{FBB4F7B2-4763-4075-9D98-31E8DF3073B0}"/>
    <cellStyle name="Normal 15 3 2 3 2 5" xfId="27064" xr:uid="{C98A14AA-4FDB-4E3E-9EC6-12585026FE12}"/>
    <cellStyle name="Normal 15 3 2 3 3" xfId="10610" xr:uid="{CD884657-8758-4D8A-A5FE-A7321522D2CE}"/>
    <cellStyle name="Normal 15 3 2 3 3 2" xfId="22517" xr:uid="{6017ED0A-993C-4155-9138-159F02425D33}"/>
    <cellStyle name="Normal 15 3 2 3 3 2 2" xfId="43179" xr:uid="{4C4E8A3B-4683-480D-9324-2F9564DB13FD}"/>
    <cellStyle name="Normal 15 3 2 3 3 3" xfId="31273" xr:uid="{67DC7A19-76A6-44EA-9503-3AF53B8F36D2}"/>
    <cellStyle name="Normal 15 3 2 3 4" xfId="18887" xr:uid="{E86FAA1E-978B-48C3-8D25-9D6268D0A8AB}"/>
    <cellStyle name="Normal 15 3 2 3 4 2" xfId="39549" xr:uid="{2B4300F0-7610-4F4D-99E5-B89A78F6098D}"/>
    <cellStyle name="Normal 15 3 2 3 5" xfId="15260" xr:uid="{A408701F-5D9F-4552-AF92-58AFAA7D88FD}"/>
    <cellStyle name="Normal 15 3 2 3 5 2" xfId="35922" xr:uid="{E8EC11F0-CA7D-4F32-97D4-E6B019B2E941}"/>
    <cellStyle name="Normal 15 3 2 3 6" xfId="27063" xr:uid="{1E3622E4-6265-4EEF-A870-7C377F7C63DF}"/>
    <cellStyle name="Normal 15 3 2 4" xfId="4765" xr:uid="{8521B06C-A2D4-4CC1-BB01-BC2686165B94}"/>
    <cellStyle name="Normal 15 3 2 4 2" xfId="10612" xr:uid="{D1A2650A-8FAE-4822-BDD7-4E54D3689A26}"/>
    <cellStyle name="Normal 15 3 2 4 2 2" xfId="22519" xr:uid="{A3577B43-C7C4-4F8F-9578-D22670D68A2E}"/>
    <cellStyle name="Normal 15 3 2 4 2 2 2" xfId="43181" xr:uid="{918CAC0F-3F44-4BD5-B1F1-63C40772067C}"/>
    <cellStyle name="Normal 15 3 2 4 2 3" xfId="31275" xr:uid="{20F94DF6-1D7C-42D5-A45D-C722668F7BFC}"/>
    <cellStyle name="Normal 15 3 2 4 3" xfId="18889" xr:uid="{654C5D33-B715-4EFF-9AC5-AD29A4E1100D}"/>
    <cellStyle name="Normal 15 3 2 4 3 2" xfId="39551" xr:uid="{51CB7735-7263-4091-A943-0C93537FD113}"/>
    <cellStyle name="Normal 15 3 2 4 4" xfId="15262" xr:uid="{49BE1F68-BF95-4D24-99E1-13F6DE36AAB0}"/>
    <cellStyle name="Normal 15 3 2 4 4 2" xfId="35924" xr:uid="{77425992-6CC3-42E5-BF5A-45EE08F9B63C}"/>
    <cellStyle name="Normal 15 3 2 4 5" xfId="27065" xr:uid="{8A1F1ACF-2F19-4721-AD9B-926D41F9149E}"/>
    <cellStyle name="Normal 15 3 3" xfId="4766" xr:uid="{8BBC1B6B-6CC5-47E0-AD4F-64A4B45DECC4}"/>
    <cellStyle name="Normal 15 3 3 2" xfId="4767" xr:uid="{74DC3E80-4305-44A3-BB63-37AF4CCC7652}"/>
    <cellStyle name="Normal 15 3 3 2 2" xfId="10614" xr:uid="{9F173DDD-E480-43A7-BA62-790D2CB556D1}"/>
    <cellStyle name="Normal 15 3 3 2 2 2" xfId="22521" xr:uid="{69EB70E5-B390-42C8-904E-A689C5C2F6A4}"/>
    <cellStyle name="Normal 15 3 3 2 2 2 2" xfId="43183" xr:uid="{D7E31F14-92EF-42BC-8C8A-4AFA12D1B35D}"/>
    <cellStyle name="Normal 15 3 3 2 2 3" xfId="31277" xr:uid="{52A69A4F-0539-4A0D-ADC0-23B268A15DFF}"/>
    <cellStyle name="Normal 15 3 3 2 3" xfId="18891" xr:uid="{6C7FA81F-7EAC-492C-8B1A-D2C2C21C3A14}"/>
    <cellStyle name="Normal 15 3 3 2 3 2" xfId="39553" xr:uid="{0C53821B-ADEB-4F40-9F67-19FCF82D70C8}"/>
    <cellStyle name="Normal 15 3 3 2 4" xfId="15264" xr:uid="{B7B8C6AD-55E3-4B16-BE4E-A5BDD7B5DBB0}"/>
    <cellStyle name="Normal 15 3 3 2 4 2" xfId="35926" xr:uid="{6424C504-92E7-4EF0-BC02-9DA36DDA5D13}"/>
    <cellStyle name="Normal 15 3 3 2 5" xfId="27067" xr:uid="{AA2DCB91-023A-45A9-8B70-ECB818EAB61C}"/>
    <cellStyle name="Normal 15 3 3 3" xfId="10613" xr:uid="{E4F887D6-50D3-496D-8FBE-A3A097C143D1}"/>
    <cellStyle name="Normal 15 3 3 3 2" xfId="22520" xr:uid="{6B11C61E-27C3-4678-B0FB-AAD8644F305B}"/>
    <cellStyle name="Normal 15 3 3 3 2 2" xfId="43182" xr:uid="{C4BB1A97-75A8-4E2F-9330-DC300F56D35E}"/>
    <cellStyle name="Normal 15 3 3 3 3" xfId="31276" xr:uid="{7638BD63-78D0-4BCB-B6A5-3C2192375146}"/>
    <cellStyle name="Normal 15 3 3 4" xfId="18890" xr:uid="{AF7478D2-C972-4795-8FA7-63A6B761A8DF}"/>
    <cellStyle name="Normal 15 3 3 4 2" xfId="39552" xr:uid="{456DE40A-6036-4B26-B22B-424C4C8F4ACE}"/>
    <cellStyle name="Normal 15 3 3 5" xfId="15263" xr:uid="{335F7E43-136E-4D58-93D9-314435C8B4F1}"/>
    <cellStyle name="Normal 15 3 3 5 2" xfId="35925" xr:uid="{0152BC98-BA33-481E-B7AE-CAAEA836B8DC}"/>
    <cellStyle name="Normal 15 3 3 6" xfId="27066" xr:uid="{27F1507A-FF41-412D-9CCB-2E11958AA401}"/>
    <cellStyle name="Normal 15 3 4" xfId="4768" xr:uid="{BE8679B5-20E4-4A84-9E63-E16659765ED4}"/>
    <cellStyle name="Normal 15 3 4 2" xfId="4769" xr:uid="{E93DFF37-6057-4ABA-BB51-7F2E1CFA53C9}"/>
    <cellStyle name="Normal 15 3 4 2 2" xfId="10616" xr:uid="{CDFA2D36-D8E1-4835-BD4D-8218089D21CB}"/>
    <cellStyle name="Normal 15 3 4 2 2 2" xfId="22523" xr:uid="{8CE85476-4555-47D4-A452-1E5F60497D29}"/>
    <cellStyle name="Normal 15 3 4 2 2 2 2" xfId="43185" xr:uid="{DC58C127-3929-490E-8650-0F2A91429ACA}"/>
    <cellStyle name="Normal 15 3 4 2 2 3" xfId="31279" xr:uid="{17F962C5-C7E7-4B9C-8A8A-AA0FAB46DF10}"/>
    <cellStyle name="Normal 15 3 4 2 3" xfId="18893" xr:uid="{60DAA3CA-AB50-4CEB-8D85-431A2ED46F82}"/>
    <cellStyle name="Normal 15 3 4 2 3 2" xfId="39555" xr:uid="{F979975D-A3E0-4893-ADCA-B0B6E6259EF1}"/>
    <cellStyle name="Normal 15 3 4 2 4" xfId="15266" xr:uid="{9F664056-69C8-49C6-A9F3-2782AF11AD68}"/>
    <cellStyle name="Normal 15 3 4 2 4 2" xfId="35928" xr:uid="{C61FEE17-FB35-4455-9B23-51100286685F}"/>
    <cellStyle name="Normal 15 3 4 2 5" xfId="27069" xr:uid="{DCD55225-4120-4BD4-88CB-215B9E3DCC01}"/>
    <cellStyle name="Normal 15 3 4 3" xfId="10615" xr:uid="{B741CEB7-3A3C-4CB8-B9CD-DA30C9289C74}"/>
    <cellStyle name="Normal 15 3 4 3 2" xfId="22522" xr:uid="{00DC7E0A-2ADC-4050-9B7D-7D0A58064532}"/>
    <cellStyle name="Normal 15 3 4 3 2 2" xfId="43184" xr:uid="{0E0DCE4E-4EA5-4DE2-8CF3-212925CE839B}"/>
    <cellStyle name="Normal 15 3 4 3 3" xfId="31278" xr:uid="{043249D5-FB6C-4454-959A-406DD85FAEC9}"/>
    <cellStyle name="Normal 15 3 4 4" xfId="18892" xr:uid="{6A1A8774-B138-4F87-B098-344C589F5ECC}"/>
    <cellStyle name="Normal 15 3 4 4 2" xfId="39554" xr:uid="{72725997-068B-4220-B346-733893C329F0}"/>
    <cellStyle name="Normal 15 3 4 5" xfId="15265" xr:uid="{025F18FD-6A85-4CA7-8ABE-EFB18CD8CF62}"/>
    <cellStyle name="Normal 15 3 4 5 2" xfId="35927" xr:uid="{85EFBAAC-F203-4B47-81BE-627B53338939}"/>
    <cellStyle name="Normal 15 3 4 6" xfId="27068" xr:uid="{72CCEDD3-9DD2-4EA0-8453-69585CCA330F}"/>
    <cellStyle name="Normal 15 3 5" xfId="4770" xr:uid="{67C0C381-DF9F-44FA-AA7F-3BBD3EE5EBD1}"/>
    <cellStyle name="Normal 15 3 5 2" xfId="10617" xr:uid="{AD89C0EB-E40D-4A9E-BB32-21F4A558D29A}"/>
    <cellStyle name="Normal 15 3 5 2 2" xfId="22524" xr:uid="{33212E49-D217-47C0-AD89-10B49A0268F0}"/>
    <cellStyle name="Normal 15 3 5 2 2 2" xfId="43186" xr:uid="{7D9523AB-0410-4C3D-8B26-B1D6509C49F5}"/>
    <cellStyle name="Normal 15 3 5 2 3" xfId="31280" xr:uid="{A5C233B7-13DA-46F9-BA8B-58F4F645ED0C}"/>
    <cellStyle name="Normal 15 3 5 3" xfId="18894" xr:uid="{A99321EA-46AE-4B01-BF8D-07C7B91634BE}"/>
    <cellStyle name="Normal 15 3 5 3 2" xfId="39556" xr:uid="{B14F121A-9A6A-48D3-8F03-DB845AB33238}"/>
    <cellStyle name="Normal 15 3 5 4" xfId="15267" xr:uid="{8F84582F-E6D8-4057-9744-CA9F05200104}"/>
    <cellStyle name="Normal 15 3 5 4 2" xfId="35929" xr:uid="{8697F0A2-5455-426D-A812-4C93BD9873BB}"/>
    <cellStyle name="Normal 15 3 5 5" xfId="27070" xr:uid="{D13479E6-5AAD-4E70-AC51-119C0D3E29A8}"/>
    <cellStyle name="Normal 15 3 6" xfId="4771" xr:uid="{ABE0DA6D-F40F-4589-BD31-4C9B2BBD6E07}"/>
    <cellStyle name="Normal 15 3 7" xfId="4772" xr:uid="{D5C5621E-281A-4A26-810D-D5547BB679F9}"/>
    <cellStyle name="Normal 15 3 7 2" xfId="10618" xr:uid="{026C56A8-CC58-45E8-A936-C7A12CB177D2}"/>
    <cellStyle name="Normal 15 3 7 2 2" xfId="22525" xr:uid="{5EF54FA8-572B-460A-8F52-E7C8755A4066}"/>
    <cellStyle name="Normal 15 3 7 2 2 2" xfId="43187" xr:uid="{32A5123B-55F8-46B9-A27E-28CCA6E9F65D}"/>
    <cellStyle name="Normal 15 3 7 2 3" xfId="31281" xr:uid="{1E088763-1E45-4F61-912A-346DCEA461E9}"/>
    <cellStyle name="Normal 15 3 7 3" xfId="18895" xr:uid="{69DC130D-DDEA-4C76-ACE5-F8775FDB9F37}"/>
    <cellStyle name="Normal 15 3 7 3 2" xfId="39557" xr:uid="{1EF7A2FC-546E-48E8-A5BF-4C069A5333B0}"/>
    <cellStyle name="Normal 15 3 7 4" xfId="15268" xr:uid="{F0D34F2F-06BE-4533-92AC-3A41EDBD72BB}"/>
    <cellStyle name="Normal 15 3 7 4 2" xfId="35930" xr:uid="{D08A8AAB-D8B8-4A54-81BD-6C2154B6AB88}"/>
    <cellStyle name="Normal 15 3 7 5" xfId="27071" xr:uid="{2D5ACE0F-FC0C-4B36-AB42-907D8345E0F8}"/>
    <cellStyle name="Normal 15 4" xfId="4773" xr:uid="{EF63E87B-BE92-46B7-9E4F-9F7B7974C619}"/>
    <cellStyle name="Normal 15 4 2" xfId="4774" xr:uid="{AD0664C0-3D94-4CC7-8434-F9BD6EE7175A}"/>
    <cellStyle name="Normal 15 4 2 2" xfId="4775" xr:uid="{2079E90A-C239-4571-B9B1-B471D26B5CD6}"/>
    <cellStyle name="Normal 15 4 2 2 2" xfId="4776" xr:uid="{EF127C36-EE2F-4C0F-978B-ABC72AB676F1}"/>
    <cellStyle name="Normal 15 4 2 2 2 2" xfId="10620" xr:uid="{FFFA17DD-16ED-4BB7-8F43-A4953721EA73}"/>
    <cellStyle name="Normal 15 4 2 2 2 2 2" xfId="22527" xr:uid="{E7CDF348-D7F4-4A57-A317-D653FB1ECE07}"/>
    <cellStyle name="Normal 15 4 2 2 2 2 2 2" xfId="43189" xr:uid="{2DD1F0FF-D0BC-4420-877E-2EEB9F5D799E}"/>
    <cellStyle name="Normal 15 4 2 2 2 2 3" xfId="31283" xr:uid="{FE204E9B-D68A-40B3-8559-B60AA035887E}"/>
    <cellStyle name="Normal 15 4 2 2 2 3" xfId="18897" xr:uid="{B5EC7A60-897C-4512-95EC-899E91AAC2FF}"/>
    <cellStyle name="Normal 15 4 2 2 2 3 2" xfId="39559" xr:uid="{670916F7-DCB6-422D-8166-BF0D74FEBB32}"/>
    <cellStyle name="Normal 15 4 2 2 2 4" xfId="15270" xr:uid="{52CA80FC-7B63-42ED-8521-62FEF059B1EE}"/>
    <cellStyle name="Normal 15 4 2 2 2 4 2" xfId="35932" xr:uid="{8EA2253B-C615-4F55-A526-76554DAFB3E8}"/>
    <cellStyle name="Normal 15 4 2 2 2 5" xfId="27073" xr:uid="{62E7ED84-AFE4-44F8-907E-024AD9547B42}"/>
    <cellStyle name="Normal 15 4 2 2 3" xfId="10619" xr:uid="{DAD03845-B565-4FC6-9BE6-6CC5605B89D0}"/>
    <cellStyle name="Normal 15 4 2 2 3 2" xfId="22526" xr:uid="{40E1E6FF-F1CF-42E5-9159-EB0ECDFE9265}"/>
    <cellStyle name="Normal 15 4 2 2 3 2 2" xfId="43188" xr:uid="{0A691187-E118-4E8F-B5BB-7EEC631054EC}"/>
    <cellStyle name="Normal 15 4 2 2 3 3" xfId="31282" xr:uid="{13523DBE-136D-427C-A448-5C5B22F12954}"/>
    <cellStyle name="Normal 15 4 2 2 4" xfId="18896" xr:uid="{BA7928BF-AE23-4673-91E8-C97B8AD08EEB}"/>
    <cellStyle name="Normal 15 4 2 2 4 2" xfId="39558" xr:uid="{C028FEF8-523D-47C5-97A5-609FBD9AA3B4}"/>
    <cellStyle name="Normal 15 4 2 2 5" xfId="15269" xr:uid="{F5CBEB16-1B49-4C2D-95F4-883A4FC9C298}"/>
    <cellStyle name="Normal 15 4 2 2 5 2" xfId="35931" xr:uid="{62943380-CD98-45A7-AAC3-8BC0C7CC225B}"/>
    <cellStyle name="Normal 15 4 2 2 6" xfId="27072" xr:uid="{FF8D0817-9B4F-4CDC-AE53-D43182F0BD60}"/>
    <cellStyle name="Normal 15 4 2 3" xfId="4777" xr:uid="{C16F4694-2B94-4CD0-9B5F-4209F4C0CF3A}"/>
    <cellStyle name="Normal 15 4 2 3 2" xfId="4778" xr:uid="{84405088-8ECD-4B1D-9A95-0528466D97A7}"/>
    <cellStyle name="Normal 15 4 2 3 2 2" xfId="10622" xr:uid="{FD3D7F14-ABA6-4F1B-BEE9-AA38BF7C9768}"/>
    <cellStyle name="Normal 15 4 2 3 2 2 2" xfId="22529" xr:uid="{FDA72D9E-A9E8-49B1-B98C-2C4A236052F3}"/>
    <cellStyle name="Normal 15 4 2 3 2 2 2 2" xfId="43191" xr:uid="{B0764F62-4143-4827-80E8-2E7782A53ACE}"/>
    <cellStyle name="Normal 15 4 2 3 2 2 3" xfId="31285" xr:uid="{D76E79D5-F541-4718-97BB-67F20A2E06BA}"/>
    <cellStyle name="Normal 15 4 2 3 2 3" xfId="18899" xr:uid="{F4C3F0E9-B8A8-4470-B368-BA229D2BCC89}"/>
    <cellStyle name="Normal 15 4 2 3 2 3 2" xfId="39561" xr:uid="{6135AA64-5D1C-4096-8AF9-E87CAD23D78E}"/>
    <cellStyle name="Normal 15 4 2 3 2 4" xfId="15272" xr:uid="{609490C7-D351-4DE4-90F1-42B525857358}"/>
    <cellStyle name="Normal 15 4 2 3 2 4 2" xfId="35934" xr:uid="{9B9BB34D-A2F1-4097-9C78-7F7EDED09D1C}"/>
    <cellStyle name="Normal 15 4 2 3 2 5" xfId="27075" xr:uid="{27A80DDE-E670-42A2-AA14-DCCE9D0F3D77}"/>
    <cellStyle name="Normal 15 4 2 3 3" xfId="10621" xr:uid="{71015126-9EB1-4670-981E-96025AB10B1C}"/>
    <cellStyle name="Normal 15 4 2 3 3 2" xfId="22528" xr:uid="{50FBDD1C-F2DA-4C38-8262-5092B958C589}"/>
    <cellStyle name="Normal 15 4 2 3 3 2 2" xfId="43190" xr:uid="{8F652708-2AB5-47F9-8740-6EF6F00F90C0}"/>
    <cellStyle name="Normal 15 4 2 3 3 3" xfId="31284" xr:uid="{80E059E4-557B-4496-A3FB-265B453643C0}"/>
    <cellStyle name="Normal 15 4 2 3 4" xfId="18898" xr:uid="{A0753AF4-79A8-4109-8358-A9A6E44AC30C}"/>
    <cellStyle name="Normal 15 4 2 3 4 2" xfId="39560" xr:uid="{1BE59AE2-4891-484A-AB8C-78442E87C10D}"/>
    <cellStyle name="Normal 15 4 2 3 5" xfId="15271" xr:uid="{B40F76F2-E5F4-4DEA-A02C-4338D14FC0C3}"/>
    <cellStyle name="Normal 15 4 2 3 5 2" xfId="35933" xr:uid="{5E523016-7855-4625-93B0-78C95F555FAB}"/>
    <cellStyle name="Normal 15 4 2 3 6" xfId="27074" xr:uid="{6E322DC5-BF43-4BCC-A279-0FCDE2B3DAD0}"/>
    <cellStyle name="Normal 15 4 2 4" xfId="4779" xr:uid="{E9B4D20D-2235-4C23-9A3C-B60A1A41FD94}"/>
    <cellStyle name="Normal 15 4 2 4 2" xfId="10623" xr:uid="{9FDFCF85-06A0-4211-8E5D-0F3A3F828179}"/>
    <cellStyle name="Normal 15 4 2 4 2 2" xfId="22530" xr:uid="{027CDA97-F5B9-4599-B9A1-BD53C4C41EE9}"/>
    <cellStyle name="Normal 15 4 2 4 2 2 2" xfId="43192" xr:uid="{9142C3F9-2561-4D54-BD87-DF9B156F0BED}"/>
    <cellStyle name="Normal 15 4 2 4 2 3" xfId="31286" xr:uid="{FA87D05C-92D8-4C88-B241-BF6F0F02899E}"/>
    <cellStyle name="Normal 15 4 2 4 3" xfId="18900" xr:uid="{8312EDBF-EEBB-434B-AB68-10432C4A0A60}"/>
    <cellStyle name="Normal 15 4 2 4 3 2" xfId="39562" xr:uid="{1590B486-E50E-417B-9A4B-FEA3D4053D58}"/>
    <cellStyle name="Normal 15 4 2 4 4" xfId="15273" xr:uid="{147A362E-73BA-4520-B7E5-062F0ADA6637}"/>
    <cellStyle name="Normal 15 4 2 4 4 2" xfId="35935" xr:uid="{A14AB1FB-AF2F-4A67-88E7-43F608CD9BE3}"/>
    <cellStyle name="Normal 15 4 2 4 5" xfId="27076" xr:uid="{C70EDD6C-D8C9-4A86-A7EE-83788B20A765}"/>
    <cellStyle name="Normal 15 4 3" xfId="4780" xr:uid="{7A2D392A-17F6-4B58-A140-155A8754400F}"/>
    <cellStyle name="Normal 15 4 3 2" xfId="4781" xr:uid="{20554738-F08B-4281-844A-095A50E019FA}"/>
    <cellStyle name="Normal 15 4 3 2 2" xfId="10625" xr:uid="{9E32CA32-94EF-4079-8826-A71B44DDE8F5}"/>
    <cellStyle name="Normal 15 4 3 2 2 2" xfId="22532" xr:uid="{ECAD7F6D-2E4B-4199-BC8E-FEAC72EC89FF}"/>
    <cellStyle name="Normal 15 4 3 2 2 2 2" xfId="43194" xr:uid="{81FD032E-55F2-4D87-9949-FBD5E0CB8C2B}"/>
    <cellStyle name="Normal 15 4 3 2 2 3" xfId="31288" xr:uid="{F030E656-E42B-4171-852E-C5F827CC9BAC}"/>
    <cellStyle name="Normal 15 4 3 2 3" xfId="18902" xr:uid="{CFF93CB1-690C-4B59-B6A9-24804B69BB0B}"/>
    <cellStyle name="Normal 15 4 3 2 3 2" xfId="39564" xr:uid="{5A3553B3-A454-4D3C-B2EC-3D7F3936D577}"/>
    <cellStyle name="Normal 15 4 3 2 4" xfId="15275" xr:uid="{712545B1-4156-44A0-B380-1D17F530F9CC}"/>
    <cellStyle name="Normal 15 4 3 2 4 2" xfId="35937" xr:uid="{32EFE4C8-E27E-4759-944F-60806C032267}"/>
    <cellStyle name="Normal 15 4 3 2 5" xfId="27078" xr:uid="{3EE8F584-8028-4E2D-9D29-BD90FE54ED93}"/>
    <cellStyle name="Normal 15 4 3 3" xfId="10624" xr:uid="{D068EFAC-0129-4B13-843E-D2A3410AA4F3}"/>
    <cellStyle name="Normal 15 4 3 3 2" xfId="22531" xr:uid="{AAB4775A-7E2F-4914-9CAB-618E145D4C29}"/>
    <cellStyle name="Normal 15 4 3 3 2 2" xfId="43193" xr:uid="{DD745D30-D33A-4B5B-A536-4269D77B324A}"/>
    <cellStyle name="Normal 15 4 3 3 3" xfId="31287" xr:uid="{90242FD0-A1DE-4FC0-B5B8-5455AA667CE6}"/>
    <cellStyle name="Normal 15 4 3 4" xfId="18901" xr:uid="{B4DE7D81-3747-4F2F-B503-64C657C673F1}"/>
    <cellStyle name="Normal 15 4 3 4 2" xfId="39563" xr:uid="{D15C9A6B-43FA-47C0-84F3-AA158B1F718B}"/>
    <cellStyle name="Normal 15 4 3 5" xfId="15274" xr:uid="{D88C0332-38F1-4607-93EA-6BDDC85670E5}"/>
    <cellStyle name="Normal 15 4 3 5 2" xfId="35936" xr:uid="{DDD04B6F-C603-4415-9965-6285426845DD}"/>
    <cellStyle name="Normal 15 4 3 6" xfId="27077" xr:uid="{75C32512-EF23-4B78-B9EC-85FDF96C176A}"/>
    <cellStyle name="Normal 15 4 4" xfId="4782" xr:uid="{1DD0E85C-6C10-4A49-AF95-632BB1F41DC4}"/>
    <cellStyle name="Normal 15 4 4 2" xfId="4783" xr:uid="{F6F26901-B693-4B66-93D4-DC272BC36564}"/>
    <cellStyle name="Normal 15 4 4 2 2" xfId="10627" xr:uid="{94416EB6-D9E6-45CE-B0D5-5267DE19A490}"/>
    <cellStyle name="Normal 15 4 4 2 2 2" xfId="22534" xr:uid="{CA9819FC-15DD-4242-90A8-A337CB120DDA}"/>
    <cellStyle name="Normal 15 4 4 2 2 2 2" xfId="43196" xr:uid="{ACBD77E7-E2CA-4420-B94E-D8EB20781C95}"/>
    <cellStyle name="Normal 15 4 4 2 2 3" xfId="31290" xr:uid="{0D6A3C8A-2ADF-487B-9D26-8BD1267F5BA8}"/>
    <cellStyle name="Normal 15 4 4 2 3" xfId="18904" xr:uid="{E1B9BDF7-A802-4158-948F-FD052613EF24}"/>
    <cellStyle name="Normal 15 4 4 2 3 2" xfId="39566" xr:uid="{E257E66F-8C73-4836-A16A-263D4B6AE2C6}"/>
    <cellStyle name="Normal 15 4 4 2 4" xfId="15277" xr:uid="{E5A017B1-9C15-45D8-B64D-7C6BB9768109}"/>
    <cellStyle name="Normal 15 4 4 2 4 2" xfId="35939" xr:uid="{91D8FF9B-8F87-460C-86D6-0579982F3E62}"/>
    <cellStyle name="Normal 15 4 4 2 5" xfId="27080" xr:uid="{A8C62A6F-7ADD-4BB1-BE2F-FF2F643F121C}"/>
    <cellStyle name="Normal 15 4 4 3" xfId="10626" xr:uid="{8987166D-2E4E-4181-8AB3-564A826CAF13}"/>
    <cellStyle name="Normal 15 4 4 3 2" xfId="22533" xr:uid="{A1EDF4EB-E62E-4A27-950C-513A6D31CC12}"/>
    <cellStyle name="Normal 15 4 4 3 2 2" xfId="43195" xr:uid="{8554F720-B813-4739-9258-7A80CECF98F5}"/>
    <cellStyle name="Normal 15 4 4 3 3" xfId="31289" xr:uid="{48DCF045-3450-418B-8A8C-931DC12E4AFE}"/>
    <cellStyle name="Normal 15 4 4 4" xfId="18903" xr:uid="{5A67457F-07D6-4A9F-ACDE-E55CDD257D50}"/>
    <cellStyle name="Normal 15 4 4 4 2" xfId="39565" xr:uid="{C1333A9F-2AF9-4B16-8653-ED628FCC6599}"/>
    <cellStyle name="Normal 15 4 4 5" xfId="15276" xr:uid="{9981AAF4-6BC3-4FDA-996C-9A2BC24BC43C}"/>
    <cellStyle name="Normal 15 4 4 5 2" xfId="35938" xr:uid="{6BDE86A8-D442-4648-B5C5-E8339F5321FC}"/>
    <cellStyle name="Normal 15 4 4 6" xfId="27079" xr:uid="{3C67E107-65EF-43D5-9B6C-9C2D3F6678A7}"/>
    <cellStyle name="Normal 15 4 5" xfId="4784" xr:uid="{F4312616-36FF-4E99-A755-0621B741B856}"/>
    <cellStyle name="Normal 15 4 5 2" xfId="10628" xr:uid="{E809FD4D-A368-43C5-9EA9-11B19A14C4ED}"/>
    <cellStyle name="Normal 15 4 5 2 2" xfId="22535" xr:uid="{8A5C4AE2-6AE2-4E88-9473-20C182771379}"/>
    <cellStyle name="Normal 15 4 5 2 2 2" xfId="43197" xr:uid="{75314FCE-4580-46EF-9D68-C2BB59EACEB1}"/>
    <cellStyle name="Normal 15 4 5 2 3" xfId="31291" xr:uid="{525E5E05-939A-436D-9AC9-5412F5889B25}"/>
    <cellStyle name="Normal 15 4 5 3" xfId="18905" xr:uid="{78AC9560-3C79-4887-AE8E-261C01640F01}"/>
    <cellStyle name="Normal 15 4 5 3 2" xfId="39567" xr:uid="{32BB9B34-4E3D-454D-8DAE-265F539C8308}"/>
    <cellStyle name="Normal 15 4 5 4" xfId="15278" xr:uid="{62D900E3-7905-4E33-B04A-63FD1A248430}"/>
    <cellStyle name="Normal 15 4 5 4 2" xfId="35940" xr:uid="{9AF9E957-1AB4-4C19-9879-9347565E2E29}"/>
    <cellStyle name="Normal 15 4 5 5" xfId="27081" xr:uid="{A4BCC920-9744-436B-9F25-16BEBA21E9CB}"/>
    <cellStyle name="Normal 15 4 6" xfId="4785" xr:uid="{02AF6233-6C00-43D9-BE36-A100ACB094D7}"/>
    <cellStyle name="Normal 15 4 7" xfId="4786" xr:uid="{87148706-9C4B-4041-BE87-81A1BCF4A804}"/>
    <cellStyle name="Normal 15 4 7 2" xfId="10629" xr:uid="{C3DC892C-55A3-43E3-9284-DC6F77F7A21F}"/>
    <cellStyle name="Normal 15 4 7 2 2" xfId="22536" xr:uid="{CE04C441-2508-4625-B997-D7CF6C6D954F}"/>
    <cellStyle name="Normal 15 4 7 2 2 2" xfId="43198" xr:uid="{1B0AC080-6976-45B0-B47B-74DA50D18D8D}"/>
    <cellStyle name="Normal 15 4 7 2 3" xfId="31292" xr:uid="{6DAC5E16-2E11-446E-B80C-970CE2CA1400}"/>
    <cellStyle name="Normal 15 4 7 3" xfId="18906" xr:uid="{A223A454-32B9-46C2-BBBD-56CE20D8EF4C}"/>
    <cellStyle name="Normal 15 4 7 3 2" xfId="39568" xr:uid="{B934B995-9A94-420A-8957-C5FBB883BA8F}"/>
    <cellStyle name="Normal 15 4 7 4" xfId="15279" xr:uid="{E4656ABC-CA73-4A85-B59F-D2730EB57B4D}"/>
    <cellStyle name="Normal 15 4 7 4 2" xfId="35941" xr:uid="{6FF042B7-973D-426C-B6DB-7B69B7A7F3E6}"/>
    <cellStyle name="Normal 15 4 7 5" xfId="27082" xr:uid="{5A47D946-938E-4DC3-B521-D89029ED2DA8}"/>
    <cellStyle name="Normal 15 5" xfId="4787" xr:uid="{90C18AE6-D9A6-4BAA-B794-FEF43FF4907B}"/>
    <cellStyle name="Normal 15 5 2" xfId="4788" xr:uid="{C3569CAB-CCD5-47EF-8BE6-24D30F792C40}"/>
    <cellStyle name="Normal 15 5 2 2" xfId="4789" xr:uid="{31222493-D650-46F3-AFDB-FC337AF723EE}"/>
    <cellStyle name="Normal 15 5 2 2 2" xfId="4790" xr:uid="{99E04CD3-13A6-403B-B3CC-AED65652BCC5}"/>
    <cellStyle name="Normal 15 5 2 2 2 2" xfId="10632" xr:uid="{4F975A1C-DDBB-4120-AC0F-4DE568E5B02D}"/>
    <cellStyle name="Normal 15 5 2 2 2 2 2" xfId="22539" xr:uid="{E8DE34FA-ACB4-4B38-BDAC-562F4D5DB93E}"/>
    <cellStyle name="Normal 15 5 2 2 2 2 2 2" xfId="43201" xr:uid="{67E2D7AA-5B32-45D5-B0CC-BB25F08346F9}"/>
    <cellStyle name="Normal 15 5 2 2 2 2 3" xfId="31295" xr:uid="{F04342BE-DD73-477C-B335-9AB7BC3BD059}"/>
    <cellStyle name="Normal 15 5 2 2 2 3" xfId="18909" xr:uid="{DB260236-485C-4982-8432-3120E5128DFC}"/>
    <cellStyle name="Normal 15 5 2 2 2 3 2" xfId="39571" xr:uid="{25502D87-D2E8-4F6D-9C5F-CD16CE17C7BA}"/>
    <cellStyle name="Normal 15 5 2 2 2 4" xfId="15282" xr:uid="{1EFBBAE6-C3F2-4AB2-AA56-8AA10C5C92AC}"/>
    <cellStyle name="Normal 15 5 2 2 2 4 2" xfId="35944" xr:uid="{1F7F693D-E5EF-4F23-8522-F65715E0D73B}"/>
    <cellStyle name="Normal 15 5 2 2 2 5" xfId="27085" xr:uid="{483C0135-C028-4B15-BCCA-F32329820707}"/>
    <cellStyle name="Normal 15 5 2 2 3" xfId="10631" xr:uid="{CFC8D3AA-94A2-498D-80ED-EF91B0F190A2}"/>
    <cellStyle name="Normal 15 5 2 2 3 2" xfId="22538" xr:uid="{CACD2775-953A-406F-9877-693BE561298A}"/>
    <cellStyle name="Normal 15 5 2 2 3 2 2" xfId="43200" xr:uid="{42A55B9C-916A-4CD9-B61B-34674E1DA80D}"/>
    <cellStyle name="Normal 15 5 2 2 3 3" xfId="31294" xr:uid="{0F34B774-7DC6-4202-A62B-0CF2FC3B2F72}"/>
    <cellStyle name="Normal 15 5 2 2 4" xfId="18908" xr:uid="{2C5C93C7-C8DF-4CE8-8101-1A3F4E4813CF}"/>
    <cellStyle name="Normal 15 5 2 2 4 2" xfId="39570" xr:uid="{A1A1C96E-FF55-48FB-B819-9377819DB037}"/>
    <cellStyle name="Normal 15 5 2 2 5" xfId="15281" xr:uid="{71232E46-7C1D-440D-9A33-347B737EB9E1}"/>
    <cellStyle name="Normal 15 5 2 2 5 2" xfId="35943" xr:uid="{6534C10C-C5FA-49CA-A1ED-ECBFF3AB8C3A}"/>
    <cellStyle name="Normal 15 5 2 2 6" xfId="27084" xr:uid="{A5E83D07-4956-48A2-BB9F-5157943B0417}"/>
    <cellStyle name="Normal 15 5 2 3" xfId="4791" xr:uid="{06D441AA-F86F-460F-9ED8-ED7F74EABEB6}"/>
    <cellStyle name="Normal 15 5 2 3 2" xfId="4792" xr:uid="{1AEF1FE1-6933-40FC-BA7C-EA0F797C390E}"/>
    <cellStyle name="Normal 15 5 2 3 2 2" xfId="10634" xr:uid="{33081AA5-091B-46D8-BD4C-2BD260CA18AD}"/>
    <cellStyle name="Normal 15 5 2 3 2 2 2" xfId="22541" xr:uid="{40E3173B-DC51-43E9-8A13-A989D0EB980D}"/>
    <cellStyle name="Normal 15 5 2 3 2 2 2 2" xfId="43203" xr:uid="{D27F588A-EAE8-4E7A-8BEE-82527C7CDF5C}"/>
    <cellStyle name="Normal 15 5 2 3 2 2 3" xfId="31297" xr:uid="{068E999D-B723-42D5-B046-8C024F1FE71D}"/>
    <cellStyle name="Normal 15 5 2 3 2 3" xfId="18911" xr:uid="{9CA6E8FB-E649-4777-87A6-CE16161EFADD}"/>
    <cellStyle name="Normal 15 5 2 3 2 3 2" xfId="39573" xr:uid="{D0145D4B-9A25-4437-A24E-1D91A7E87DCC}"/>
    <cellStyle name="Normal 15 5 2 3 2 4" xfId="15284" xr:uid="{948476F9-A9DD-4E35-B2EE-90C2DF264E33}"/>
    <cellStyle name="Normal 15 5 2 3 2 4 2" xfId="35946" xr:uid="{DA4A2F06-F098-4AE0-A0DD-B63B32A8CC5D}"/>
    <cellStyle name="Normal 15 5 2 3 2 5" xfId="27087" xr:uid="{4FCBB7E7-46C7-408C-858C-9A9D08D57CDC}"/>
    <cellStyle name="Normal 15 5 2 3 3" xfId="10633" xr:uid="{A1CE7F01-F622-4319-B2CF-9425C3310D57}"/>
    <cellStyle name="Normal 15 5 2 3 3 2" xfId="22540" xr:uid="{21B885D3-A9B1-4985-9AEC-C387656BA8DF}"/>
    <cellStyle name="Normal 15 5 2 3 3 2 2" xfId="43202" xr:uid="{7B01FA66-289F-4441-B641-E5362E7C68BA}"/>
    <cellStyle name="Normal 15 5 2 3 3 3" xfId="31296" xr:uid="{15DFD9AD-8A5A-4FB5-A925-D4B9555DBD7F}"/>
    <cellStyle name="Normal 15 5 2 3 4" xfId="18910" xr:uid="{4F5FDA1F-F3D5-4E1A-BDC4-5A1067D1CB22}"/>
    <cellStyle name="Normal 15 5 2 3 4 2" xfId="39572" xr:uid="{2857FED3-6C0A-4181-9922-085F8A4F01E4}"/>
    <cellStyle name="Normal 15 5 2 3 5" xfId="15283" xr:uid="{66EBA687-56D4-4F0E-930A-397C8E045360}"/>
    <cellStyle name="Normal 15 5 2 3 5 2" xfId="35945" xr:uid="{90126411-BA27-443F-AC0E-91C3ABB4D6CC}"/>
    <cellStyle name="Normal 15 5 2 3 6" xfId="27086" xr:uid="{E69BC907-9733-4F3E-BAF8-8A2FC4840CFD}"/>
    <cellStyle name="Normal 15 5 2 4" xfId="4793" xr:uid="{B8948B0E-9993-4DC3-8EB6-2BD0086294D6}"/>
    <cellStyle name="Normal 15 5 2 4 2" xfId="10635" xr:uid="{8B1FD76F-DC02-4B06-8FB1-D734AA2A9110}"/>
    <cellStyle name="Normal 15 5 2 4 2 2" xfId="22542" xr:uid="{641891B6-7A78-4E4E-9764-B8EA6D7810D0}"/>
    <cellStyle name="Normal 15 5 2 4 2 2 2" xfId="43204" xr:uid="{449E0EDD-3F7C-41C9-B104-DB3E0DA74BC8}"/>
    <cellStyle name="Normal 15 5 2 4 2 3" xfId="31298" xr:uid="{76CD7F18-F15B-4D08-A0B5-49606A6BF4BF}"/>
    <cellStyle name="Normal 15 5 2 4 3" xfId="18912" xr:uid="{669E3C5C-5F4D-4F47-A683-BB04793CC709}"/>
    <cellStyle name="Normal 15 5 2 4 3 2" xfId="39574" xr:uid="{5DDB3DE1-1FEF-436F-B28E-E73D1E592F25}"/>
    <cellStyle name="Normal 15 5 2 4 4" xfId="15285" xr:uid="{A2A666C0-86A4-461E-8079-6E104A2AEEB6}"/>
    <cellStyle name="Normal 15 5 2 4 4 2" xfId="35947" xr:uid="{2E73C8BF-9EDB-466B-8699-BCE524BAC37F}"/>
    <cellStyle name="Normal 15 5 2 4 5" xfId="27088" xr:uid="{C7B8928C-5B7A-4A6C-8CBF-101C48B366B6}"/>
    <cellStyle name="Normal 15 5 2 5" xfId="10630" xr:uid="{7E1986DD-C462-41F4-94BE-2F7FFCDE7F72}"/>
    <cellStyle name="Normal 15 5 2 5 2" xfId="22537" xr:uid="{FC2EC6E1-8431-45DC-BFBC-1510E6826ED0}"/>
    <cellStyle name="Normal 15 5 2 5 2 2" xfId="43199" xr:uid="{7D893DB8-0463-4149-B50A-24DC179DB77C}"/>
    <cellStyle name="Normal 15 5 2 5 3" xfId="31293" xr:uid="{27DB0E5D-C99A-4571-845B-A310E592BF7C}"/>
    <cellStyle name="Normal 15 5 2 6" xfId="18907" xr:uid="{CF284C96-2F21-426C-9C68-8D27BE1C9C6F}"/>
    <cellStyle name="Normal 15 5 2 6 2" xfId="39569" xr:uid="{B453915C-0A32-40BD-B42F-AF37727F1025}"/>
    <cellStyle name="Normal 15 5 2 7" xfId="15280" xr:uid="{F1B83FE9-449C-4499-83CE-F88E520FC291}"/>
    <cellStyle name="Normal 15 5 2 7 2" xfId="35942" xr:uid="{44EF82C8-F0E2-4234-B511-3ECF144777B0}"/>
    <cellStyle name="Normal 15 5 2 8" xfId="27083" xr:uid="{F5822A9F-E088-4465-A774-8024F5662BF2}"/>
    <cellStyle name="Normal 15 5 3" xfId="4794" xr:uid="{65CB7783-B662-4E28-9ECC-2D2228EEA267}"/>
    <cellStyle name="Normal 15 5 3 2" xfId="4795" xr:uid="{7ED3827C-140E-4ACD-B2FF-F66D8F3985EE}"/>
    <cellStyle name="Normal 15 5 3 2 2" xfId="10637" xr:uid="{24C25BB2-B7FA-4553-883E-65080D11CB64}"/>
    <cellStyle name="Normal 15 5 3 2 2 2" xfId="22544" xr:uid="{78386DAF-3C5D-4394-86E6-4E8A1D9B7211}"/>
    <cellStyle name="Normal 15 5 3 2 2 2 2" xfId="43206" xr:uid="{8EFC1173-CAA6-490F-8132-157BE8209C59}"/>
    <cellStyle name="Normal 15 5 3 2 2 3" xfId="31300" xr:uid="{E7442400-896E-4F57-91C2-041EF6EB850C}"/>
    <cellStyle name="Normal 15 5 3 2 3" xfId="18914" xr:uid="{5DF64E4F-9B9B-40D6-AE02-657E299AB5A4}"/>
    <cellStyle name="Normal 15 5 3 2 3 2" xfId="39576" xr:uid="{87E5ECC9-70D2-43FC-8B97-3B7A0C147613}"/>
    <cellStyle name="Normal 15 5 3 2 4" xfId="15287" xr:uid="{32866BB2-1A9B-4274-8C3D-CBC7BB2D7856}"/>
    <cellStyle name="Normal 15 5 3 2 4 2" xfId="35949" xr:uid="{2A9FC742-D1F9-4B6E-A87B-A23FFB02DEC1}"/>
    <cellStyle name="Normal 15 5 3 2 5" xfId="27090" xr:uid="{2838DC6A-E32A-499A-B98D-D9306B0566BE}"/>
    <cellStyle name="Normal 15 5 3 3" xfId="10636" xr:uid="{5B4E1C29-D073-4DD9-B167-6B87621F3A94}"/>
    <cellStyle name="Normal 15 5 3 3 2" xfId="22543" xr:uid="{C7C6087F-ACBF-481A-A0F9-B8A80D0F6E61}"/>
    <cellStyle name="Normal 15 5 3 3 2 2" xfId="43205" xr:uid="{2A071BE7-FBED-4E33-9907-E1B15A59B337}"/>
    <cellStyle name="Normal 15 5 3 3 3" xfId="31299" xr:uid="{73DFF41F-CC23-452E-B432-2D40D8491762}"/>
    <cellStyle name="Normal 15 5 3 4" xfId="18913" xr:uid="{53C82EAE-9297-424A-A966-2E33A99DE7A5}"/>
    <cellStyle name="Normal 15 5 3 4 2" xfId="39575" xr:uid="{77450612-FEC0-40C5-8D0C-CF79AE0D8356}"/>
    <cellStyle name="Normal 15 5 3 5" xfId="15286" xr:uid="{1A829F4C-1F52-44D9-866D-3EDCEC5FF34F}"/>
    <cellStyle name="Normal 15 5 3 5 2" xfId="35948" xr:uid="{15D28A97-9BC5-4B35-A7EE-5A78207EFB51}"/>
    <cellStyle name="Normal 15 5 3 6" xfId="27089" xr:uid="{241F60E0-C491-432E-ADB6-467DC67E10F4}"/>
    <cellStyle name="Normal 15 5 4" xfId="4796" xr:uid="{BD8D21B4-EDC1-4FC9-935C-C28B51F43F08}"/>
    <cellStyle name="Normal 15 5 4 2" xfId="4797" xr:uid="{A77CD8F1-3EE3-450E-B9E9-891FB9979D8F}"/>
    <cellStyle name="Normal 15 5 4 2 2" xfId="10639" xr:uid="{EB40D455-4C59-42BA-B490-79F9C86B43D6}"/>
    <cellStyle name="Normal 15 5 4 2 2 2" xfId="22546" xr:uid="{F133B5B1-3C8A-4047-9A00-9072CE578CF6}"/>
    <cellStyle name="Normal 15 5 4 2 2 2 2" xfId="43208" xr:uid="{024FEEFF-4560-46E7-BCAD-F0B3C1C51840}"/>
    <cellStyle name="Normal 15 5 4 2 2 3" xfId="31302" xr:uid="{81985B8B-8C12-4700-AC59-5D2E13E74962}"/>
    <cellStyle name="Normal 15 5 4 2 3" xfId="18916" xr:uid="{ABE1CBBB-F4CA-48EF-868C-817A0D0AC134}"/>
    <cellStyle name="Normal 15 5 4 2 3 2" xfId="39578" xr:uid="{848523D8-2FB2-4A55-8F96-EBF5BD383984}"/>
    <cellStyle name="Normal 15 5 4 2 4" xfId="15289" xr:uid="{69D96D92-4BE9-440E-8F52-84446E35D16E}"/>
    <cellStyle name="Normal 15 5 4 2 4 2" xfId="35951" xr:uid="{627C91AE-1A61-4570-9BD9-50B54FD7D642}"/>
    <cellStyle name="Normal 15 5 4 2 5" xfId="27092" xr:uid="{BD872266-0501-4FBD-83D1-8D09182CE8B3}"/>
    <cellStyle name="Normal 15 5 4 3" xfId="10638" xr:uid="{594BD65F-4C26-4F14-A06C-39F1E076A440}"/>
    <cellStyle name="Normal 15 5 4 3 2" xfId="22545" xr:uid="{41FE772A-777F-4B46-AA04-D4398759D6B2}"/>
    <cellStyle name="Normal 15 5 4 3 2 2" xfId="43207" xr:uid="{9D7670FF-1561-4ECB-88EA-484A0AB88CA8}"/>
    <cellStyle name="Normal 15 5 4 3 3" xfId="31301" xr:uid="{3DE305C8-69EE-4EDA-B357-ABAF16ED4816}"/>
    <cellStyle name="Normal 15 5 4 4" xfId="18915" xr:uid="{BC4EC703-06DC-4735-AFF1-77A6F9180E00}"/>
    <cellStyle name="Normal 15 5 4 4 2" xfId="39577" xr:uid="{709BB54A-22E7-4980-84E9-9F14FED2DD5E}"/>
    <cellStyle name="Normal 15 5 4 5" xfId="15288" xr:uid="{A5981128-55B5-41DD-A8F1-31AF65775ECF}"/>
    <cellStyle name="Normal 15 5 4 5 2" xfId="35950" xr:uid="{A39C1331-67DC-4D00-AFA8-21159F55E109}"/>
    <cellStyle name="Normal 15 5 4 6" xfId="27091" xr:uid="{916B5E28-00D4-40D9-8183-33A9C214B5ED}"/>
    <cellStyle name="Normal 15 5 5" xfId="4798" xr:uid="{929D3C2E-B4E3-4B65-8917-66CE9F908C59}"/>
    <cellStyle name="Normal 15 5 5 2" xfId="10640" xr:uid="{88601535-584B-4F4C-828D-8832F59FF558}"/>
    <cellStyle name="Normal 15 5 5 2 2" xfId="22547" xr:uid="{72C2484E-CEA6-4649-BDBB-57F4C6B66ACD}"/>
    <cellStyle name="Normal 15 5 5 2 2 2" xfId="43209" xr:uid="{4BB4CB80-A7F9-4435-8652-3A086FAEF4D3}"/>
    <cellStyle name="Normal 15 5 5 2 3" xfId="31303" xr:uid="{A3BFC089-B836-4457-B275-7FFE14D711DF}"/>
    <cellStyle name="Normal 15 5 5 3" xfId="18917" xr:uid="{89CB98AF-8A58-48DF-989D-721059314418}"/>
    <cellStyle name="Normal 15 5 5 3 2" xfId="39579" xr:uid="{EFA04AEA-20F5-46D9-9F76-FA1E049228E6}"/>
    <cellStyle name="Normal 15 5 5 4" xfId="15290" xr:uid="{3FA25A3F-9979-4848-B610-0C8B4BDC8C10}"/>
    <cellStyle name="Normal 15 5 5 4 2" xfId="35952" xr:uid="{06F8CFD8-BF4C-4456-A4D4-6067C15CBDB4}"/>
    <cellStyle name="Normal 15 5 5 5" xfId="27093" xr:uid="{D1E02186-EECF-4C5C-832D-2BBACE427271}"/>
    <cellStyle name="Normal 15 5 6" xfId="4799" xr:uid="{FAF473A1-84BE-4926-A723-3D4A2684F6FA}"/>
    <cellStyle name="Normal 15 5 7" xfId="4800" xr:uid="{9CD9163A-0ADB-412F-A226-5B5145346888}"/>
    <cellStyle name="Normal 15 5 7 2" xfId="10641" xr:uid="{71731904-DC4A-4AEB-8F27-CF8603FB0866}"/>
    <cellStyle name="Normal 15 5 7 2 2" xfId="22548" xr:uid="{2ADC25AE-193F-4BC6-8D5B-DCCF37BB7CA0}"/>
    <cellStyle name="Normal 15 5 7 2 2 2" xfId="43210" xr:uid="{90780E3F-761E-4A7D-A921-FA3DB414E83A}"/>
    <cellStyle name="Normal 15 5 7 2 3" xfId="31304" xr:uid="{46D91BE5-6BCD-420C-8426-3D243E7B4984}"/>
    <cellStyle name="Normal 15 5 7 3" xfId="18918" xr:uid="{C6D03454-7014-4717-8B89-7B0F6CDF4C98}"/>
    <cellStyle name="Normal 15 5 7 3 2" xfId="39580" xr:uid="{7E7AB90B-24C2-48BD-BCFA-71805576B39D}"/>
    <cellStyle name="Normal 15 5 7 4" xfId="15291" xr:uid="{7AD02260-0C56-418A-84E3-92FCF62C7729}"/>
    <cellStyle name="Normal 15 5 7 4 2" xfId="35953" xr:uid="{7E1128FB-1F48-44DE-9D0F-C122D5CD5A0C}"/>
    <cellStyle name="Normal 15 5 7 5" xfId="27094" xr:uid="{0AB3AB09-F825-45D4-974F-9776C8FD5938}"/>
    <cellStyle name="Normal 15 6" xfId="4801" xr:uid="{AE978C4F-B08C-4E7D-92E1-EDA0E03AA4FD}"/>
    <cellStyle name="Normal 15 6 2" xfId="4802" xr:uid="{052620C8-0DB9-46B3-8A94-8BD7AB21D3E0}"/>
    <cellStyle name="Normal 15 6 2 2" xfId="4803" xr:uid="{8CD2E1EE-558A-4AA3-BA0F-34DBB48A4707}"/>
    <cellStyle name="Normal 15 6 2 2 2" xfId="10643" xr:uid="{B05439B5-B59C-428A-B1FA-3993113D2C55}"/>
    <cellStyle name="Normal 15 6 2 2 2 2" xfId="22550" xr:uid="{17909CC7-D26B-42DA-8ABF-24414230FED4}"/>
    <cellStyle name="Normal 15 6 2 2 2 2 2" xfId="43212" xr:uid="{42EBDD16-E4AC-46A2-BF9F-D3B741E68EED}"/>
    <cellStyle name="Normal 15 6 2 2 2 3" xfId="31306" xr:uid="{16504643-E4AA-4F9B-8B0E-AD6E7E6C0BE3}"/>
    <cellStyle name="Normal 15 6 2 2 3" xfId="18920" xr:uid="{0D568AF0-60F8-45B7-B511-FCB4D76E064E}"/>
    <cellStyle name="Normal 15 6 2 2 3 2" xfId="39582" xr:uid="{F4D628B8-51FF-4185-9A09-93F577DF3A40}"/>
    <cellStyle name="Normal 15 6 2 2 4" xfId="15293" xr:uid="{3C68917C-606D-4326-A97D-20AB64CF5E9D}"/>
    <cellStyle name="Normal 15 6 2 2 4 2" xfId="35955" xr:uid="{998D110F-9FF0-4855-A180-C760B0FEDF89}"/>
    <cellStyle name="Normal 15 6 2 2 5" xfId="27096" xr:uid="{21147F2D-F660-4835-A909-6655043E8053}"/>
    <cellStyle name="Normal 15 6 2 3" xfId="10642" xr:uid="{9463E8B1-A92B-4AD2-B74D-6AAF09A61DED}"/>
    <cellStyle name="Normal 15 6 2 3 2" xfId="22549" xr:uid="{84009EEE-583C-4D3C-BCDF-F3AFD605A4E4}"/>
    <cellStyle name="Normal 15 6 2 3 2 2" xfId="43211" xr:uid="{64491D48-A5AB-445D-986F-33E506B72914}"/>
    <cellStyle name="Normal 15 6 2 3 3" xfId="31305" xr:uid="{B8F9AFEC-6C11-42BF-97BF-5131DF1DEA9E}"/>
    <cellStyle name="Normal 15 6 2 4" xfId="18919" xr:uid="{959D0DD7-7E77-41BE-BF1B-344F1EECEEAD}"/>
    <cellStyle name="Normal 15 6 2 4 2" xfId="39581" xr:uid="{444DC25E-994D-4D58-9A1A-D6B1F7322346}"/>
    <cellStyle name="Normal 15 6 2 5" xfId="15292" xr:uid="{4B909E22-EA02-49CF-B717-B9CB9368EC5E}"/>
    <cellStyle name="Normal 15 6 2 5 2" xfId="35954" xr:uid="{DF216310-233B-4BB5-9D82-DF9C9027F010}"/>
    <cellStyle name="Normal 15 6 2 6" xfId="27095" xr:uid="{45625CC6-AF20-446A-B17D-D386947AF95C}"/>
    <cellStyle name="Normal 15 6 3" xfId="4804" xr:uid="{22F67927-19A0-4F5E-A624-71B2AA91D36C}"/>
    <cellStyle name="Normal 15 6 3 2" xfId="4805" xr:uid="{CC3A6C8B-969B-404B-BCA1-38568BEFCF7E}"/>
    <cellStyle name="Normal 15 6 3 2 2" xfId="10645" xr:uid="{B084FA00-F406-40C3-A496-7D003363D520}"/>
    <cellStyle name="Normal 15 6 3 2 2 2" xfId="22552" xr:uid="{2B22DCDF-6DEC-4A47-91F6-BCEDFB306EE9}"/>
    <cellStyle name="Normal 15 6 3 2 2 2 2" xfId="43214" xr:uid="{413B7BAD-0D9B-4B10-A079-BB6D8C090C6D}"/>
    <cellStyle name="Normal 15 6 3 2 2 3" xfId="31308" xr:uid="{78B9406E-C7A4-46EE-998F-720153C19491}"/>
    <cellStyle name="Normal 15 6 3 2 3" xfId="18922" xr:uid="{02D92750-86ED-4BD6-B3E2-304110550C5A}"/>
    <cellStyle name="Normal 15 6 3 2 3 2" xfId="39584" xr:uid="{46E876B9-E626-4D29-9001-EABC9EE14396}"/>
    <cellStyle name="Normal 15 6 3 2 4" xfId="15295" xr:uid="{9ED5D396-E519-44E8-A05D-3F8BD605C1C3}"/>
    <cellStyle name="Normal 15 6 3 2 4 2" xfId="35957" xr:uid="{89FEF40F-2C7E-48CE-9CDA-729C8BA385D9}"/>
    <cellStyle name="Normal 15 6 3 2 5" xfId="27098" xr:uid="{9030158D-6A00-4900-B24B-CD8D918F2771}"/>
    <cellStyle name="Normal 15 6 3 3" xfId="10644" xr:uid="{9DA894AB-F91E-4219-B627-B4C14D978D53}"/>
    <cellStyle name="Normal 15 6 3 3 2" xfId="22551" xr:uid="{9A33DE14-EAE0-4E0B-A38E-25CE2F5E02C4}"/>
    <cellStyle name="Normal 15 6 3 3 2 2" xfId="43213" xr:uid="{A93F9FE2-E492-4235-8B25-7B34AFC18E29}"/>
    <cellStyle name="Normal 15 6 3 3 3" xfId="31307" xr:uid="{F3D33167-7F86-4812-BB5E-08654AE8ACFE}"/>
    <cellStyle name="Normal 15 6 3 4" xfId="18921" xr:uid="{BA9CFFAF-D392-4165-BEC2-C1F86AAF06B8}"/>
    <cellStyle name="Normal 15 6 3 4 2" xfId="39583" xr:uid="{3DE40338-18E2-41D6-841E-6193F824DA1C}"/>
    <cellStyle name="Normal 15 6 3 5" xfId="15294" xr:uid="{38946902-2CEC-4615-839E-CB95215C16B8}"/>
    <cellStyle name="Normal 15 6 3 5 2" xfId="35956" xr:uid="{27B2913B-04BC-4290-A412-0C303E208108}"/>
    <cellStyle name="Normal 15 6 3 6" xfId="27097" xr:uid="{385AE92E-EA38-4BAA-8724-867FD57B3582}"/>
    <cellStyle name="Normal 15 6 4" xfId="4806" xr:uid="{728A7BEE-9B40-40E3-8909-E4FE910955C5}"/>
    <cellStyle name="Normal 15 6 4 2" xfId="10646" xr:uid="{BE4EBCF9-00AD-4026-A904-BDFE6EDB918F}"/>
    <cellStyle name="Normal 15 6 4 2 2" xfId="22553" xr:uid="{EF6BE4F2-3125-4C86-AAD5-34ED21CFF3F9}"/>
    <cellStyle name="Normal 15 6 4 2 2 2" xfId="43215" xr:uid="{5299ED4C-D2EA-4D58-BB17-2BD06C604984}"/>
    <cellStyle name="Normal 15 6 4 2 3" xfId="31309" xr:uid="{CBE654FA-52BC-4E4D-976F-4E3B5328501B}"/>
    <cellStyle name="Normal 15 6 4 3" xfId="18923" xr:uid="{86368E94-88E7-49AF-8CBD-AE5EB5B14745}"/>
    <cellStyle name="Normal 15 6 4 3 2" xfId="39585" xr:uid="{358E0BE3-0423-4C91-A0F9-C324570CCFD6}"/>
    <cellStyle name="Normal 15 6 4 4" xfId="15296" xr:uid="{B83A118D-0B60-4E74-A13D-40CB5DC7FFF0}"/>
    <cellStyle name="Normal 15 6 4 4 2" xfId="35958" xr:uid="{E52807D0-3C7F-4C78-8E9E-A4AD601C5090}"/>
    <cellStyle name="Normal 15 6 4 5" xfId="27099" xr:uid="{585BD94D-7ABB-4436-A80B-FDA500E07257}"/>
    <cellStyle name="Normal 15 7" xfId="4807" xr:uid="{3A4F3BB3-1C81-479D-80B0-B34EEC8984A9}"/>
    <cellStyle name="Normal 15 7 2" xfId="4808" xr:uid="{A7134CC1-C058-4688-8B91-F883EB62993A}"/>
    <cellStyle name="Normal 15 7 2 2" xfId="4809" xr:uid="{DED296C9-31EF-4E90-BE75-F25E6B1F4832}"/>
    <cellStyle name="Normal 15 7 2 2 2" xfId="10648" xr:uid="{1966BA76-093E-47C6-B986-B2B78F0ECB6A}"/>
    <cellStyle name="Normal 15 7 2 2 2 2" xfId="22555" xr:uid="{33247E7C-61CE-4223-B769-C168C4F22CF2}"/>
    <cellStyle name="Normal 15 7 2 2 2 2 2" xfId="43217" xr:uid="{C85920ED-7305-42D7-BC15-FC34600E8AFB}"/>
    <cellStyle name="Normal 15 7 2 2 2 3" xfId="31311" xr:uid="{3EE296A2-D1E8-4569-9426-4F007509822B}"/>
    <cellStyle name="Normal 15 7 2 2 3" xfId="18925" xr:uid="{CA2F9CA3-B733-48C9-AAFF-7A7B08A9E7EA}"/>
    <cellStyle name="Normal 15 7 2 2 3 2" xfId="39587" xr:uid="{F2A5AF53-EF05-4FC9-BA48-51E262F9E9D1}"/>
    <cellStyle name="Normal 15 7 2 2 4" xfId="15298" xr:uid="{76452A4A-1367-4CF3-AB2A-F95A72CB2ACE}"/>
    <cellStyle name="Normal 15 7 2 2 4 2" xfId="35960" xr:uid="{F0957BE4-104E-4D7B-921C-529992D31E85}"/>
    <cellStyle name="Normal 15 7 2 2 5" xfId="27101" xr:uid="{CC372A65-E638-4F63-89CE-0CC4B0B078E3}"/>
    <cellStyle name="Normal 15 7 2 3" xfId="10647" xr:uid="{F3806D71-1093-43F8-A682-5A54D66D2C19}"/>
    <cellStyle name="Normal 15 7 2 3 2" xfId="22554" xr:uid="{45F440D6-AEFB-411D-8BDC-24491D6371F4}"/>
    <cellStyle name="Normal 15 7 2 3 2 2" xfId="43216" xr:uid="{D1BD0023-3ABE-4992-9B82-45CA895E5762}"/>
    <cellStyle name="Normal 15 7 2 3 3" xfId="31310" xr:uid="{21426FB7-9564-4B96-933D-4C14443E00D9}"/>
    <cellStyle name="Normal 15 7 2 4" xfId="18924" xr:uid="{35131EF9-C7BB-4743-964F-863DE50F2BAD}"/>
    <cellStyle name="Normal 15 7 2 4 2" xfId="39586" xr:uid="{C95F8C9B-7170-458D-B14D-F74E310B05F2}"/>
    <cellStyle name="Normal 15 7 2 5" xfId="15297" xr:uid="{8E55C6F9-366F-4A9E-8769-07202E4FFE4B}"/>
    <cellStyle name="Normal 15 7 2 5 2" xfId="35959" xr:uid="{D020A670-C318-460C-A7B4-F3069BCABEC5}"/>
    <cellStyle name="Normal 15 7 2 6" xfId="27100" xr:uid="{3C0DDE1F-CF46-4F09-B65D-1DBCF934BF5A}"/>
    <cellStyle name="Normal 15 7 3" xfId="4810" xr:uid="{BBD24099-3400-4131-9C99-545320D1D378}"/>
    <cellStyle name="Normal 15 7 3 2" xfId="4811" xr:uid="{5F9C0393-6C7C-4543-B0CC-A14F1FC7A421}"/>
    <cellStyle name="Normal 15 7 3 2 2" xfId="10650" xr:uid="{02A31DB7-04CE-4B40-BDB7-25365CEE1FC2}"/>
    <cellStyle name="Normal 15 7 3 2 2 2" xfId="22557" xr:uid="{90F040C4-EC55-424C-BD59-57C4B747CB34}"/>
    <cellStyle name="Normal 15 7 3 2 2 2 2" xfId="43219" xr:uid="{4EF743C5-1E14-4549-BF45-D0652ACFAA9D}"/>
    <cellStyle name="Normal 15 7 3 2 2 3" xfId="31313" xr:uid="{9CA3441E-3064-43F9-8F52-A798D508E557}"/>
    <cellStyle name="Normal 15 7 3 2 3" xfId="18927" xr:uid="{97A00F04-E027-499D-864A-2946272B55F4}"/>
    <cellStyle name="Normal 15 7 3 2 3 2" xfId="39589" xr:uid="{3F8680AD-BC9C-49B6-B62A-A6728CE1F63D}"/>
    <cellStyle name="Normal 15 7 3 2 4" xfId="15300" xr:uid="{B87566F9-28FB-4948-A9E0-ECA12E047D01}"/>
    <cellStyle name="Normal 15 7 3 2 4 2" xfId="35962" xr:uid="{FC2DC202-7256-4720-9170-AD86F454AE25}"/>
    <cellStyle name="Normal 15 7 3 2 5" xfId="27103" xr:uid="{64B2C317-BD6F-41A0-A15A-9F2BC4663FF9}"/>
    <cellStyle name="Normal 15 7 3 3" xfId="10649" xr:uid="{287BB664-A840-4CD5-B143-A1EE670CBC35}"/>
    <cellStyle name="Normal 15 7 3 3 2" xfId="22556" xr:uid="{60FE8301-BD76-41FE-B58C-051D5EA43E32}"/>
    <cellStyle name="Normal 15 7 3 3 2 2" xfId="43218" xr:uid="{A282B678-A611-4909-B096-6BC78303D713}"/>
    <cellStyle name="Normal 15 7 3 3 3" xfId="31312" xr:uid="{A3CF8EB6-C3DE-4535-BD31-514AE388AAB5}"/>
    <cellStyle name="Normal 15 7 3 4" xfId="18926" xr:uid="{9FE99D2C-7AE5-4992-83D6-020E224E08F6}"/>
    <cellStyle name="Normal 15 7 3 4 2" xfId="39588" xr:uid="{AE27FC28-864E-4267-BF4B-F9DA94EE185A}"/>
    <cellStyle name="Normal 15 7 3 5" xfId="15299" xr:uid="{B267E6E3-ED6B-409A-A987-FF3F6A208F1B}"/>
    <cellStyle name="Normal 15 7 3 5 2" xfId="35961" xr:uid="{35791F59-A6D1-48A6-A4DB-C345758DCE9C}"/>
    <cellStyle name="Normal 15 7 3 6" xfId="27102" xr:uid="{6D2AB336-8747-4385-8A4D-F61525D99595}"/>
    <cellStyle name="Normal 15 7 4" xfId="4812" xr:uid="{6CF2778C-1D66-4A73-85B9-E50903025410}"/>
    <cellStyle name="Normal 15 7 4 2" xfId="10651" xr:uid="{81ED51AB-E9B2-443B-8A71-BBAFAA0D3E3E}"/>
    <cellStyle name="Normal 15 7 4 2 2" xfId="22558" xr:uid="{3E706928-D9E1-434A-BFDF-F8BC1724B373}"/>
    <cellStyle name="Normal 15 7 4 2 2 2" xfId="43220" xr:uid="{781C28AF-0D5C-4465-98AE-E70C0512D2D4}"/>
    <cellStyle name="Normal 15 7 4 2 3" xfId="31314" xr:uid="{61D013AC-43E2-4A43-A21E-6EDC83B34D17}"/>
    <cellStyle name="Normal 15 7 4 3" xfId="18928" xr:uid="{05A4F4F5-AAC3-4EFB-9AEA-773EDE4A9283}"/>
    <cellStyle name="Normal 15 7 4 3 2" xfId="39590" xr:uid="{6B59E45F-C214-479E-8CB5-6EED2F53840F}"/>
    <cellStyle name="Normal 15 7 4 4" xfId="15301" xr:uid="{A309A5F4-D8C4-47B9-9F8B-CD33D5B07EA4}"/>
    <cellStyle name="Normal 15 7 4 4 2" xfId="35963" xr:uid="{0A61062C-016D-44D6-85F0-0ED4A5631E93}"/>
    <cellStyle name="Normal 15 7 4 5" xfId="27104" xr:uid="{B74B6B8F-5198-45AB-ADDC-F57CBE5101D7}"/>
    <cellStyle name="Normal 15 8" xfId="4813" xr:uid="{E95BF18E-6FE5-4225-AF99-3B79375D03B5}"/>
    <cellStyle name="Normal 15 9" xfId="4814" xr:uid="{3C9EFBB6-6D92-4FB1-9515-13B5792D1307}"/>
    <cellStyle name="Normal 150" xfId="4815" xr:uid="{D19BA1A4-C546-43C6-B71A-DA9F2F44F040}"/>
    <cellStyle name="Normal 150 2" xfId="4816" xr:uid="{563A6917-A841-4F1B-B182-BCF6813AE570}"/>
    <cellStyle name="Normal 150 3" xfId="4817" xr:uid="{19C4F5C7-0647-49EA-95D8-EAE6958542D2}"/>
    <cellStyle name="Normal 151" xfId="4818" xr:uid="{E452FA17-58DD-49B2-8DC1-35B3ABF7FEAF}"/>
    <cellStyle name="Normal 151 2" xfId="4819" xr:uid="{3024CE66-CBAC-4569-B036-5A6F5C1AC277}"/>
    <cellStyle name="Normal 151 3" xfId="4820" xr:uid="{E7F7B57B-46DA-4AB1-A34C-39694523E56D}"/>
    <cellStyle name="Normal 152" xfId="4821" xr:uid="{C97ABABB-EAB5-402B-AC5A-9E7F6EF96A5D}"/>
    <cellStyle name="Normal 152 2" xfId="4822" xr:uid="{C94B3685-DEB4-4F41-8D69-381D852CFAB5}"/>
    <cellStyle name="Normal 152 3" xfId="4823" xr:uid="{00A31696-F29F-499B-B904-3C247C357E25}"/>
    <cellStyle name="Normal 153" xfId="4824" xr:uid="{B6044562-64BE-461C-9A70-AB7877F32155}"/>
    <cellStyle name="Normal 153 2" xfId="4825" xr:uid="{7B88BA71-9798-49B5-8802-7E1716593EA8}"/>
    <cellStyle name="Normal 153 3" xfId="4826" xr:uid="{209F2B31-B1F2-4F8B-BD66-E2A52127A288}"/>
    <cellStyle name="Normal 154" xfId="4827" xr:uid="{CE8BD599-7F94-4FB3-97A2-AD73407E9449}"/>
    <cellStyle name="Normal 154 2" xfId="4828" xr:uid="{F9551329-C627-4796-A85C-4C4334F45DA5}"/>
    <cellStyle name="Normal 154 3" xfId="4829" xr:uid="{BB834976-5F26-4FCA-9ED3-41D3A6A45631}"/>
    <cellStyle name="Normal 154 4" xfId="4830" xr:uid="{729D6C74-25DC-4DBA-99B8-97EC2672370F}"/>
    <cellStyle name="Normal 154 5" xfId="10652" xr:uid="{AA8188FC-A11D-4D01-9BF2-EE0F14C3CF47}"/>
    <cellStyle name="Normal 154 5 2" xfId="22559" xr:uid="{E21AF491-33E9-407D-840C-3ED8343021A4}"/>
    <cellStyle name="Normal 154 5 2 2" xfId="43221" xr:uid="{47E55B51-3B9E-486C-8FDD-0006827961EC}"/>
    <cellStyle name="Normal 154 5 3" xfId="31315" xr:uid="{5EB1DC55-B445-441E-B128-F19F88CEC6A0}"/>
    <cellStyle name="Normal 154 6" xfId="18929" xr:uid="{B253AD77-9F5D-468D-BDF0-625A7CF3F07B}"/>
    <cellStyle name="Normal 154 6 2" xfId="39591" xr:uid="{51C5ABF4-A564-4707-A88A-3C9689A525F4}"/>
    <cellStyle name="Normal 154 7" xfId="15302" xr:uid="{A921C306-995B-4E26-B06A-91CA68E985C3}"/>
    <cellStyle name="Normal 154 7 2" xfId="35964" xr:uid="{50258803-3F4A-4488-BE18-45A8E7B0FD5F}"/>
    <cellStyle name="Normal 154 8" xfId="27105" xr:uid="{2A2266D6-BE92-4B40-935F-8BF891860A7C}"/>
    <cellStyle name="Normal 155" xfId="4831" xr:uid="{F7436B5E-D3B0-40AB-A2A4-D4A2C7B2282F}"/>
    <cellStyle name="Normal 155 2" xfId="4832" xr:uid="{5FA830B5-9D1A-40DB-A49B-6A950DC54063}"/>
    <cellStyle name="Normal 155 3" xfId="4833" xr:uid="{C6DB714E-743E-462F-A5D8-3ABF3D2A2840}"/>
    <cellStyle name="Normal 156" xfId="4834" xr:uid="{FE4A626D-C717-4B8E-ADC1-D467AACFFEAF}"/>
    <cellStyle name="Normal 156 2" xfId="4835" xr:uid="{560ACFEC-85DA-48B5-B665-1CB37818FCC4}"/>
    <cellStyle name="Normal 156 3" xfId="4836" xr:uid="{42EE23D5-F424-4DF6-BE3F-074A52FB548A}"/>
    <cellStyle name="Normal 157" xfId="4837" xr:uid="{3E3EA272-203A-4D75-92E5-EB11A728A7C8}"/>
    <cellStyle name="Normal 157 2" xfId="4838" xr:uid="{2E89D1CD-CD7D-4019-9ACA-DC8D01095C7C}"/>
    <cellStyle name="Normal 157 3" xfId="4839" xr:uid="{AF8CDF81-B866-417D-8700-36622DE88311}"/>
    <cellStyle name="Normal 158" xfId="4840" xr:uid="{29017AAE-D1DA-4DEA-BEC0-4BEBB26CD864}"/>
    <cellStyle name="Normal 158 2" xfId="4841" xr:uid="{848AFD37-51B4-42F9-92A0-0301D1A45E7A}"/>
    <cellStyle name="Normal 158 2 2" xfId="10653" xr:uid="{CD63EA5B-7BB1-4CE1-975D-0AABD3091705}"/>
    <cellStyle name="Normal 158 2 2 2" xfId="22560" xr:uid="{79F4AEFD-B7C2-40C5-918A-18F6481E9AA2}"/>
    <cellStyle name="Normal 158 2 2 2 2" xfId="43222" xr:uid="{05782A26-B437-4869-B5E2-05757B77DCC6}"/>
    <cellStyle name="Normal 158 2 2 3" xfId="31316" xr:uid="{A66821B3-EFC1-4BA0-A14C-468D59AC9D7B}"/>
    <cellStyle name="Normal 158 2 3" xfId="18930" xr:uid="{478D6BBD-283A-4573-89F8-0A91166DD597}"/>
    <cellStyle name="Normal 158 2 3 2" xfId="39592" xr:uid="{8FA18474-3B7B-4C99-8BDD-F9C9096D325F}"/>
    <cellStyle name="Normal 158 2 4" xfId="15303" xr:uid="{F279CA6D-435D-4802-BB47-76E69FE5E3E9}"/>
    <cellStyle name="Normal 158 2 4 2" xfId="35965" xr:uid="{23FAC5D0-059E-411C-9E55-A77B1EC80010}"/>
    <cellStyle name="Normal 158 2 5" xfId="27106" xr:uid="{5DEE57ED-9C9A-44A5-A341-5129568F5DF7}"/>
    <cellStyle name="Normal 158 3" xfId="4842" xr:uid="{B6038968-D0F1-4D6F-AE54-223D8455103F}"/>
    <cellStyle name="Normal 158 3 2" xfId="10654" xr:uid="{2DC036DA-C776-4BAD-9FC5-32322EFB034A}"/>
    <cellStyle name="Normal 158 3 2 2" xfId="22561" xr:uid="{7CC9AC3E-E348-4DDD-8337-665EB673EEA3}"/>
    <cellStyle name="Normal 158 3 2 2 2" xfId="43223" xr:uid="{761E479E-7C48-48A0-B75E-41B0222A8595}"/>
    <cellStyle name="Normal 158 3 2 3" xfId="31317" xr:uid="{34E31362-4D3D-4B9A-AAC2-5355B175E6DD}"/>
    <cellStyle name="Normal 158 3 3" xfId="18931" xr:uid="{E4AA96A4-FA68-474F-AAF0-1D6237325518}"/>
    <cellStyle name="Normal 158 3 3 2" xfId="39593" xr:uid="{BD370765-2AE7-4E96-9FEF-39D0E5706511}"/>
    <cellStyle name="Normal 158 3 4" xfId="15304" xr:uid="{13E74C7D-140F-4F57-8D64-3FAA03C6AD4C}"/>
    <cellStyle name="Normal 158 3 4 2" xfId="35966" xr:uid="{FDBC7F3B-3132-4685-889E-CBBDE2974750}"/>
    <cellStyle name="Normal 158 3 5" xfId="27107" xr:uid="{9CE458E9-8698-445F-862B-EC989320ED8D}"/>
    <cellStyle name="Normal 159" xfId="4843" xr:uid="{6F328E43-8B4C-4AFA-A1C7-1151F59F72AB}"/>
    <cellStyle name="Normal 159 2" xfId="4844" xr:uid="{179E18BC-06C2-4477-AFB5-603D27781DEF}"/>
    <cellStyle name="Normal 159 3" xfId="4845" xr:uid="{072F5E5B-ED35-460A-9A86-9C3CE5F9B5B3}"/>
    <cellStyle name="Normal 16" xfId="4846" xr:uid="{750C317A-2D6C-4E48-8574-01DCA6661C85}"/>
    <cellStyle name="Normal 16 10" xfId="10655" xr:uid="{CA45383D-8E69-48AF-B065-309A53D02144}"/>
    <cellStyle name="Normal 16 10 2" xfId="22562" xr:uid="{03331F8B-99CF-4B7B-9570-EA4625AFDFD3}"/>
    <cellStyle name="Normal 16 10 2 2" xfId="43224" xr:uid="{7FBC7125-80E8-43F6-A38A-9672063BFE63}"/>
    <cellStyle name="Normal 16 10 3" xfId="31318" xr:uid="{104FFC24-0773-465F-8352-8682BC34BC0D}"/>
    <cellStyle name="Normal 16 11" xfId="18932" xr:uid="{28422BE1-BD3F-4E31-83CF-E1D2B821C7CA}"/>
    <cellStyle name="Normal 16 11 2" xfId="39594" xr:uid="{EA9CF621-AC24-41DD-9134-ADDFA31D41F4}"/>
    <cellStyle name="Normal 16 12" xfId="15305" xr:uid="{165573D6-9F14-470A-94A9-22D17B9A641E}"/>
    <cellStyle name="Normal 16 12 2" xfId="35967" xr:uid="{B3881246-8278-4D90-8221-850643F1D1EA}"/>
    <cellStyle name="Normal 16 13" xfId="27108" xr:uid="{369AFCAA-20BF-438C-9BDA-E85E36DFC6F7}"/>
    <cellStyle name="Normal 16 2" xfId="4847" xr:uid="{4788C0DB-2055-44BB-9F68-8D2A38623C4D}"/>
    <cellStyle name="Normal 16 2 2" xfId="4848" xr:uid="{C7653F9D-9DC1-4845-9525-AF5B9840B11E}"/>
    <cellStyle name="Normal 16 2 2 2" xfId="4849" xr:uid="{3EB68050-4E77-4966-ABA4-1BFB49AC5441}"/>
    <cellStyle name="Normal 16 2 2 2 2" xfId="4850" xr:uid="{654B39C6-DBB3-4D46-972D-66A7CC7D77F9}"/>
    <cellStyle name="Normal 16 2 2 2 2 2" xfId="10658" xr:uid="{DAC9BF75-64FD-423F-94D0-284E8B59B749}"/>
    <cellStyle name="Normal 16 2 2 2 2 2 2" xfId="22565" xr:uid="{B2AD84CB-ACE4-4527-9FDA-3AE51E83458C}"/>
    <cellStyle name="Normal 16 2 2 2 2 2 2 2" xfId="43227" xr:uid="{93EE53C0-BAF2-4EBF-AAB0-5BF67996C585}"/>
    <cellStyle name="Normal 16 2 2 2 2 2 3" xfId="31321" xr:uid="{1E2CAC3D-8CAE-4DDE-8E62-5DFE36CF2315}"/>
    <cellStyle name="Normal 16 2 2 2 2 3" xfId="18935" xr:uid="{09CAB502-F24C-4FEA-8AB5-5A01814D19BA}"/>
    <cellStyle name="Normal 16 2 2 2 2 3 2" xfId="39597" xr:uid="{FC0EA948-DEBC-4FBC-937C-B230E51BD0C2}"/>
    <cellStyle name="Normal 16 2 2 2 2 4" xfId="15308" xr:uid="{B07EE378-F351-445B-8552-3A455B2DB5D1}"/>
    <cellStyle name="Normal 16 2 2 2 2 4 2" xfId="35970" xr:uid="{4AD782CD-7144-4D78-AED4-01A28612EEB2}"/>
    <cellStyle name="Normal 16 2 2 2 2 5" xfId="27111" xr:uid="{F99AB14D-39B2-475F-9AC5-8462C7555D6F}"/>
    <cellStyle name="Normal 16 2 2 2 3" xfId="10657" xr:uid="{929FE8D7-669E-4EA1-AF8E-D7D10252A91C}"/>
    <cellStyle name="Normal 16 2 2 2 3 2" xfId="22564" xr:uid="{2C82F481-97F5-40E2-816F-07B4618DB167}"/>
    <cellStyle name="Normal 16 2 2 2 3 2 2" xfId="43226" xr:uid="{240D3428-3E49-47A7-AE43-426DE62FF478}"/>
    <cellStyle name="Normal 16 2 2 2 3 3" xfId="31320" xr:uid="{3C735EF6-DF75-404E-A895-67733DD2C68D}"/>
    <cellStyle name="Normal 16 2 2 2 4" xfId="18934" xr:uid="{1CB13608-C217-4782-930E-8FE4186CFF80}"/>
    <cellStyle name="Normal 16 2 2 2 4 2" xfId="39596" xr:uid="{9F7B74D8-2D35-4FB3-909F-DE220D75CC30}"/>
    <cellStyle name="Normal 16 2 2 2 5" xfId="15307" xr:uid="{716D8483-AF3F-4460-9451-827137811D08}"/>
    <cellStyle name="Normal 16 2 2 2 5 2" xfId="35969" xr:uid="{9C7423B7-7BC7-47B5-9097-8F3E19C4DD40}"/>
    <cellStyle name="Normal 16 2 2 2 6" xfId="27110" xr:uid="{18FED9D2-2A3D-4412-8816-CDC8127D5790}"/>
    <cellStyle name="Normal 16 2 2 3" xfId="4851" xr:uid="{1AAD574C-DB86-4234-8041-7EEC7ED0EF95}"/>
    <cellStyle name="Normal 16 2 2 3 2" xfId="4852" xr:uid="{4A36BBB8-CBFD-416D-8BD2-C0BC62FD2949}"/>
    <cellStyle name="Normal 16 2 2 3 2 2" xfId="10660" xr:uid="{000F4EFD-FD21-4294-8939-34AE4F1BFB25}"/>
    <cellStyle name="Normal 16 2 2 3 2 2 2" xfId="22567" xr:uid="{E7C1D0F3-F437-4922-98A8-31A02731AD3E}"/>
    <cellStyle name="Normal 16 2 2 3 2 2 2 2" xfId="43229" xr:uid="{4FE1A530-736F-4DB5-9E09-DEB03F738334}"/>
    <cellStyle name="Normal 16 2 2 3 2 2 3" xfId="31323" xr:uid="{2A0F4008-9670-452B-A01E-7E3CD0A2F787}"/>
    <cellStyle name="Normal 16 2 2 3 2 3" xfId="18937" xr:uid="{80D78938-C281-4780-9439-E0E229A9B1DC}"/>
    <cellStyle name="Normal 16 2 2 3 2 3 2" xfId="39599" xr:uid="{CE4AC051-4460-4908-A839-1C85468160F3}"/>
    <cellStyle name="Normal 16 2 2 3 2 4" xfId="15310" xr:uid="{8A728F2C-9D0F-4AA5-B2C7-09C930401006}"/>
    <cellStyle name="Normal 16 2 2 3 2 4 2" xfId="35972" xr:uid="{E44720CB-9016-49F9-8386-65430253142D}"/>
    <cellStyle name="Normal 16 2 2 3 2 5" xfId="27113" xr:uid="{B1049A1F-C2DC-4939-8DF8-EF5483715D6B}"/>
    <cellStyle name="Normal 16 2 2 3 3" xfId="10659" xr:uid="{886AD07D-4B90-4C4E-B0E3-123DF84BC6F4}"/>
    <cellStyle name="Normal 16 2 2 3 3 2" xfId="22566" xr:uid="{26579072-653B-4EAD-9CB9-5274F0D1FCC2}"/>
    <cellStyle name="Normal 16 2 2 3 3 2 2" xfId="43228" xr:uid="{0B5A7FDA-3C0D-4EB3-9658-CDB3BD82888A}"/>
    <cellStyle name="Normal 16 2 2 3 3 3" xfId="31322" xr:uid="{46163AEA-2F08-4DA9-89F8-8A11E577BE64}"/>
    <cellStyle name="Normal 16 2 2 3 4" xfId="18936" xr:uid="{4DAE164E-9911-4E7E-8B91-60FD2080E151}"/>
    <cellStyle name="Normal 16 2 2 3 4 2" xfId="39598" xr:uid="{40A15CA2-C8A3-4A33-8A16-3A61ADAFE84E}"/>
    <cellStyle name="Normal 16 2 2 3 5" xfId="15309" xr:uid="{B2556233-A883-4DC8-8889-AAE7F9A00155}"/>
    <cellStyle name="Normal 16 2 2 3 5 2" xfId="35971" xr:uid="{A1455560-5CBC-4F95-8ED1-C344AC34C0F5}"/>
    <cellStyle name="Normal 16 2 2 3 6" xfId="27112" xr:uid="{2537869C-78EA-4A45-B2E0-2B826D85DBCB}"/>
    <cellStyle name="Normal 16 2 2 4" xfId="4853" xr:uid="{FA4D1001-9DA5-4423-88BC-E1AD581BDE25}"/>
    <cellStyle name="Normal 16 2 2 4 2" xfId="10661" xr:uid="{9C7AB6BB-74F2-477A-A788-CD5C0C0C4D84}"/>
    <cellStyle name="Normal 16 2 2 4 2 2" xfId="22568" xr:uid="{B8D725B7-2A5C-4A92-A05D-D8D2AFA65386}"/>
    <cellStyle name="Normal 16 2 2 4 2 2 2" xfId="43230" xr:uid="{B8F75313-26CE-4BB1-A84B-C0255F6D7B63}"/>
    <cellStyle name="Normal 16 2 2 4 2 3" xfId="31324" xr:uid="{E2956A7B-15C1-4D26-B752-FA159B9787FF}"/>
    <cellStyle name="Normal 16 2 2 4 3" xfId="18938" xr:uid="{92DAEEFD-C581-46A7-B3D8-7BD348F1B31F}"/>
    <cellStyle name="Normal 16 2 2 4 3 2" xfId="39600" xr:uid="{FA6CC70B-072F-4C22-B0A4-18F5D395EB32}"/>
    <cellStyle name="Normal 16 2 2 4 4" xfId="15311" xr:uid="{E4AF2B8A-5DA9-4D0A-8521-E310E41FBAB1}"/>
    <cellStyle name="Normal 16 2 2 4 4 2" xfId="35973" xr:uid="{20A257E5-2CEB-48BE-8406-89A74A5F86F9}"/>
    <cellStyle name="Normal 16 2 2 4 5" xfId="27114" xr:uid="{2179A354-A317-4911-A501-CB583755ED76}"/>
    <cellStyle name="Normal 16 2 2 5" xfId="10656" xr:uid="{8CF45FC8-3055-45B9-8F27-E91423F516E5}"/>
    <cellStyle name="Normal 16 2 2 5 2" xfId="22563" xr:uid="{E19574C1-2BAE-4CAF-894A-F4FF594D3ED0}"/>
    <cellStyle name="Normal 16 2 2 5 2 2" xfId="43225" xr:uid="{6393EEA4-029A-4064-859C-11F583D12771}"/>
    <cellStyle name="Normal 16 2 2 5 3" xfId="31319" xr:uid="{6A9F43FE-01C7-4DF0-8C1C-C51114F0CE0F}"/>
    <cellStyle name="Normal 16 2 2 6" xfId="18933" xr:uid="{068DAAC3-EB5C-4DE4-9DAD-C6BD4DB14698}"/>
    <cellStyle name="Normal 16 2 2 6 2" xfId="39595" xr:uid="{FC506131-2A73-45BE-B58A-52E765BAFF09}"/>
    <cellStyle name="Normal 16 2 2 7" xfId="15306" xr:uid="{46834E62-0398-467F-B969-DE93671FC2ED}"/>
    <cellStyle name="Normal 16 2 2 7 2" xfId="35968" xr:uid="{95AECD94-577F-46D2-B6DC-BA349D7904BD}"/>
    <cellStyle name="Normal 16 2 2 8" xfId="27109" xr:uid="{B203FE7F-1413-40FE-BCB9-5AC2D3BF780C}"/>
    <cellStyle name="Normal 16 2 3" xfId="4854" xr:uid="{7652DC5B-132E-4C89-A824-54B00B6056DD}"/>
    <cellStyle name="Normal 16 2 3 2" xfId="4855" xr:uid="{09219451-528F-4A17-B093-EFEFC1778A99}"/>
    <cellStyle name="Normal 16 2 3 2 2" xfId="4856" xr:uid="{46E957C9-D805-4162-8E12-2921F97EC007}"/>
    <cellStyle name="Normal 16 2 3 2 2 2" xfId="10663" xr:uid="{CBD7642A-5EE1-4AF3-9B80-956E156FC9CE}"/>
    <cellStyle name="Normal 16 2 3 2 2 2 2" xfId="22570" xr:uid="{EFD99385-B820-45DA-9202-AC3F91EDA25F}"/>
    <cellStyle name="Normal 16 2 3 2 2 2 2 2" xfId="43232" xr:uid="{3CE7ABB1-AEE0-4E55-8DE4-EE0A8B258BC4}"/>
    <cellStyle name="Normal 16 2 3 2 2 2 3" xfId="31326" xr:uid="{AE8C59D6-F027-46F4-B778-C9C96CF3DED5}"/>
    <cellStyle name="Normal 16 2 3 2 2 3" xfId="18940" xr:uid="{F7877C12-0666-465C-A24D-7B5E38174D16}"/>
    <cellStyle name="Normal 16 2 3 2 2 3 2" xfId="39602" xr:uid="{C50AFEF4-62DF-432A-8F1A-081F128FF095}"/>
    <cellStyle name="Normal 16 2 3 2 2 4" xfId="15313" xr:uid="{9523EA06-F5FB-409B-B72D-C6679B766A01}"/>
    <cellStyle name="Normal 16 2 3 2 2 4 2" xfId="35975" xr:uid="{EC7CE561-F647-42F2-B44F-013BAC71EC67}"/>
    <cellStyle name="Normal 16 2 3 2 2 5" xfId="27116" xr:uid="{6DBC8AAB-6D17-43AD-B2FE-89BA98E15913}"/>
    <cellStyle name="Normal 16 2 3 2 3" xfId="10662" xr:uid="{AB4881B1-8AFA-4492-A205-CC4F06D2A615}"/>
    <cellStyle name="Normal 16 2 3 2 3 2" xfId="22569" xr:uid="{E3046510-7981-4F78-B417-80E7C7BBC010}"/>
    <cellStyle name="Normal 16 2 3 2 3 2 2" xfId="43231" xr:uid="{BA542632-D3E3-4C71-A35D-9CF3F70BC452}"/>
    <cellStyle name="Normal 16 2 3 2 3 3" xfId="31325" xr:uid="{3B09C29A-524A-46CF-8C53-3F12FA9A6B48}"/>
    <cellStyle name="Normal 16 2 3 2 4" xfId="18939" xr:uid="{8C7EF86B-3EC6-4062-A6F3-BDE94F3EC628}"/>
    <cellStyle name="Normal 16 2 3 2 4 2" xfId="39601" xr:uid="{9A068FB6-953D-4FD2-8B1A-4548590B622D}"/>
    <cellStyle name="Normal 16 2 3 2 5" xfId="15312" xr:uid="{11CEC610-A62F-4D3A-838B-2EA58C8B41A0}"/>
    <cellStyle name="Normal 16 2 3 2 5 2" xfId="35974" xr:uid="{8605C016-068E-4264-B6B4-9959FE33EBA7}"/>
    <cellStyle name="Normal 16 2 3 2 6" xfId="27115" xr:uid="{548F6737-6619-40D0-A174-60D4DFC1707E}"/>
    <cellStyle name="Normal 16 2 3 3" xfId="4857" xr:uid="{D6417625-CB2A-4FCE-BFDD-16163E0A39B7}"/>
    <cellStyle name="Normal 16 2 3 3 2" xfId="4858" xr:uid="{F2D816AF-D919-4327-9F75-B4ED54F81C6F}"/>
    <cellStyle name="Normal 16 2 3 3 2 2" xfId="10665" xr:uid="{6C9A5460-660F-478C-AC74-1BE0AB427A0C}"/>
    <cellStyle name="Normal 16 2 3 3 2 2 2" xfId="22572" xr:uid="{7148695D-43C7-4E5E-BB17-54ACDA293233}"/>
    <cellStyle name="Normal 16 2 3 3 2 2 2 2" xfId="43234" xr:uid="{6DB2CAA1-2269-4BAA-B599-D265CCB253A0}"/>
    <cellStyle name="Normal 16 2 3 3 2 2 3" xfId="31328" xr:uid="{0A79D652-7DD5-4EE7-99DE-E899D56A9104}"/>
    <cellStyle name="Normal 16 2 3 3 2 3" xfId="18942" xr:uid="{8BC8FCA8-4E52-4DCB-8360-3A453377C337}"/>
    <cellStyle name="Normal 16 2 3 3 2 3 2" xfId="39604" xr:uid="{9B1BA008-7AD3-4E20-B71E-891FBF8001F6}"/>
    <cellStyle name="Normal 16 2 3 3 2 4" xfId="15315" xr:uid="{7F0C001B-B7C4-492A-8944-6E194227BBE7}"/>
    <cellStyle name="Normal 16 2 3 3 2 4 2" xfId="35977" xr:uid="{CC37FF63-E517-45C8-B3FB-C737A5F5832D}"/>
    <cellStyle name="Normal 16 2 3 3 2 5" xfId="27118" xr:uid="{0375DDFD-350D-4CDD-A0F6-B27B443E88E4}"/>
    <cellStyle name="Normal 16 2 3 3 3" xfId="10664" xr:uid="{2AAB1151-BC98-40B4-A3AC-0D80000FBEFD}"/>
    <cellStyle name="Normal 16 2 3 3 3 2" xfId="22571" xr:uid="{6EAFB7CB-6EB1-41FE-94A8-F869D2FE691E}"/>
    <cellStyle name="Normal 16 2 3 3 3 2 2" xfId="43233" xr:uid="{40F1B889-EBC2-4448-BEB5-5D4443847085}"/>
    <cellStyle name="Normal 16 2 3 3 3 3" xfId="31327" xr:uid="{F22C7D07-AAC8-43FB-B13D-21D0BE18F1DF}"/>
    <cellStyle name="Normal 16 2 3 3 4" xfId="18941" xr:uid="{5A039A86-C2C6-4B94-8F88-AA130A1F6A9C}"/>
    <cellStyle name="Normal 16 2 3 3 4 2" xfId="39603" xr:uid="{15C24512-3C7D-4F9A-B2C6-52ECB859A56E}"/>
    <cellStyle name="Normal 16 2 3 3 5" xfId="15314" xr:uid="{5E4CAE06-DA0D-4306-955B-68CF111CFFD9}"/>
    <cellStyle name="Normal 16 2 3 3 5 2" xfId="35976" xr:uid="{1B3EB3BC-F78A-4D38-BEDF-58267E1D8F79}"/>
    <cellStyle name="Normal 16 2 3 3 6" xfId="27117" xr:uid="{74B2044B-06B5-4399-8257-96DB4521C2AA}"/>
    <cellStyle name="Normal 16 2 3 4" xfId="4859" xr:uid="{3942AA73-404E-4114-A04E-37CED11C0120}"/>
    <cellStyle name="Normal 16 2 3 4 2" xfId="10666" xr:uid="{A00583D5-1503-4425-862D-40121162EFA1}"/>
    <cellStyle name="Normal 16 2 3 4 2 2" xfId="22573" xr:uid="{36501C8C-88B9-4672-B53D-91B015BE6974}"/>
    <cellStyle name="Normal 16 2 3 4 2 2 2" xfId="43235" xr:uid="{83ADDE77-73B7-47E5-A0DD-389702A61A1E}"/>
    <cellStyle name="Normal 16 2 3 4 2 3" xfId="31329" xr:uid="{DEDF9BDA-9B17-41AA-887B-65F7283D79CB}"/>
    <cellStyle name="Normal 16 2 3 4 3" xfId="18943" xr:uid="{FF9B5203-F502-49ED-8531-C4E93D4B2204}"/>
    <cellStyle name="Normal 16 2 3 4 3 2" xfId="39605" xr:uid="{F74A42FF-0901-45E1-8D4C-CAC4A3B4A882}"/>
    <cellStyle name="Normal 16 2 3 4 4" xfId="15316" xr:uid="{4836AF4D-7E30-43F6-B71D-9CCD3FFE1680}"/>
    <cellStyle name="Normal 16 2 3 4 4 2" xfId="35978" xr:uid="{C83B420E-78E7-41FE-A750-17E93F58DA62}"/>
    <cellStyle name="Normal 16 2 3 4 5" xfId="27119" xr:uid="{F262F13D-BF8A-44E9-A584-0891A1FD095D}"/>
    <cellStyle name="Normal 16 2 4" xfId="4860" xr:uid="{3361EAA8-2415-46FD-B231-44498D305F0F}"/>
    <cellStyle name="Normal 16 2 4 2" xfId="4861" xr:uid="{38E4CE6F-C9F5-4014-93C6-CAB37A4324A3}"/>
    <cellStyle name="Normal 16 2 4 2 2" xfId="10667" xr:uid="{E7716AA4-6782-4801-B162-5092F7678E0A}"/>
    <cellStyle name="Normal 16 2 4 2 2 2" xfId="22574" xr:uid="{3CD87AB5-886E-4D92-B012-91E0F956A8F0}"/>
    <cellStyle name="Normal 16 2 4 2 2 2 2" xfId="43236" xr:uid="{8D8F90FF-266B-4A01-8DC8-B56A8C0F58D9}"/>
    <cellStyle name="Normal 16 2 4 2 2 3" xfId="31330" xr:uid="{0E6421F8-B32F-4BBC-B605-C2D497A34D9E}"/>
    <cellStyle name="Normal 16 2 4 2 3" xfId="18944" xr:uid="{A46EDAA9-38B8-43CA-8455-99C8115219CA}"/>
    <cellStyle name="Normal 16 2 4 2 3 2" xfId="39606" xr:uid="{A722C71F-9ED0-412E-A43D-E25368549385}"/>
    <cellStyle name="Normal 16 2 4 2 4" xfId="15317" xr:uid="{8C147261-856F-494D-8DE1-8FE94602250C}"/>
    <cellStyle name="Normal 16 2 4 2 4 2" xfId="35979" xr:uid="{D76FBB8D-CA0A-4F32-A1CE-A3700A45EAF0}"/>
    <cellStyle name="Normal 16 2 4 2 5" xfId="27120" xr:uid="{9868A5C5-7AD4-4895-A97F-638A1506982F}"/>
    <cellStyle name="Normal 16 2 5" xfId="4862" xr:uid="{5C20764F-DDDF-4108-97A9-761759806B89}"/>
    <cellStyle name="Normal 16 2 5 2" xfId="4863" xr:uid="{E2863C10-B6DB-4BC3-9960-C3F7DF78BEB1}"/>
    <cellStyle name="Normal 16 2 5 2 2" xfId="10669" xr:uid="{A161CAC4-72AD-4ADD-B314-426C8D3C9925}"/>
    <cellStyle name="Normal 16 2 5 2 2 2" xfId="22576" xr:uid="{FC353817-493B-4B89-AAD2-3DD5399C03BC}"/>
    <cellStyle name="Normal 16 2 5 2 2 2 2" xfId="43238" xr:uid="{694EDEC5-BCFE-4AB7-A897-08D0B8E3344E}"/>
    <cellStyle name="Normal 16 2 5 2 2 3" xfId="31332" xr:uid="{8E2213ED-9D20-4ED6-BCCF-56F1ED391877}"/>
    <cellStyle name="Normal 16 2 5 2 3" xfId="18946" xr:uid="{BA465D84-CB27-499B-B7F7-6CFAB32D2171}"/>
    <cellStyle name="Normal 16 2 5 2 3 2" xfId="39608" xr:uid="{ED4F7028-ED02-4838-BAC0-651DE155595C}"/>
    <cellStyle name="Normal 16 2 5 2 4" xfId="15319" xr:uid="{EA00E9A7-37F3-470D-9A0C-882BC23333FF}"/>
    <cellStyle name="Normal 16 2 5 2 4 2" xfId="35981" xr:uid="{70BACC95-3FE8-44F7-96F3-015289BFAF0E}"/>
    <cellStyle name="Normal 16 2 5 2 5" xfId="27122" xr:uid="{2485D6EE-889E-4EE1-9D51-2C7D1D958863}"/>
    <cellStyle name="Normal 16 2 5 3" xfId="10668" xr:uid="{A9D4A1A3-5D4F-480A-BC99-71A71761026E}"/>
    <cellStyle name="Normal 16 2 5 3 2" xfId="22575" xr:uid="{C2A69C65-DE65-49FD-8141-F18C65833848}"/>
    <cellStyle name="Normal 16 2 5 3 2 2" xfId="43237" xr:uid="{F6AF01A9-6E2B-47E8-9433-2DCE752823C7}"/>
    <cellStyle name="Normal 16 2 5 3 3" xfId="31331" xr:uid="{74116586-5777-4A1F-BBEA-83D76E977F77}"/>
    <cellStyle name="Normal 16 2 5 4" xfId="18945" xr:uid="{7AA2A707-FDFB-468F-A466-7558A83C9BB2}"/>
    <cellStyle name="Normal 16 2 5 4 2" xfId="39607" xr:uid="{A57DC1F2-DFBB-46EA-8FCD-AABBD94F323B}"/>
    <cellStyle name="Normal 16 2 5 5" xfId="15318" xr:uid="{EC7251E2-7572-415E-B7C5-2CBCE4A23C3B}"/>
    <cellStyle name="Normal 16 2 5 5 2" xfId="35980" xr:uid="{CFFF7EBD-8514-4B8C-ADDB-8B95C0B744ED}"/>
    <cellStyle name="Normal 16 2 5 6" xfId="27121" xr:uid="{15F31113-5832-4054-B1B9-F2B4F4F57931}"/>
    <cellStyle name="Normal 16 2 6" xfId="4864" xr:uid="{128C9837-B833-40DB-B5D7-90B9D5E110E7}"/>
    <cellStyle name="Normal 16 2 6 2" xfId="10670" xr:uid="{1D8C342D-AF14-43E6-943E-98E747563462}"/>
    <cellStyle name="Normal 16 2 6 2 2" xfId="22577" xr:uid="{1D3EA27E-32F4-472A-9346-EFD07BE65071}"/>
    <cellStyle name="Normal 16 2 6 2 2 2" xfId="43239" xr:uid="{923FB78C-18B3-4387-8FFC-BE0D869AF07D}"/>
    <cellStyle name="Normal 16 2 6 2 3" xfId="31333" xr:uid="{F76C94EE-75CB-4575-8822-6D70E4309427}"/>
    <cellStyle name="Normal 16 2 6 3" xfId="18947" xr:uid="{21162CB9-E8B1-4C04-9C43-0F77A0E9DD82}"/>
    <cellStyle name="Normal 16 2 6 3 2" xfId="39609" xr:uid="{8EA9F671-47D8-4169-B944-A41F14E74A12}"/>
    <cellStyle name="Normal 16 2 6 4" xfId="15320" xr:uid="{A5668269-3978-4903-8C8A-086CABF9CFB8}"/>
    <cellStyle name="Normal 16 2 6 4 2" xfId="35982" xr:uid="{C97CFF45-90B0-4D53-8714-27745970C92A}"/>
    <cellStyle name="Normal 16 2 6 5" xfId="27123" xr:uid="{4235294C-B4A5-4D38-880E-39C6714B3830}"/>
    <cellStyle name="Normal 16 2 7" xfId="4865" xr:uid="{40567CF9-1D75-4421-85AE-3EC6A794505F}"/>
    <cellStyle name="Normal 16 2 8" xfId="4866" xr:uid="{D9C5A104-25B4-44B5-8A4C-01DADE495B99}"/>
    <cellStyle name="Normal 16 2 8 2" xfId="10671" xr:uid="{E60253F1-8FE9-4D59-B315-E7359DF9946A}"/>
    <cellStyle name="Normal 16 2 8 2 2" xfId="22578" xr:uid="{85E7D51C-CA57-46E9-AE7E-D69AC10CE6EF}"/>
    <cellStyle name="Normal 16 2 8 2 2 2" xfId="43240" xr:uid="{FED527C1-A62B-4B65-A1A3-60BCFA7A1B6C}"/>
    <cellStyle name="Normal 16 2 8 2 3" xfId="31334" xr:uid="{A537C633-ADCD-4EF0-84EC-16BA96D67E3B}"/>
    <cellStyle name="Normal 16 2 8 3" xfId="18948" xr:uid="{7A560B35-5DD1-4517-AC1D-F0EB5BCEDE36}"/>
    <cellStyle name="Normal 16 2 8 3 2" xfId="39610" xr:uid="{1E5568B4-9E51-469F-98E8-76A9D88521DA}"/>
    <cellStyle name="Normal 16 2 8 4" xfId="15321" xr:uid="{9FD4BC76-E975-46F1-96D6-A17EAD5B142D}"/>
    <cellStyle name="Normal 16 2 8 4 2" xfId="35983" xr:uid="{BE92F52E-A58C-4AFC-89E3-AE905FCEA92F}"/>
    <cellStyle name="Normal 16 2 8 5" xfId="27124" xr:uid="{84BEF707-66CB-43D0-BDCD-75996498B04D}"/>
    <cellStyle name="Normal 16 2 9" xfId="4867" xr:uid="{2A9011DA-96A2-48FA-87B0-3AB719BA66D5}"/>
    <cellStyle name="Normal 16 3" xfId="4868" xr:uid="{DD605B2C-7A58-4DAA-A1A2-F48371AAEEA1}"/>
    <cellStyle name="Normal 16 3 2" xfId="4869" xr:uid="{4F204341-5281-40DB-91D3-B3A33AD53C9B}"/>
    <cellStyle name="Normal 16 3 2 2" xfId="4870" xr:uid="{F6D650FD-DBF7-4BF3-A5CD-69D1214DD01F}"/>
    <cellStyle name="Normal 16 3 2 2 2" xfId="4871" xr:uid="{C4AF419E-F166-420C-9893-6F512EB924AA}"/>
    <cellStyle name="Normal 16 3 2 2 2 2" xfId="10674" xr:uid="{72E7E186-B832-4874-86AB-6F1913F45029}"/>
    <cellStyle name="Normal 16 3 2 2 2 2 2" xfId="22581" xr:uid="{B3DB1F8C-FE6E-4AA6-90D4-B4C5FBDEB541}"/>
    <cellStyle name="Normal 16 3 2 2 2 2 2 2" xfId="43243" xr:uid="{38FE600B-D165-4289-841A-103415C449A5}"/>
    <cellStyle name="Normal 16 3 2 2 2 2 3" xfId="31337" xr:uid="{6375493E-E452-4922-AE18-8472E79C1DF0}"/>
    <cellStyle name="Normal 16 3 2 2 2 3" xfId="18951" xr:uid="{A6F43996-AA18-4EEC-8E21-43310D536A70}"/>
    <cellStyle name="Normal 16 3 2 2 2 3 2" xfId="39613" xr:uid="{22047A57-5964-4FB9-A1F9-A3D8D74C3D65}"/>
    <cellStyle name="Normal 16 3 2 2 2 4" xfId="15324" xr:uid="{CFACE932-7019-4F2C-BDFE-28F5F448EEBB}"/>
    <cellStyle name="Normal 16 3 2 2 2 4 2" xfId="35986" xr:uid="{A0E01151-9C70-4EE4-A651-C485FA540ECA}"/>
    <cellStyle name="Normal 16 3 2 2 2 5" xfId="27127" xr:uid="{3DB3D5EF-F55E-45EE-8C22-504B80E6F52B}"/>
    <cellStyle name="Normal 16 3 2 2 3" xfId="10673" xr:uid="{425FA1B5-9451-457A-A157-62F81E007155}"/>
    <cellStyle name="Normal 16 3 2 2 3 2" xfId="22580" xr:uid="{4515D4FD-DA49-45F5-9418-296965F0EF0B}"/>
    <cellStyle name="Normal 16 3 2 2 3 2 2" xfId="43242" xr:uid="{69273528-7B9B-4F6F-860D-3FBCF1532A45}"/>
    <cellStyle name="Normal 16 3 2 2 3 3" xfId="31336" xr:uid="{6A07B8CE-1DA5-4549-84D6-2B126046FD07}"/>
    <cellStyle name="Normal 16 3 2 2 4" xfId="18950" xr:uid="{6469C02C-546A-4FC9-83D8-299C1862C98B}"/>
    <cellStyle name="Normal 16 3 2 2 4 2" xfId="39612" xr:uid="{77902A2C-D9FF-4998-A595-0FF01C11F61E}"/>
    <cellStyle name="Normal 16 3 2 2 5" xfId="15323" xr:uid="{2F0C4C6E-1C14-4085-918E-E9FB2F250C9E}"/>
    <cellStyle name="Normal 16 3 2 2 5 2" xfId="35985" xr:uid="{64D14A79-A352-426B-9071-B115DFB30EEA}"/>
    <cellStyle name="Normal 16 3 2 2 6" xfId="27126" xr:uid="{BEDBC29C-92D6-4EBA-84A3-3D25322AA0B4}"/>
    <cellStyle name="Normal 16 3 2 3" xfId="4872" xr:uid="{DD2B9E6F-FB06-4093-BF1D-32FF65A12000}"/>
    <cellStyle name="Normal 16 3 2 3 2" xfId="4873" xr:uid="{B17327F2-0E35-4F20-A91E-113DEA34CE89}"/>
    <cellStyle name="Normal 16 3 2 3 2 2" xfId="10676" xr:uid="{1684870D-A20C-424A-BD45-A21D953163CD}"/>
    <cellStyle name="Normal 16 3 2 3 2 2 2" xfId="22583" xr:uid="{0C4875DE-E03C-4F9F-84C9-D65AE7E2382D}"/>
    <cellStyle name="Normal 16 3 2 3 2 2 2 2" xfId="43245" xr:uid="{94569926-3EC2-413D-929A-9406495C5B05}"/>
    <cellStyle name="Normal 16 3 2 3 2 2 3" xfId="31339" xr:uid="{43CE9075-9473-4E17-AD0D-C15F30800C78}"/>
    <cellStyle name="Normal 16 3 2 3 2 3" xfId="18953" xr:uid="{65FA4571-75D2-41A7-841B-FAC338BF68A4}"/>
    <cellStyle name="Normal 16 3 2 3 2 3 2" xfId="39615" xr:uid="{94162259-A689-4292-86D1-65A94F1F0FE3}"/>
    <cellStyle name="Normal 16 3 2 3 2 4" xfId="15326" xr:uid="{E8A5ABAD-7EDE-4692-9D49-5334DD4585B5}"/>
    <cellStyle name="Normal 16 3 2 3 2 4 2" xfId="35988" xr:uid="{547084C0-25E6-4000-8FFA-FC4251CD5348}"/>
    <cellStyle name="Normal 16 3 2 3 2 5" xfId="27129" xr:uid="{CDFC956E-F5A6-41DE-A706-86E46BC5FC6A}"/>
    <cellStyle name="Normal 16 3 2 3 3" xfId="10675" xr:uid="{FFFBAD15-167A-46E0-A0D4-C379FA144B41}"/>
    <cellStyle name="Normal 16 3 2 3 3 2" xfId="22582" xr:uid="{43B15295-3427-4A85-BC04-523294958981}"/>
    <cellStyle name="Normal 16 3 2 3 3 2 2" xfId="43244" xr:uid="{683029E3-70BB-4CFF-BAD4-54934BB37824}"/>
    <cellStyle name="Normal 16 3 2 3 3 3" xfId="31338" xr:uid="{3BEB8246-67B7-47AC-912C-F473BA4256BE}"/>
    <cellStyle name="Normal 16 3 2 3 4" xfId="18952" xr:uid="{4845641C-E9B3-4953-8565-22AC91B11779}"/>
    <cellStyle name="Normal 16 3 2 3 4 2" xfId="39614" xr:uid="{7F8F2101-6934-4FEA-AF57-4B953B66A713}"/>
    <cellStyle name="Normal 16 3 2 3 5" xfId="15325" xr:uid="{7039C064-77F6-4D62-AFBB-09E56FB00195}"/>
    <cellStyle name="Normal 16 3 2 3 5 2" xfId="35987" xr:uid="{C9E387BC-17D0-43E9-986C-A954E6769B99}"/>
    <cellStyle name="Normal 16 3 2 3 6" xfId="27128" xr:uid="{088C9190-6890-4D2B-8605-E8F3927B5EF9}"/>
    <cellStyle name="Normal 16 3 2 4" xfId="4874" xr:uid="{158021AC-8262-4EBF-815D-13902E384138}"/>
    <cellStyle name="Normal 16 3 2 4 2" xfId="10677" xr:uid="{9758C8BE-3BC8-4576-B89C-A43AE2DFA119}"/>
    <cellStyle name="Normal 16 3 2 4 2 2" xfId="22584" xr:uid="{C49CB6C7-5D10-48F4-82A1-152273B07893}"/>
    <cellStyle name="Normal 16 3 2 4 2 2 2" xfId="43246" xr:uid="{DA9D3C5C-BF5F-4DB2-AE5E-7B22FE6D9E4B}"/>
    <cellStyle name="Normal 16 3 2 4 2 3" xfId="31340" xr:uid="{A738500F-6E4C-4EFD-963D-4633F0B0D368}"/>
    <cellStyle name="Normal 16 3 2 4 3" xfId="18954" xr:uid="{115D8FE6-3DE6-4F51-94FF-1F44D31BEE8A}"/>
    <cellStyle name="Normal 16 3 2 4 3 2" xfId="39616" xr:uid="{8D0E9ADD-084E-4974-9EC1-D9AE0D676ACE}"/>
    <cellStyle name="Normal 16 3 2 4 4" xfId="15327" xr:uid="{36BA5AB9-08E3-4EC6-B654-F18992507ECB}"/>
    <cellStyle name="Normal 16 3 2 4 4 2" xfId="35989" xr:uid="{DE9D0C7A-248F-4033-9DDB-2ABB029B5D35}"/>
    <cellStyle name="Normal 16 3 2 4 5" xfId="27130" xr:uid="{95C71857-CB5A-4F04-86C7-70B408079B1B}"/>
    <cellStyle name="Normal 16 3 2 5" xfId="10672" xr:uid="{51A496B4-B764-40BD-9DD4-C27B5B6B5A13}"/>
    <cellStyle name="Normal 16 3 2 5 2" xfId="22579" xr:uid="{2F4F69E3-29F4-4CB2-A176-38E7A1582F14}"/>
    <cellStyle name="Normal 16 3 2 5 2 2" xfId="43241" xr:uid="{A38081B5-6D3B-444F-ABFC-079B49A281D3}"/>
    <cellStyle name="Normal 16 3 2 5 3" xfId="31335" xr:uid="{55051FB1-3C57-4748-8776-5D9758DB8106}"/>
    <cellStyle name="Normal 16 3 2 6" xfId="18949" xr:uid="{1DA91846-56B8-4329-A2E2-DF6B3065F022}"/>
    <cellStyle name="Normal 16 3 2 6 2" xfId="39611" xr:uid="{71668DCD-D86C-4D9B-A954-49D38CD8AE43}"/>
    <cellStyle name="Normal 16 3 2 7" xfId="15322" xr:uid="{B2D69F22-844C-44B6-B085-41DE4CF9C7AD}"/>
    <cellStyle name="Normal 16 3 2 7 2" xfId="35984" xr:uid="{396F53EE-AD22-4347-BB33-2FC668225555}"/>
    <cellStyle name="Normal 16 3 2 8" xfId="27125" xr:uid="{859641D6-4F2E-4DC5-993C-7EC3B7591403}"/>
    <cellStyle name="Normal 16 3 3" xfId="4875" xr:uid="{D5A09103-E1CE-43F8-9DD8-EFCAFECDC745}"/>
    <cellStyle name="Normal 16 3 3 2" xfId="4876" xr:uid="{0855CEAC-BB6C-412D-B8B0-13026B46AC2A}"/>
    <cellStyle name="Normal 16 3 3 2 2" xfId="4877" xr:uid="{A330B480-CCE8-4A2D-9D69-0748F9490B99}"/>
    <cellStyle name="Normal 16 3 3 2 2 2" xfId="10680" xr:uid="{92D889FF-1C2C-4531-849D-245D9DEDD13E}"/>
    <cellStyle name="Normal 16 3 3 2 2 2 2" xfId="22587" xr:uid="{95EC12CA-A879-4D09-8AB2-55AF071E9A09}"/>
    <cellStyle name="Normal 16 3 3 2 2 2 2 2" xfId="43249" xr:uid="{157F4E00-B8B9-4F23-8ADA-D24B8E396BA5}"/>
    <cellStyle name="Normal 16 3 3 2 2 2 3" xfId="31343" xr:uid="{B07EF4CD-42C8-45FF-931E-69768D5FE3C6}"/>
    <cellStyle name="Normal 16 3 3 2 2 3" xfId="18957" xr:uid="{04700542-6EE1-4730-B14C-F19A8AA2C4C1}"/>
    <cellStyle name="Normal 16 3 3 2 2 3 2" xfId="39619" xr:uid="{578509C3-3E05-424B-9A52-81C3AAD26E4C}"/>
    <cellStyle name="Normal 16 3 3 2 2 4" xfId="15330" xr:uid="{D0BAD4BE-A2F7-4AFB-A4A9-299F6F735972}"/>
    <cellStyle name="Normal 16 3 3 2 2 4 2" xfId="35992" xr:uid="{4D71ECDE-A3CC-4967-90F6-BAECAF1E73DC}"/>
    <cellStyle name="Normal 16 3 3 2 2 5" xfId="27133" xr:uid="{42575D34-1AF3-4B2D-A822-9F548C4FD111}"/>
    <cellStyle name="Normal 16 3 3 2 3" xfId="10679" xr:uid="{790DCB01-9DD5-4E5C-8380-3151B225B3BA}"/>
    <cellStyle name="Normal 16 3 3 2 3 2" xfId="22586" xr:uid="{F3A2C09A-0BCE-46B0-A983-5DB8BB37ADED}"/>
    <cellStyle name="Normal 16 3 3 2 3 2 2" xfId="43248" xr:uid="{E5A5D881-C9DC-4AEB-95DA-C2D96863B0A5}"/>
    <cellStyle name="Normal 16 3 3 2 3 3" xfId="31342" xr:uid="{4AABAB49-8DC7-44F3-882B-6FE2D23A0FA8}"/>
    <cellStyle name="Normal 16 3 3 2 4" xfId="18956" xr:uid="{4EA2D1CD-E797-4B1D-95B1-2E82219AD13D}"/>
    <cellStyle name="Normal 16 3 3 2 4 2" xfId="39618" xr:uid="{A46AB64B-0F54-4E4C-9898-DDC4509C05AF}"/>
    <cellStyle name="Normal 16 3 3 2 5" xfId="15329" xr:uid="{A698C875-212C-4251-9830-FD0602E6D92E}"/>
    <cellStyle name="Normal 16 3 3 2 5 2" xfId="35991" xr:uid="{00CC52A0-D21C-48A6-A393-37487AFF27E6}"/>
    <cellStyle name="Normal 16 3 3 2 6" xfId="27132" xr:uid="{27EF4E25-9B92-4AC2-B125-51A7F29FBBB9}"/>
    <cellStyle name="Normal 16 3 3 3" xfId="4878" xr:uid="{DA151C9C-5D9A-4576-AB37-876BC8645117}"/>
    <cellStyle name="Normal 16 3 3 3 2" xfId="4879" xr:uid="{5DDB5C70-8E5B-443C-87BE-91F7472B3124}"/>
    <cellStyle name="Normal 16 3 3 3 2 2" xfId="10682" xr:uid="{088A447D-DEAD-4876-9CD5-6D068F52B8B7}"/>
    <cellStyle name="Normal 16 3 3 3 2 2 2" xfId="22589" xr:uid="{90A290B2-A49E-491C-B325-A3221E843617}"/>
    <cellStyle name="Normal 16 3 3 3 2 2 2 2" xfId="43251" xr:uid="{2629C3C8-B7C3-4BD9-A15C-104CD53BB9FF}"/>
    <cellStyle name="Normal 16 3 3 3 2 2 3" xfId="31345" xr:uid="{C76B1BBC-5357-4584-B308-EF2091168CC1}"/>
    <cellStyle name="Normal 16 3 3 3 2 3" xfId="18959" xr:uid="{02BD2450-8520-483F-B70D-2FA416339F9F}"/>
    <cellStyle name="Normal 16 3 3 3 2 3 2" xfId="39621" xr:uid="{1A67E436-31BB-4D8F-A85F-4CF2966AAD37}"/>
    <cellStyle name="Normal 16 3 3 3 2 4" xfId="15332" xr:uid="{886D4B23-054A-4DF5-9EE1-24AE4BA9A8BB}"/>
    <cellStyle name="Normal 16 3 3 3 2 4 2" xfId="35994" xr:uid="{F98D6EE9-0304-4E65-8CEA-B49F7534DFB2}"/>
    <cellStyle name="Normal 16 3 3 3 2 5" xfId="27135" xr:uid="{03D45E9D-968D-4F4F-97F0-96C6EA376250}"/>
    <cellStyle name="Normal 16 3 3 3 3" xfId="10681" xr:uid="{B852E109-0AA7-4133-9661-5383CC68A999}"/>
    <cellStyle name="Normal 16 3 3 3 3 2" xfId="22588" xr:uid="{11C94867-FB06-4403-9C8F-06E367572C0C}"/>
    <cellStyle name="Normal 16 3 3 3 3 2 2" xfId="43250" xr:uid="{A7D71CE3-7DC7-48C6-8D48-0D7BE6DC0E3B}"/>
    <cellStyle name="Normal 16 3 3 3 3 3" xfId="31344" xr:uid="{78603CDB-8A8F-4722-A170-FDC6C32ACE62}"/>
    <cellStyle name="Normal 16 3 3 3 4" xfId="18958" xr:uid="{5442E7DB-AF44-4C5D-96B6-4A7E8044C1D3}"/>
    <cellStyle name="Normal 16 3 3 3 4 2" xfId="39620" xr:uid="{3C60C48F-ACF5-4C78-BE07-BE8F31185E2B}"/>
    <cellStyle name="Normal 16 3 3 3 5" xfId="15331" xr:uid="{A0517513-5DE3-4350-9BB1-C907D2C00FE9}"/>
    <cellStyle name="Normal 16 3 3 3 5 2" xfId="35993" xr:uid="{8D18E07F-544A-4DA5-80C8-720674E6A9A4}"/>
    <cellStyle name="Normal 16 3 3 3 6" xfId="27134" xr:uid="{05113F67-66FD-4DBE-BE96-5C59CA21DA79}"/>
    <cellStyle name="Normal 16 3 3 4" xfId="4880" xr:uid="{048BC2CA-9DD5-4E90-9904-2B2A463DA7BF}"/>
    <cellStyle name="Normal 16 3 3 4 2" xfId="10683" xr:uid="{17A5FC10-0A36-454E-AE2A-68F9BE0EBCA8}"/>
    <cellStyle name="Normal 16 3 3 4 2 2" xfId="22590" xr:uid="{2CDDF92D-4278-4D73-B6A2-C7A153D10804}"/>
    <cellStyle name="Normal 16 3 3 4 2 2 2" xfId="43252" xr:uid="{B6FDD678-CE1B-41FE-A8D6-3876029A5E66}"/>
    <cellStyle name="Normal 16 3 3 4 2 3" xfId="31346" xr:uid="{76FBC9D5-83B8-4D5D-B0A2-EA31EC2AB341}"/>
    <cellStyle name="Normal 16 3 3 4 3" xfId="18960" xr:uid="{053E82D7-211E-4CFD-918A-BFEA28912DB3}"/>
    <cellStyle name="Normal 16 3 3 4 3 2" xfId="39622" xr:uid="{447158DA-8C78-4880-A78D-327880E1B890}"/>
    <cellStyle name="Normal 16 3 3 4 4" xfId="15333" xr:uid="{E6BB0392-62EA-402E-873A-57BAB76C6B44}"/>
    <cellStyle name="Normal 16 3 3 4 4 2" xfId="35995" xr:uid="{C29D73B7-A1C1-4693-8381-7468901A8B6D}"/>
    <cellStyle name="Normal 16 3 3 4 5" xfId="27136" xr:uid="{91A9595E-A313-4EC9-ACB8-3A93E914DD25}"/>
    <cellStyle name="Normal 16 3 3 5" xfId="10678" xr:uid="{8292928C-7B2B-418B-9030-7A5CDC18F4E6}"/>
    <cellStyle name="Normal 16 3 3 5 2" xfId="22585" xr:uid="{CF30588C-928D-4B63-9ABA-DA4C9515A55C}"/>
    <cellStyle name="Normal 16 3 3 5 2 2" xfId="43247" xr:uid="{810BA804-577F-4C2D-9973-8E65CD23C332}"/>
    <cellStyle name="Normal 16 3 3 5 3" xfId="31341" xr:uid="{3C5CD879-BDA2-4F93-950F-928C0DE5F800}"/>
    <cellStyle name="Normal 16 3 3 6" xfId="18955" xr:uid="{8D15E73B-130D-400B-B776-2AFF75C64BE8}"/>
    <cellStyle name="Normal 16 3 3 6 2" xfId="39617" xr:uid="{90453C5C-0E39-4CE0-AAEB-8B69ED7A01FC}"/>
    <cellStyle name="Normal 16 3 3 7" xfId="15328" xr:uid="{607A5E35-5957-4113-BF5A-27ED06E8266C}"/>
    <cellStyle name="Normal 16 3 3 7 2" xfId="35990" xr:uid="{B65B3C17-3E58-4762-97BA-30579C1C8950}"/>
    <cellStyle name="Normal 16 3 3 8" xfId="27131" xr:uid="{8CB37DDE-C8F5-4190-B1EF-F71A91EAAEB6}"/>
    <cellStyle name="Normal 16 3 4" xfId="4881" xr:uid="{E965199A-D6E0-40B8-8D1F-E3B8907DDC51}"/>
    <cellStyle name="Normal 16 3 4 2" xfId="4882" xr:uid="{ED294AC8-6B49-4B04-84E6-D927C62D86DF}"/>
    <cellStyle name="Normal 16 3 4 2 2" xfId="10685" xr:uid="{F166BC18-CBA2-48CE-A7CE-8AA2C09D3479}"/>
    <cellStyle name="Normal 16 3 4 2 2 2" xfId="22592" xr:uid="{1BEF8A33-A33D-41E7-8799-4FD09B15B98C}"/>
    <cellStyle name="Normal 16 3 4 2 2 2 2" xfId="43254" xr:uid="{9E3E4727-A7F0-4692-9328-E3E04CF96426}"/>
    <cellStyle name="Normal 16 3 4 2 2 3" xfId="31348" xr:uid="{63284C39-AC86-423A-80FE-B0D0D8342EAC}"/>
    <cellStyle name="Normal 16 3 4 2 3" xfId="18962" xr:uid="{4253AC6E-F3C9-41A2-AD30-DF3F200DBA71}"/>
    <cellStyle name="Normal 16 3 4 2 3 2" xfId="39624" xr:uid="{B5BEDBEA-DD1E-4E51-B721-CB064BE95FCF}"/>
    <cellStyle name="Normal 16 3 4 2 4" xfId="15335" xr:uid="{8857EF1A-3B60-4AD8-8EBB-4315226E12D4}"/>
    <cellStyle name="Normal 16 3 4 2 4 2" xfId="35997" xr:uid="{7CAF6E33-8615-4777-AA68-10F90C91D4FC}"/>
    <cellStyle name="Normal 16 3 4 2 5" xfId="27138" xr:uid="{418E4E76-8F9F-443A-8C8E-06D2887FD33B}"/>
    <cellStyle name="Normal 16 3 4 3" xfId="10684" xr:uid="{9B374969-8153-42DA-BC11-356B74FDD644}"/>
    <cellStyle name="Normal 16 3 4 3 2" xfId="22591" xr:uid="{553E442F-4549-419B-9F54-5D53ECEBCAB0}"/>
    <cellStyle name="Normal 16 3 4 3 2 2" xfId="43253" xr:uid="{9EB52C7A-8F68-431D-9D7F-7C9BBE95C4E2}"/>
    <cellStyle name="Normal 16 3 4 3 3" xfId="31347" xr:uid="{F1AB1BFB-9924-4E0E-B758-266CA47B0719}"/>
    <cellStyle name="Normal 16 3 4 4" xfId="18961" xr:uid="{B10F0813-A952-4B54-B198-584A671FE13D}"/>
    <cellStyle name="Normal 16 3 4 4 2" xfId="39623" xr:uid="{4108B67F-EA5C-4CE6-B88A-B3D689A90D7D}"/>
    <cellStyle name="Normal 16 3 4 5" xfId="15334" xr:uid="{2DA9D076-7BA6-4E79-8E11-A573DC8B96C2}"/>
    <cellStyle name="Normal 16 3 4 5 2" xfId="35996" xr:uid="{97593464-CA1E-4A36-8FB7-911917CF9302}"/>
    <cellStyle name="Normal 16 3 4 6" xfId="27137" xr:uid="{C5D1540A-1CED-417F-B5BE-6AA0CB4AC483}"/>
    <cellStyle name="Normal 16 3 5" xfId="4883" xr:uid="{F1A11B70-90FF-4021-AF18-B572C3AEFB37}"/>
    <cellStyle name="Normal 16 3 5 2" xfId="4884" xr:uid="{9167F649-FD76-42D2-A942-898816635D18}"/>
    <cellStyle name="Normal 16 3 5 2 2" xfId="10687" xr:uid="{053890A0-58F1-4177-BDC8-C0E9898B9CBA}"/>
    <cellStyle name="Normal 16 3 5 2 2 2" xfId="22594" xr:uid="{3CCD13B5-D38D-48DD-AF2D-278DF4BCD77A}"/>
    <cellStyle name="Normal 16 3 5 2 2 2 2" xfId="43256" xr:uid="{C4CE5ABB-5739-44A6-823F-BBFF8F02194A}"/>
    <cellStyle name="Normal 16 3 5 2 2 3" xfId="31350" xr:uid="{DDD6BE0B-B126-42E6-8365-890B5254A847}"/>
    <cellStyle name="Normal 16 3 5 2 3" xfId="18964" xr:uid="{795A4651-08A8-4CF8-AD33-A6A6F8D9CF51}"/>
    <cellStyle name="Normal 16 3 5 2 3 2" xfId="39626" xr:uid="{3C12FA9F-19A0-44CD-9298-4BDBFE977D38}"/>
    <cellStyle name="Normal 16 3 5 2 4" xfId="15337" xr:uid="{A38D3440-FA32-4334-AE47-36CDB5D827CD}"/>
    <cellStyle name="Normal 16 3 5 2 4 2" xfId="35999" xr:uid="{A20DE24A-5DC2-45E8-9BC2-BA6273F4A328}"/>
    <cellStyle name="Normal 16 3 5 2 5" xfId="27140" xr:uid="{A932CDF9-839F-43FD-8B6E-2849301B80FE}"/>
    <cellStyle name="Normal 16 3 5 3" xfId="10686" xr:uid="{EB76791F-6CE7-4A2C-8529-CCF581CCF02D}"/>
    <cellStyle name="Normal 16 3 5 3 2" xfId="22593" xr:uid="{A5B76B70-ED9F-4568-9F4A-6B2209383FEC}"/>
    <cellStyle name="Normal 16 3 5 3 2 2" xfId="43255" xr:uid="{CA2285F0-81C8-4F55-9FB6-5A6E60D61F88}"/>
    <cellStyle name="Normal 16 3 5 3 3" xfId="31349" xr:uid="{5CBCC172-7146-4593-B6D1-CD02BD96C7B9}"/>
    <cellStyle name="Normal 16 3 5 4" xfId="18963" xr:uid="{44B38292-4A70-4DAA-885C-E07C3CBB30C8}"/>
    <cellStyle name="Normal 16 3 5 4 2" xfId="39625" xr:uid="{6BDBDE71-CBDB-4C2C-B0DD-91B679B556A5}"/>
    <cellStyle name="Normal 16 3 5 5" xfId="15336" xr:uid="{6168530C-2F77-42F5-AAF0-328E5C72FD82}"/>
    <cellStyle name="Normal 16 3 5 5 2" xfId="35998" xr:uid="{F74B8934-785D-438D-B6F3-EA4456E96B9E}"/>
    <cellStyle name="Normal 16 3 5 6" xfId="27139" xr:uid="{27DB9D8C-5525-4A03-AB05-2B45C959FFEF}"/>
    <cellStyle name="Normal 16 3 6" xfId="4885" xr:uid="{1D47813D-06CB-4166-8D52-BD4A8F1E71EF}"/>
    <cellStyle name="Normal 16 3 6 2" xfId="10688" xr:uid="{E5AEA752-1E3D-413D-AA22-A6A20241EBE4}"/>
    <cellStyle name="Normal 16 3 6 2 2" xfId="22595" xr:uid="{53811B68-EF97-4AE3-8A9A-588B4C3BC84D}"/>
    <cellStyle name="Normal 16 3 6 2 2 2" xfId="43257" xr:uid="{E04C8AEB-C1AB-4CA9-A9AA-90EDDFA7E46E}"/>
    <cellStyle name="Normal 16 3 6 2 3" xfId="31351" xr:uid="{0FE7B294-DC1A-4C70-A6CB-4E2676B8049E}"/>
    <cellStyle name="Normal 16 3 6 3" xfId="18965" xr:uid="{C8F5E86F-84E5-47DE-9FFE-08FDED3F50FA}"/>
    <cellStyle name="Normal 16 3 6 3 2" xfId="39627" xr:uid="{C9B8D675-033E-44C9-8125-F58456ECA831}"/>
    <cellStyle name="Normal 16 3 6 4" xfId="15338" xr:uid="{058E777E-FF9C-4FF9-A19F-963CBFCEC2AA}"/>
    <cellStyle name="Normal 16 3 6 4 2" xfId="36000" xr:uid="{929C2EE3-B8A8-439B-961F-F6AC84608424}"/>
    <cellStyle name="Normal 16 3 6 5" xfId="27141" xr:uid="{67FE35B4-E832-4673-84CC-DA2D9509A9F6}"/>
    <cellStyle name="Normal 16 4" xfId="4886" xr:uid="{B3931A82-CBDB-4C2F-86AA-F0D953D6DF5F}"/>
    <cellStyle name="Normal 16 4 2" xfId="4887" xr:uid="{9EA4AC8B-9872-4051-B706-B7CC614CD1D3}"/>
    <cellStyle name="Normal 16 4 2 2" xfId="4888" xr:uid="{93E4583E-2C29-4289-AC12-24CB69AF8E2B}"/>
    <cellStyle name="Normal 16 4 2 2 2" xfId="4889" xr:uid="{28A4A5C5-061C-4C49-BA47-FDA230C0E479}"/>
    <cellStyle name="Normal 16 4 2 2 2 2" xfId="10691" xr:uid="{F205CEB5-947F-4402-A19A-706B19137531}"/>
    <cellStyle name="Normal 16 4 2 2 2 2 2" xfId="22598" xr:uid="{5DE7A4D0-A0F5-402A-9163-61DD1E7A2361}"/>
    <cellStyle name="Normal 16 4 2 2 2 2 2 2" xfId="43260" xr:uid="{1CD1124D-60E4-471D-AA3D-5ED959729C58}"/>
    <cellStyle name="Normal 16 4 2 2 2 2 3" xfId="31354" xr:uid="{55AAA941-2136-4F56-9CC7-0A7EAC394B7E}"/>
    <cellStyle name="Normal 16 4 2 2 2 3" xfId="18968" xr:uid="{C34D3960-9910-4014-89BB-7F557AACCD8E}"/>
    <cellStyle name="Normal 16 4 2 2 2 3 2" xfId="39630" xr:uid="{930C8AA4-B2E4-4B19-8FBC-38A481A1E9CC}"/>
    <cellStyle name="Normal 16 4 2 2 2 4" xfId="15341" xr:uid="{FA8F2DD8-385A-47A6-9623-C20D6295A80E}"/>
    <cellStyle name="Normal 16 4 2 2 2 4 2" xfId="36003" xr:uid="{2DF341C2-98CD-40B5-BBD3-2CCCFD6FEDE3}"/>
    <cellStyle name="Normal 16 4 2 2 2 5" xfId="27144" xr:uid="{620BA8F6-C6E6-4ED0-AD14-67ADE707B928}"/>
    <cellStyle name="Normal 16 4 2 2 3" xfId="10690" xr:uid="{DB00D5A9-33F7-445E-ABCF-4355AC23E328}"/>
    <cellStyle name="Normal 16 4 2 2 3 2" xfId="22597" xr:uid="{F0B256E4-B203-4DC8-9D73-B4A57E94914E}"/>
    <cellStyle name="Normal 16 4 2 2 3 2 2" xfId="43259" xr:uid="{A216D8E0-4921-4AFC-876F-9C2FE1489804}"/>
    <cellStyle name="Normal 16 4 2 2 3 3" xfId="31353" xr:uid="{239FF27A-51B1-42DB-BF85-CB8E2EFD62FD}"/>
    <cellStyle name="Normal 16 4 2 2 4" xfId="18967" xr:uid="{815C95AD-22EE-44FC-8510-C4D5C7ADDEAD}"/>
    <cellStyle name="Normal 16 4 2 2 4 2" xfId="39629" xr:uid="{F755A7AA-EF6C-4586-B4F1-1B1A3F788D1C}"/>
    <cellStyle name="Normal 16 4 2 2 5" xfId="15340" xr:uid="{4D09ED8F-B5F9-4AC7-B2EB-5F2D78A7FDF1}"/>
    <cellStyle name="Normal 16 4 2 2 5 2" xfId="36002" xr:uid="{A7FB7D97-66D1-4172-B994-B840E3B07BD0}"/>
    <cellStyle name="Normal 16 4 2 2 6" xfId="27143" xr:uid="{FD0AF535-F909-4113-BD06-831937ACC58E}"/>
    <cellStyle name="Normal 16 4 2 3" xfId="4890" xr:uid="{192493F9-DEE2-47F7-837E-57C8FA25F83A}"/>
    <cellStyle name="Normal 16 4 2 3 2" xfId="4891" xr:uid="{8EAD07B4-E9B1-4C66-A3CA-09728F9E716A}"/>
    <cellStyle name="Normal 16 4 2 3 2 2" xfId="10693" xr:uid="{E9BB2718-5939-4CFD-BD55-98502ABCD407}"/>
    <cellStyle name="Normal 16 4 2 3 2 2 2" xfId="22600" xr:uid="{D677C241-D272-4471-BE0B-8DD2449E9CB3}"/>
    <cellStyle name="Normal 16 4 2 3 2 2 2 2" xfId="43262" xr:uid="{DC967CEE-D9C8-45A2-B286-48C997DFB45B}"/>
    <cellStyle name="Normal 16 4 2 3 2 2 3" xfId="31356" xr:uid="{D3CB816D-B1A8-409D-8FF0-C24D5898B6D8}"/>
    <cellStyle name="Normal 16 4 2 3 2 3" xfId="18970" xr:uid="{7D8CEBFE-5B54-43C5-84E3-8E6257DF268F}"/>
    <cellStyle name="Normal 16 4 2 3 2 3 2" xfId="39632" xr:uid="{0EA24B19-F121-4CA3-AC13-7CA3003162C7}"/>
    <cellStyle name="Normal 16 4 2 3 2 4" xfId="15343" xr:uid="{AE2B1EF7-8199-483A-A77D-D661404F4D50}"/>
    <cellStyle name="Normal 16 4 2 3 2 4 2" xfId="36005" xr:uid="{E9D53F64-B4F1-400E-9598-48DA641B9D48}"/>
    <cellStyle name="Normal 16 4 2 3 2 5" xfId="27146" xr:uid="{1023CD93-C423-4FA5-B6DF-E2D17AA0FF44}"/>
    <cellStyle name="Normal 16 4 2 3 3" xfId="10692" xr:uid="{0B24912A-EA52-4323-A46A-5029BD31EBAA}"/>
    <cellStyle name="Normal 16 4 2 3 3 2" xfId="22599" xr:uid="{966520E2-0CD4-4605-9B7E-619401BB67BD}"/>
    <cellStyle name="Normal 16 4 2 3 3 2 2" xfId="43261" xr:uid="{73BD7FAB-AC62-4239-8369-6D751EAA8717}"/>
    <cellStyle name="Normal 16 4 2 3 3 3" xfId="31355" xr:uid="{A686311F-B562-45AD-A233-D53A4552D5E8}"/>
    <cellStyle name="Normal 16 4 2 3 4" xfId="18969" xr:uid="{07D7A5F3-7FA4-4429-B2B3-F9A092400987}"/>
    <cellStyle name="Normal 16 4 2 3 4 2" xfId="39631" xr:uid="{D1905C70-57F7-4B35-B54B-312C78E8221E}"/>
    <cellStyle name="Normal 16 4 2 3 5" xfId="15342" xr:uid="{68271FCD-5DCF-4204-AC93-49B27CF4FF3B}"/>
    <cellStyle name="Normal 16 4 2 3 5 2" xfId="36004" xr:uid="{C8923672-0915-40A1-B954-833BA03B7CB2}"/>
    <cellStyle name="Normal 16 4 2 3 6" xfId="27145" xr:uid="{CB63819A-E7AB-4C89-8107-E9EABB081E63}"/>
    <cellStyle name="Normal 16 4 2 4" xfId="4892" xr:uid="{4F50022E-621C-486B-8D66-99DBA3ACCD59}"/>
    <cellStyle name="Normal 16 4 2 4 2" xfId="10694" xr:uid="{9FB40FE3-DE12-495B-A4D4-A780CE5C9F77}"/>
    <cellStyle name="Normal 16 4 2 4 2 2" xfId="22601" xr:uid="{006532D8-AB33-49BD-8A76-ABA00166AC64}"/>
    <cellStyle name="Normal 16 4 2 4 2 2 2" xfId="43263" xr:uid="{0F20F5EA-6875-4AF8-950C-BEB8268817D0}"/>
    <cellStyle name="Normal 16 4 2 4 2 3" xfId="31357" xr:uid="{55BB4FA0-4BA6-430A-A73A-B24DE81B34E4}"/>
    <cellStyle name="Normal 16 4 2 4 3" xfId="18971" xr:uid="{C590E106-BB5F-4789-BB6E-4AA262797D7C}"/>
    <cellStyle name="Normal 16 4 2 4 3 2" xfId="39633" xr:uid="{02FD3BF8-45EE-440F-8DD9-73BC21C32CE4}"/>
    <cellStyle name="Normal 16 4 2 4 4" xfId="15344" xr:uid="{79F62CC5-7C84-4857-B187-27B2B75DB4E2}"/>
    <cellStyle name="Normal 16 4 2 4 4 2" xfId="36006" xr:uid="{D31936FC-02F4-4D5C-A8A0-AEF7A6C50AF0}"/>
    <cellStyle name="Normal 16 4 2 4 5" xfId="27147" xr:uid="{D57686FA-CCA4-4F94-AD24-38906125298B}"/>
    <cellStyle name="Normal 16 4 2 5" xfId="10689" xr:uid="{A2592338-DA10-41DD-BC1B-45A22842EB28}"/>
    <cellStyle name="Normal 16 4 2 5 2" xfId="22596" xr:uid="{A19B3E56-B4B7-49D8-BCC4-D94F4C1C38CF}"/>
    <cellStyle name="Normal 16 4 2 5 2 2" xfId="43258" xr:uid="{77AEDBF9-0120-4788-BC6C-CC3B6954D2BD}"/>
    <cellStyle name="Normal 16 4 2 5 3" xfId="31352" xr:uid="{475C03C1-6B59-4980-B93E-467966B4FF04}"/>
    <cellStyle name="Normal 16 4 2 6" xfId="18966" xr:uid="{5344A2E4-5297-4554-AB44-E667F2383831}"/>
    <cellStyle name="Normal 16 4 2 6 2" xfId="39628" xr:uid="{BA041B24-915D-429C-AB21-A408F01198F4}"/>
    <cellStyle name="Normal 16 4 2 7" xfId="15339" xr:uid="{2D6CA8AF-CC66-4C64-B436-A4A50C84A604}"/>
    <cellStyle name="Normal 16 4 2 7 2" xfId="36001" xr:uid="{D4CCE235-3548-40C2-A283-5AE1BCE4DCF8}"/>
    <cellStyle name="Normal 16 4 2 8" xfId="27142" xr:uid="{DB1D6672-D295-473D-BC11-01934089B75F}"/>
    <cellStyle name="Normal 16 4 3" xfId="4893" xr:uid="{6CAA4502-37D5-4B5B-8AB2-47D20FF66832}"/>
    <cellStyle name="Normal 16 4 3 2" xfId="4894" xr:uid="{F86CDC9D-D78E-4ABC-807F-084D908F1FDD}"/>
    <cellStyle name="Normal 16 4 3 2 2" xfId="10696" xr:uid="{BC9E03B0-9245-4F23-BEAC-D830266821EC}"/>
    <cellStyle name="Normal 16 4 3 2 2 2" xfId="22603" xr:uid="{D0769052-C388-44ED-B6B3-CA66A51DCDD2}"/>
    <cellStyle name="Normal 16 4 3 2 2 2 2" xfId="43265" xr:uid="{9B859699-98A6-4F53-A1D7-6EE655F69ED7}"/>
    <cellStyle name="Normal 16 4 3 2 2 3" xfId="31359" xr:uid="{6CF33CA9-6DCB-47CA-B6D4-26B245D16346}"/>
    <cellStyle name="Normal 16 4 3 2 3" xfId="18973" xr:uid="{C2A24700-6ED1-4902-A489-4B9E276E7447}"/>
    <cellStyle name="Normal 16 4 3 2 3 2" xfId="39635" xr:uid="{C8717BE3-2F01-4B61-AEC7-0354FD9BE1F4}"/>
    <cellStyle name="Normal 16 4 3 2 4" xfId="15346" xr:uid="{E1CD4029-F29E-43ED-967D-B8C058CE882F}"/>
    <cellStyle name="Normal 16 4 3 2 4 2" xfId="36008" xr:uid="{D3D36941-B1F5-40E5-B0A5-A67BFE7FAA01}"/>
    <cellStyle name="Normal 16 4 3 2 5" xfId="27149" xr:uid="{C837E138-0857-4F52-B12F-661C3644A2C1}"/>
    <cellStyle name="Normal 16 4 3 3" xfId="10695" xr:uid="{708D1B2A-7318-428B-A612-A5B7DAF8CC03}"/>
    <cellStyle name="Normal 16 4 3 3 2" xfId="22602" xr:uid="{C9435E56-DB26-4BDF-BBE1-ED147BD2C735}"/>
    <cellStyle name="Normal 16 4 3 3 2 2" xfId="43264" xr:uid="{204D35F5-182F-4E0A-A939-FD56979AB126}"/>
    <cellStyle name="Normal 16 4 3 3 3" xfId="31358" xr:uid="{FED4B7E7-53A8-4DA8-9B64-3A2A56168B33}"/>
    <cellStyle name="Normal 16 4 3 4" xfId="18972" xr:uid="{393850DD-C3D9-4A32-A92E-401F4F12E62C}"/>
    <cellStyle name="Normal 16 4 3 4 2" xfId="39634" xr:uid="{332D77F1-1F10-4364-A6AC-29D75408C492}"/>
    <cellStyle name="Normal 16 4 3 5" xfId="15345" xr:uid="{2E230141-2185-4ABD-98D7-E24EC29C4511}"/>
    <cellStyle name="Normal 16 4 3 5 2" xfId="36007" xr:uid="{F715E849-CBFB-460A-A517-6746B5D5E292}"/>
    <cellStyle name="Normal 16 4 3 6" xfId="27148" xr:uid="{F325AC9B-70A1-42E9-8C69-52DC8789148D}"/>
    <cellStyle name="Normal 16 4 4" xfId="4895" xr:uid="{377ECA23-A993-4A58-B8FB-7C411A68B81E}"/>
    <cellStyle name="Normal 16 4 4 2" xfId="4896" xr:uid="{19D2C448-6DAD-4E94-891D-36B9CEC77780}"/>
    <cellStyle name="Normal 16 4 4 2 2" xfId="10698" xr:uid="{BED647BC-EB9D-462E-A604-9F3F7B7D770D}"/>
    <cellStyle name="Normal 16 4 4 2 2 2" xfId="22605" xr:uid="{F5ED3CB9-C85E-4C76-AEBC-87F212AAE5EE}"/>
    <cellStyle name="Normal 16 4 4 2 2 2 2" xfId="43267" xr:uid="{07622689-5221-48E3-B3C8-AE523C1B946C}"/>
    <cellStyle name="Normal 16 4 4 2 2 3" xfId="31361" xr:uid="{7B00428F-705D-4A07-A288-7A934ADA20EF}"/>
    <cellStyle name="Normal 16 4 4 2 3" xfId="18975" xr:uid="{DE752FA3-BDE2-4643-A764-46DA34DBB4C4}"/>
    <cellStyle name="Normal 16 4 4 2 3 2" xfId="39637" xr:uid="{7490CE1B-DBAE-4D2D-A53E-5649C8064CF1}"/>
    <cellStyle name="Normal 16 4 4 2 4" xfId="15348" xr:uid="{FE460E1C-DE2B-4E6E-A546-3E7EEBDE5DFD}"/>
    <cellStyle name="Normal 16 4 4 2 4 2" xfId="36010" xr:uid="{4FB1A142-01D7-41C6-84B9-34B331E7903F}"/>
    <cellStyle name="Normal 16 4 4 2 5" xfId="27151" xr:uid="{214CFAD7-94F0-4ADC-BB08-B762A0848CF5}"/>
    <cellStyle name="Normal 16 4 4 3" xfId="10697" xr:uid="{1B17719A-E9E0-4332-BE99-CEE9D57AA9AD}"/>
    <cellStyle name="Normal 16 4 4 3 2" xfId="22604" xr:uid="{BAF9B6D9-46A6-40CC-9DEB-1FC20AFF407F}"/>
    <cellStyle name="Normal 16 4 4 3 2 2" xfId="43266" xr:uid="{968C907E-5E7C-4E66-90F0-409D29C70023}"/>
    <cellStyle name="Normal 16 4 4 3 3" xfId="31360" xr:uid="{2D9D494D-47E6-480E-B316-6160FC1820F8}"/>
    <cellStyle name="Normal 16 4 4 4" xfId="18974" xr:uid="{5EF620E4-3FA7-4750-A11F-EFF3CD5F1D54}"/>
    <cellStyle name="Normal 16 4 4 4 2" xfId="39636" xr:uid="{E5697B01-D684-49A4-A23F-E72812BA3734}"/>
    <cellStyle name="Normal 16 4 4 5" xfId="15347" xr:uid="{622D0F79-A00A-4ADB-ABAE-7A62D5AB63FB}"/>
    <cellStyle name="Normal 16 4 4 5 2" xfId="36009" xr:uid="{D45C5373-A52F-43E7-85F2-672951206D5F}"/>
    <cellStyle name="Normal 16 4 4 6" xfId="27150" xr:uid="{64271D70-625B-4EA4-B002-3EC6B893F12B}"/>
    <cellStyle name="Normal 16 4 5" xfId="4897" xr:uid="{38199488-8E6E-4E17-A233-6307D30FA1B9}"/>
    <cellStyle name="Normal 16 4 5 2" xfId="10699" xr:uid="{AC0983A6-0AB0-4F4B-8AB6-73C955FFE563}"/>
    <cellStyle name="Normal 16 4 5 2 2" xfId="22606" xr:uid="{E3F046D8-3D55-42D7-B481-9FF68E6D3BA0}"/>
    <cellStyle name="Normal 16 4 5 2 2 2" xfId="43268" xr:uid="{37C55534-C287-456E-A89A-63F96717F568}"/>
    <cellStyle name="Normal 16 4 5 2 3" xfId="31362" xr:uid="{E7DA554E-F6F0-4A0C-87FB-97B4D8B4B897}"/>
    <cellStyle name="Normal 16 4 5 3" xfId="18976" xr:uid="{9D08549A-A59C-43B2-B2F9-4DB073786479}"/>
    <cellStyle name="Normal 16 4 5 3 2" xfId="39638" xr:uid="{E655D7D7-C7D0-42D2-A515-B55D92340224}"/>
    <cellStyle name="Normal 16 4 5 4" xfId="15349" xr:uid="{99CF55CF-E97B-4821-94CC-F165E075EC75}"/>
    <cellStyle name="Normal 16 4 5 4 2" xfId="36011" xr:uid="{90939C37-4F3E-407E-AC72-02BF71F091FD}"/>
    <cellStyle name="Normal 16 4 5 5" xfId="27152" xr:uid="{F2A37E16-D242-49BB-B15A-95662B29C0F4}"/>
    <cellStyle name="Normal 16 5" xfId="4898" xr:uid="{9D82599C-F4CE-4794-AA02-06BD958E3AB9}"/>
    <cellStyle name="Normal 16 5 2" xfId="4899" xr:uid="{3F826831-6136-4F01-BE1B-6FEA3FF11750}"/>
    <cellStyle name="Normal 16 5 2 2" xfId="4900" xr:uid="{8E0EF780-63DE-45E4-8516-86F5CE2BADAB}"/>
    <cellStyle name="Normal 16 5 2 2 2" xfId="4901" xr:uid="{05C0E032-86AC-487A-BC22-4F1CE191FD03}"/>
    <cellStyle name="Normal 16 5 2 2 2 2" xfId="10702" xr:uid="{1918D441-79BB-4855-9CC0-E33ED933DB65}"/>
    <cellStyle name="Normal 16 5 2 2 2 2 2" xfId="22609" xr:uid="{0F0F08A6-6D89-462C-B447-B99ACC453CEF}"/>
    <cellStyle name="Normal 16 5 2 2 2 2 2 2" xfId="43271" xr:uid="{4050E1C0-973B-40F7-A8CC-4B4295BD2E6C}"/>
    <cellStyle name="Normal 16 5 2 2 2 2 3" xfId="31365" xr:uid="{B5B0844C-41E6-43A3-9198-2B9EB08CD75C}"/>
    <cellStyle name="Normal 16 5 2 2 2 3" xfId="18979" xr:uid="{EE48DC57-55CA-4C87-80F0-D927987BADE7}"/>
    <cellStyle name="Normal 16 5 2 2 2 3 2" xfId="39641" xr:uid="{435D8B13-75CB-4771-BB11-26A1F967FDCE}"/>
    <cellStyle name="Normal 16 5 2 2 2 4" xfId="15352" xr:uid="{06FB8237-7C9B-4F75-8F9C-71DC65E9A45E}"/>
    <cellStyle name="Normal 16 5 2 2 2 4 2" xfId="36014" xr:uid="{855DA3BA-AD63-43A5-BE49-FF95CE689EC2}"/>
    <cellStyle name="Normal 16 5 2 2 2 5" xfId="27155" xr:uid="{89AA0847-61B0-4A8F-BE38-2958FF48F4A7}"/>
    <cellStyle name="Normal 16 5 2 2 3" xfId="10701" xr:uid="{8B870AD1-5D3E-495D-87D1-33B4A9A45FDA}"/>
    <cellStyle name="Normal 16 5 2 2 3 2" xfId="22608" xr:uid="{B638FD5E-C651-478D-A85C-540E1B662532}"/>
    <cellStyle name="Normal 16 5 2 2 3 2 2" xfId="43270" xr:uid="{C80A1BC0-8906-4FF9-9C2D-6E41E8A458A1}"/>
    <cellStyle name="Normal 16 5 2 2 3 3" xfId="31364" xr:uid="{7A68CEB4-5693-46F5-89CB-4BC813DA61B8}"/>
    <cellStyle name="Normal 16 5 2 2 4" xfId="18978" xr:uid="{7E646BF6-E451-4F02-8E1D-46998DAC01F3}"/>
    <cellStyle name="Normal 16 5 2 2 4 2" xfId="39640" xr:uid="{CD5B120E-1A23-43AE-A17F-DB29000DA229}"/>
    <cellStyle name="Normal 16 5 2 2 5" xfId="15351" xr:uid="{B52B7A5E-AC60-446F-AD95-6BBE747F37E9}"/>
    <cellStyle name="Normal 16 5 2 2 5 2" xfId="36013" xr:uid="{83988C0C-0A85-43F4-916C-F182EEEC320C}"/>
    <cellStyle name="Normal 16 5 2 2 6" xfId="27154" xr:uid="{E2087E23-E394-4D97-BCB4-7DA59D150853}"/>
    <cellStyle name="Normal 16 5 2 3" xfId="4902" xr:uid="{82A9C096-3AFB-4195-9661-A1170D1A0B8E}"/>
    <cellStyle name="Normal 16 5 2 3 2" xfId="4903" xr:uid="{9E95BEB3-4916-4EF0-A81F-C59441E462D4}"/>
    <cellStyle name="Normal 16 5 2 3 2 2" xfId="10704" xr:uid="{4B0F567D-C90B-4850-8156-62E64131824D}"/>
    <cellStyle name="Normal 16 5 2 3 2 2 2" xfId="22611" xr:uid="{06C7E843-C6B0-46BD-8891-D6110E66EBDE}"/>
    <cellStyle name="Normal 16 5 2 3 2 2 2 2" xfId="43273" xr:uid="{0407E5F2-DEA2-476C-9D75-FCAB23D2B872}"/>
    <cellStyle name="Normal 16 5 2 3 2 2 3" xfId="31367" xr:uid="{121BFEA3-F16D-4D0C-B1AF-B6405448EC29}"/>
    <cellStyle name="Normal 16 5 2 3 2 3" xfId="18981" xr:uid="{5582AF10-1688-4E55-8A66-F91C1943B52E}"/>
    <cellStyle name="Normal 16 5 2 3 2 3 2" xfId="39643" xr:uid="{B1475C46-69D7-4988-AE82-E89076102DC8}"/>
    <cellStyle name="Normal 16 5 2 3 2 4" xfId="15354" xr:uid="{08675816-A28A-403A-9E5D-004D8E220251}"/>
    <cellStyle name="Normal 16 5 2 3 2 4 2" xfId="36016" xr:uid="{F74A2BD9-9F29-4ACA-8FB7-772E2B3EE3AD}"/>
    <cellStyle name="Normal 16 5 2 3 2 5" xfId="27157" xr:uid="{8F2F2DD1-1D22-4055-9945-7E40A5921064}"/>
    <cellStyle name="Normal 16 5 2 3 3" xfId="10703" xr:uid="{512B8C43-1EAB-4554-8A27-0A6066DFFD84}"/>
    <cellStyle name="Normal 16 5 2 3 3 2" xfId="22610" xr:uid="{0F565522-12A7-4138-9F11-691AE2D3C59F}"/>
    <cellStyle name="Normal 16 5 2 3 3 2 2" xfId="43272" xr:uid="{E3A8F5B0-8976-44C4-9462-FE0E10F58F79}"/>
    <cellStyle name="Normal 16 5 2 3 3 3" xfId="31366" xr:uid="{B98F9C4D-637D-46C8-9945-6AC5172CFA4B}"/>
    <cellStyle name="Normal 16 5 2 3 4" xfId="18980" xr:uid="{E8DED591-A4A1-4AD1-B4C3-6504E4EEDF39}"/>
    <cellStyle name="Normal 16 5 2 3 4 2" xfId="39642" xr:uid="{49C5EFC2-260E-43B4-91F4-F81CDCF7441C}"/>
    <cellStyle name="Normal 16 5 2 3 5" xfId="15353" xr:uid="{7A976C65-CE45-43FB-B30C-C79A8C82E4D5}"/>
    <cellStyle name="Normal 16 5 2 3 5 2" xfId="36015" xr:uid="{9E59A95A-F035-4F31-A866-CDCBDA0D2859}"/>
    <cellStyle name="Normal 16 5 2 3 6" xfId="27156" xr:uid="{C203859A-7E3A-413D-91FC-6E5DB37A329B}"/>
    <cellStyle name="Normal 16 5 2 4" xfId="4904" xr:uid="{1A4194E0-374E-4AF5-9801-816AAACCCE53}"/>
    <cellStyle name="Normal 16 5 2 4 2" xfId="10705" xr:uid="{7FD3C242-967C-40B8-8676-C6DE19F532E8}"/>
    <cellStyle name="Normal 16 5 2 4 2 2" xfId="22612" xr:uid="{5A2B49B0-FE19-4574-9C2D-C12FA5975DC5}"/>
    <cellStyle name="Normal 16 5 2 4 2 2 2" xfId="43274" xr:uid="{2A378024-F47F-43ED-A60D-8292167100FB}"/>
    <cellStyle name="Normal 16 5 2 4 2 3" xfId="31368" xr:uid="{03E4ECF3-4BC2-4557-B295-41ED0A0730F9}"/>
    <cellStyle name="Normal 16 5 2 4 3" xfId="18982" xr:uid="{D09F9DC3-276E-469C-84FD-C5D44E67A15F}"/>
    <cellStyle name="Normal 16 5 2 4 3 2" xfId="39644" xr:uid="{6A90473C-F9FD-4DD1-9EB1-60623774DE96}"/>
    <cellStyle name="Normal 16 5 2 4 4" xfId="15355" xr:uid="{53A6BB15-69D9-4FF8-AA1F-42424E1C2FF1}"/>
    <cellStyle name="Normal 16 5 2 4 4 2" xfId="36017" xr:uid="{947772EF-05B1-49F0-8CEB-1FC5085161AC}"/>
    <cellStyle name="Normal 16 5 2 4 5" xfId="27158" xr:uid="{379F9109-194D-4C67-A869-094D99F12C53}"/>
    <cellStyle name="Normal 16 5 2 5" xfId="10700" xr:uid="{27537AAD-7FE7-4170-A847-010802D8E0EE}"/>
    <cellStyle name="Normal 16 5 2 5 2" xfId="22607" xr:uid="{6EECD926-952A-4F9B-9D8B-E8B48B9B858B}"/>
    <cellStyle name="Normal 16 5 2 5 2 2" xfId="43269" xr:uid="{DA578915-872D-4964-A3A1-A9DE712DFED4}"/>
    <cellStyle name="Normal 16 5 2 5 3" xfId="31363" xr:uid="{F16DEF35-4A08-4167-8A00-4A88704E50C3}"/>
    <cellStyle name="Normal 16 5 2 6" xfId="18977" xr:uid="{D9E97F17-51EB-4279-81F3-E335F703936B}"/>
    <cellStyle name="Normal 16 5 2 6 2" xfId="39639" xr:uid="{AF4D8917-DA99-417C-98E5-C0C302857D97}"/>
    <cellStyle name="Normal 16 5 2 7" xfId="15350" xr:uid="{970C2D64-B360-48BD-ACA1-377ACC5FEBF0}"/>
    <cellStyle name="Normal 16 5 2 7 2" xfId="36012" xr:uid="{C76C18D5-8CEA-480A-B5D9-3A53E496C902}"/>
    <cellStyle name="Normal 16 5 2 8" xfId="27153" xr:uid="{E12F35CF-CF4D-4E46-BD3A-96CBAE3E3666}"/>
    <cellStyle name="Normal 16 5 3" xfId="4905" xr:uid="{22524A17-34DE-4B7E-9451-27905D0785F9}"/>
    <cellStyle name="Normal 16 5 3 2" xfId="4906" xr:uid="{FD62F674-DE18-4B55-B18E-C670FD6DE782}"/>
    <cellStyle name="Normal 16 5 3 2 2" xfId="10707" xr:uid="{CDF0D883-69D1-40F7-BD16-F3573DCC773B}"/>
    <cellStyle name="Normal 16 5 3 2 2 2" xfId="22614" xr:uid="{8227FEFA-9C11-42B2-9F49-5DFD2E1C7546}"/>
    <cellStyle name="Normal 16 5 3 2 2 2 2" xfId="43276" xr:uid="{EEFC7545-A2D9-405B-A5CF-2FEA10685B13}"/>
    <cellStyle name="Normal 16 5 3 2 2 3" xfId="31370" xr:uid="{D160F2E6-6429-4FA3-BD51-EAF7117D5D35}"/>
    <cellStyle name="Normal 16 5 3 2 3" xfId="18984" xr:uid="{50AE43FA-090A-4A4C-9F8E-67373EB6CBE4}"/>
    <cellStyle name="Normal 16 5 3 2 3 2" xfId="39646" xr:uid="{74DBB83D-7393-445C-85EA-0E327B332448}"/>
    <cellStyle name="Normal 16 5 3 2 4" xfId="15357" xr:uid="{465C689C-6DB0-431F-8A7E-2EFAEC735A92}"/>
    <cellStyle name="Normal 16 5 3 2 4 2" xfId="36019" xr:uid="{0FD7D179-4775-42C5-893A-478F0946E855}"/>
    <cellStyle name="Normal 16 5 3 2 5" xfId="27160" xr:uid="{05ACF96B-5C02-498E-9F37-484441442910}"/>
    <cellStyle name="Normal 16 5 3 3" xfId="10706" xr:uid="{865EDFDD-7EA5-4498-B4A7-6E8B81109E56}"/>
    <cellStyle name="Normal 16 5 3 3 2" xfId="22613" xr:uid="{1EF029EF-366D-4A31-B65F-C3E0342154D3}"/>
    <cellStyle name="Normal 16 5 3 3 2 2" xfId="43275" xr:uid="{6C328675-1742-41C0-A8DD-E4C339F7AEC3}"/>
    <cellStyle name="Normal 16 5 3 3 3" xfId="31369" xr:uid="{051A7970-8634-4725-99BD-F749C6F62830}"/>
    <cellStyle name="Normal 16 5 3 4" xfId="18983" xr:uid="{FEB6B37F-4709-419F-A302-D2B5BB54DA92}"/>
    <cellStyle name="Normal 16 5 3 4 2" xfId="39645" xr:uid="{0A233666-FD37-43C6-9D61-05B3598B184F}"/>
    <cellStyle name="Normal 16 5 3 5" xfId="15356" xr:uid="{1F45192A-B94D-48BA-ADAC-C2C75EAF5166}"/>
    <cellStyle name="Normal 16 5 3 5 2" xfId="36018" xr:uid="{EC0DB671-D562-4B50-9203-C0750DA68AB8}"/>
    <cellStyle name="Normal 16 5 3 6" xfId="27159" xr:uid="{25857A34-3E7E-4015-99AC-01E132FAD275}"/>
    <cellStyle name="Normal 16 5 4" xfId="4907" xr:uid="{36ADAC9B-0E89-4518-83A7-A0DAA2D122C3}"/>
    <cellStyle name="Normal 16 5 4 2" xfId="4908" xr:uid="{5916C975-C857-4041-922A-2C62B69361F9}"/>
    <cellStyle name="Normal 16 5 4 2 2" xfId="10709" xr:uid="{732DE2FC-B836-4226-9F53-B3CCA2C375BB}"/>
    <cellStyle name="Normal 16 5 4 2 2 2" xfId="22616" xr:uid="{4B43A2AF-116F-47FA-83E2-2A6A8F81A1CE}"/>
    <cellStyle name="Normal 16 5 4 2 2 2 2" xfId="43278" xr:uid="{3A54EC0C-4892-4E2E-9C8B-1CDF02410D93}"/>
    <cellStyle name="Normal 16 5 4 2 2 3" xfId="31372" xr:uid="{9CAB3456-0EAC-4A47-996D-5CD3E930763C}"/>
    <cellStyle name="Normal 16 5 4 2 3" xfId="18986" xr:uid="{16459822-08D8-4C4B-8DE6-B57A16E57818}"/>
    <cellStyle name="Normal 16 5 4 2 3 2" xfId="39648" xr:uid="{1AE0ACB4-4E25-459B-B571-F4600120AA0D}"/>
    <cellStyle name="Normal 16 5 4 2 4" xfId="15359" xr:uid="{46DC6E1B-952C-4D63-9368-0E7CAAAB33E2}"/>
    <cellStyle name="Normal 16 5 4 2 4 2" xfId="36021" xr:uid="{15A2AC00-6F1D-4606-B491-B9D9A8A76CED}"/>
    <cellStyle name="Normal 16 5 4 2 5" xfId="27162" xr:uid="{525ECBEE-7FD1-4E2F-9268-8F4916D674C7}"/>
    <cellStyle name="Normal 16 5 4 3" xfId="10708" xr:uid="{C4FBEEA8-5046-4F61-AD90-D4D59D08CFB0}"/>
    <cellStyle name="Normal 16 5 4 3 2" xfId="22615" xr:uid="{2BC464DA-7576-4337-B69D-48A2C1437DE0}"/>
    <cellStyle name="Normal 16 5 4 3 2 2" xfId="43277" xr:uid="{96082379-CFED-46DC-B848-4D908CB8A61A}"/>
    <cellStyle name="Normal 16 5 4 3 3" xfId="31371" xr:uid="{45531573-A4FB-47F2-AC80-4842DA3D5283}"/>
    <cellStyle name="Normal 16 5 4 4" xfId="18985" xr:uid="{7263060A-9EA3-4847-A81C-C3C075C48AF0}"/>
    <cellStyle name="Normal 16 5 4 4 2" xfId="39647" xr:uid="{40483E3B-D400-49D8-9D31-D63F14F290DC}"/>
    <cellStyle name="Normal 16 5 4 5" xfId="15358" xr:uid="{758E1E5B-2380-4D47-85C4-2702976086F0}"/>
    <cellStyle name="Normal 16 5 4 5 2" xfId="36020" xr:uid="{63A397FF-3D6E-42FB-8003-2A446104FF56}"/>
    <cellStyle name="Normal 16 5 4 6" xfId="27161" xr:uid="{A9504005-34ED-47D9-B146-8A987F2A5329}"/>
    <cellStyle name="Normal 16 5 5" xfId="4909" xr:uid="{2702280F-90B3-4EC9-8B31-D4CDFCCB9956}"/>
    <cellStyle name="Normal 16 5 5 2" xfId="10710" xr:uid="{013740BA-33D8-4A25-8124-DF8B597324E5}"/>
    <cellStyle name="Normal 16 5 5 2 2" xfId="22617" xr:uid="{98A0F882-0E4C-478C-A914-6B1C5F0BC17F}"/>
    <cellStyle name="Normal 16 5 5 2 2 2" xfId="43279" xr:uid="{C17DA8C2-EF31-4596-8D5E-B4CD57B8189F}"/>
    <cellStyle name="Normal 16 5 5 2 3" xfId="31373" xr:uid="{C9DA8F73-8F8C-483A-A069-9BD77C2AD8A4}"/>
    <cellStyle name="Normal 16 5 5 3" xfId="18987" xr:uid="{B68A9C84-13DA-4C4B-8091-0E12427FFA7F}"/>
    <cellStyle name="Normal 16 5 5 3 2" xfId="39649" xr:uid="{FF587062-4C19-4433-AD5D-7496E50F8258}"/>
    <cellStyle name="Normal 16 5 5 4" xfId="15360" xr:uid="{BE27FC1F-C367-4492-B01B-BD158E1FB9F4}"/>
    <cellStyle name="Normal 16 5 5 4 2" xfId="36022" xr:uid="{024D74E8-EAC6-442F-A1F4-B20E10E396F6}"/>
    <cellStyle name="Normal 16 5 5 5" xfId="27163" xr:uid="{F3EF9C84-F38F-4B8A-A514-B0AB3443D92F}"/>
    <cellStyle name="Normal 16 6" xfId="4910" xr:uid="{872E62D9-55AF-447E-BB05-C1E805E5E86A}"/>
    <cellStyle name="Normal 16 6 2" xfId="4911" xr:uid="{04524722-9E56-408A-9ED3-AF654BFD4E64}"/>
    <cellStyle name="Normal 16 6 2 2" xfId="4912" xr:uid="{B2417A41-4155-4A29-9821-A72C97EE15E4}"/>
    <cellStyle name="Normal 16 6 2 2 2" xfId="10713" xr:uid="{13944B83-7774-4C7F-B699-81F5FD88E46C}"/>
    <cellStyle name="Normal 16 6 2 2 2 2" xfId="22620" xr:uid="{406EB49E-5FDD-4488-89C7-B97E349C96A7}"/>
    <cellStyle name="Normal 16 6 2 2 2 2 2" xfId="43282" xr:uid="{C9F07F1B-C44E-4884-A335-DD755FFFF5E9}"/>
    <cellStyle name="Normal 16 6 2 2 2 3" xfId="31376" xr:uid="{A51968A9-46A5-4434-84DC-1D8B7E356563}"/>
    <cellStyle name="Normal 16 6 2 2 3" xfId="18990" xr:uid="{30FD285D-AF47-465B-B339-7ACF111881CE}"/>
    <cellStyle name="Normal 16 6 2 2 3 2" xfId="39652" xr:uid="{D08A8AC8-E691-4092-B153-0954467FD854}"/>
    <cellStyle name="Normal 16 6 2 2 4" xfId="15363" xr:uid="{735C734B-DC22-45C7-8199-05A6B1AEFA99}"/>
    <cellStyle name="Normal 16 6 2 2 4 2" xfId="36025" xr:uid="{FB53737D-10EE-4101-B27B-436D4C777D3B}"/>
    <cellStyle name="Normal 16 6 2 2 5" xfId="27166" xr:uid="{32E8C1B5-BDB7-4013-9434-DC80C018D1FE}"/>
    <cellStyle name="Normal 16 6 2 3" xfId="10712" xr:uid="{A6EC776B-412D-41DA-814B-F02D89F6E5F5}"/>
    <cellStyle name="Normal 16 6 2 3 2" xfId="22619" xr:uid="{9D9F4294-6F6D-4FD9-BCF8-990C63AB9BC3}"/>
    <cellStyle name="Normal 16 6 2 3 2 2" xfId="43281" xr:uid="{1D72E53B-B915-479C-A2A2-BE6202A09791}"/>
    <cellStyle name="Normal 16 6 2 3 3" xfId="31375" xr:uid="{2C8F8290-BF27-4909-AD9B-A39035F8EAAB}"/>
    <cellStyle name="Normal 16 6 2 4" xfId="18989" xr:uid="{CEE641D1-3E15-46C8-BAA1-8933137054DE}"/>
    <cellStyle name="Normal 16 6 2 4 2" xfId="39651" xr:uid="{EEC79A1F-7931-4F9D-B38C-5109B490B05C}"/>
    <cellStyle name="Normal 16 6 2 5" xfId="15362" xr:uid="{E8238F73-7776-40BB-AD8C-AF9E8426FEF6}"/>
    <cellStyle name="Normal 16 6 2 5 2" xfId="36024" xr:uid="{5CAB6AA8-5304-47D6-B575-AA08C260F47A}"/>
    <cellStyle name="Normal 16 6 2 6" xfId="27165" xr:uid="{0F8EC237-D918-4EE9-B835-61D88D82C694}"/>
    <cellStyle name="Normal 16 6 3" xfId="4913" xr:uid="{0FEE856D-FE82-4A3F-A93E-AD5434CB07D2}"/>
    <cellStyle name="Normal 16 6 3 2" xfId="4914" xr:uid="{332FBFAC-3D3C-47E7-84DC-2C76F5B1B0F5}"/>
    <cellStyle name="Normal 16 6 3 2 2" xfId="10715" xr:uid="{04F07F6C-4FEA-4C6F-B34F-183CA579F878}"/>
    <cellStyle name="Normal 16 6 3 2 2 2" xfId="22622" xr:uid="{60BD2BEA-1783-4498-8EFF-AED202BFB576}"/>
    <cellStyle name="Normal 16 6 3 2 2 2 2" xfId="43284" xr:uid="{36BD36F9-02DE-42B8-8DF1-CB4A508F3F4C}"/>
    <cellStyle name="Normal 16 6 3 2 2 3" xfId="31378" xr:uid="{62B2F49F-07D9-4F63-B9BA-F48669940804}"/>
    <cellStyle name="Normal 16 6 3 2 3" xfId="18992" xr:uid="{4C633EEC-9A80-4A95-B61E-B5A275750A25}"/>
    <cellStyle name="Normal 16 6 3 2 3 2" xfId="39654" xr:uid="{EFAD5D2C-C5CC-47BF-90DA-1F397B23BDC9}"/>
    <cellStyle name="Normal 16 6 3 2 4" xfId="15365" xr:uid="{1E5AB108-750F-4D08-9BBA-563A90AB0AE7}"/>
    <cellStyle name="Normal 16 6 3 2 4 2" xfId="36027" xr:uid="{4AE5BD6E-C0F1-4A93-B1B4-EAFEFE526F9B}"/>
    <cellStyle name="Normal 16 6 3 2 5" xfId="27168" xr:uid="{8D7F5B35-7AE9-4E9F-8EC8-C60CDA1D7DEE}"/>
    <cellStyle name="Normal 16 6 3 3" xfId="10714" xr:uid="{0DE85AC7-72A3-4698-9102-D88816A30E66}"/>
    <cellStyle name="Normal 16 6 3 3 2" xfId="22621" xr:uid="{D379BF7A-4B78-43FA-9EBE-A9B279EB6671}"/>
    <cellStyle name="Normal 16 6 3 3 2 2" xfId="43283" xr:uid="{226989A8-99F4-4F70-B77D-5604F615FC16}"/>
    <cellStyle name="Normal 16 6 3 3 3" xfId="31377" xr:uid="{D5F1625D-263F-4071-B0A2-F96B22385D79}"/>
    <cellStyle name="Normal 16 6 3 4" xfId="18991" xr:uid="{D49A249A-3677-447B-A84E-3DCA2B3C5387}"/>
    <cellStyle name="Normal 16 6 3 4 2" xfId="39653" xr:uid="{44B9B936-111A-4BC6-933C-A362B1219233}"/>
    <cellStyle name="Normal 16 6 3 5" xfId="15364" xr:uid="{B1C16641-E384-473A-896C-1373DA83D5F3}"/>
    <cellStyle name="Normal 16 6 3 5 2" xfId="36026" xr:uid="{914B83A8-D4AD-40F1-8564-ACCDBDB4741B}"/>
    <cellStyle name="Normal 16 6 3 6" xfId="27167" xr:uid="{A8D1DCE1-DB6F-430A-B85F-F2FB20B22A39}"/>
    <cellStyle name="Normal 16 6 4" xfId="4915" xr:uid="{E40B1778-B943-4327-B90C-948552ADB3DC}"/>
    <cellStyle name="Normal 16 6 4 2" xfId="10716" xr:uid="{A49FAE55-4D25-4A98-9DA2-ED20650ED936}"/>
    <cellStyle name="Normal 16 6 4 2 2" xfId="22623" xr:uid="{93014731-A0BC-4C3F-B3A7-603CA18A421D}"/>
    <cellStyle name="Normal 16 6 4 2 2 2" xfId="43285" xr:uid="{654910E4-89A5-46AD-AF0A-B3EE9345394E}"/>
    <cellStyle name="Normal 16 6 4 2 3" xfId="31379" xr:uid="{D43D6BAD-A157-4C4D-9875-90805D747E79}"/>
    <cellStyle name="Normal 16 6 4 3" xfId="18993" xr:uid="{284A7CC9-0F76-44D4-9B29-1AE57AB53700}"/>
    <cellStyle name="Normal 16 6 4 3 2" xfId="39655" xr:uid="{4292BE48-6968-438B-9413-538A2BB9C3E0}"/>
    <cellStyle name="Normal 16 6 4 4" xfId="15366" xr:uid="{6108C817-D5DA-4381-A23E-F97A6034A821}"/>
    <cellStyle name="Normal 16 6 4 4 2" xfId="36028" xr:uid="{38CE30D4-3E11-4354-B65B-D0838A4FB4AF}"/>
    <cellStyle name="Normal 16 6 4 5" xfId="27169" xr:uid="{74C41541-768A-482E-805C-658BDB447BCA}"/>
    <cellStyle name="Normal 16 6 5" xfId="10711" xr:uid="{1E96E052-F014-4395-AEC0-2FB2378E59F4}"/>
    <cellStyle name="Normal 16 6 5 2" xfId="22618" xr:uid="{55AC6477-6082-475C-AF44-76CD5C2B53E9}"/>
    <cellStyle name="Normal 16 6 5 2 2" xfId="43280" xr:uid="{68B97148-6DFB-49A6-8A42-40C28B6E397C}"/>
    <cellStyle name="Normal 16 6 5 3" xfId="31374" xr:uid="{1652E4F4-D8EA-42F1-B651-9030D4ED452B}"/>
    <cellStyle name="Normal 16 6 6" xfId="18988" xr:uid="{08D87842-2902-47F0-B20F-A9D6F705A734}"/>
    <cellStyle name="Normal 16 6 6 2" xfId="39650" xr:uid="{2DCAF4F0-EE59-45C3-947C-9B2557BFF3A8}"/>
    <cellStyle name="Normal 16 6 7" xfId="15361" xr:uid="{80E11E87-A02E-421C-9444-D160844DDDE2}"/>
    <cellStyle name="Normal 16 6 7 2" xfId="36023" xr:uid="{E794E2A0-8132-4860-92F6-B54A6FD5B7EA}"/>
    <cellStyle name="Normal 16 6 8" xfId="27164" xr:uid="{C61160A8-21DD-434C-9AD3-0CFB365DEF36}"/>
    <cellStyle name="Normal 16 7" xfId="4916" xr:uid="{157F3E52-4014-412E-A4C3-08635865312C}"/>
    <cellStyle name="Normal 16 7 2" xfId="4917" xr:uid="{BD33D23A-8E42-4E7A-9E11-8013AE1F3283}"/>
    <cellStyle name="Normal 16 7 2 2" xfId="4918" xr:uid="{B210C7AC-ADE1-48ED-B4B6-0610421F4F1F}"/>
    <cellStyle name="Normal 16 7 2 2 2" xfId="10719" xr:uid="{B82C9D33-208D-4589-ADB6-F6E77747D157}"/>
    <cellStyle name="Normal 16 7 2 2 2 2" xfId="22626" xr:uid="{E58210F2-41B2-4540-B1EE-4ECE76DEB908}"/>
    <cellStyle name="Normal 16 7 2 2 2 2 2" xfId="43288" xr:uid="{B4A4BFBD-3C6C-457D-A124-30EF0E897390}"/>
    <cellStyle name="Normal 16 7 2 2 2 3" xfId="31382" xr:uid="{74BA87F0-8400-4F79-A1E0-31BAA423931E}"/>
    <cellStyle name="Normal 16 7 2 2 3" xfId="18996" xr:uid="{D1D6231C-D6A1-45E7-BA3E-099663576C0F}"/>
    <cellStyle name="Normal 16 7 2 2 3 2" xfId="39658" xr:uid="{5994C0FB-A3CC-41D0-8397-15442C72EF66}"/>
    <cellStyle name="Normal 16 7 2 2 4" xfId="15369" xr:uid="{96641D62-F1D6-4B79-A1D3-84244DA9EFF3}"/>
    <cellStyle name="Normal 16 7 2 2 4 2" xfId="36031" xr:uid="{ABDD66F8-F45B-4312-BA79-B4B88087BFDE}"/>
    <cellStyle name="Normal 16 7 2 2 5" xfId="27172" xr:uid="{13B7E26D-2E49-4E9A-A017-CC48D4516AF7}"/>
    <cellStyle name="Normal 16 7 2 3" xfId="10718" xr:uid="{A0CB6A9D-62A9-4651-BC8E-868D825F0510}"/>
    <cellStyle name="Normal 16 7 2 3 2" xfId="22625" xr:uid="{A408471C-FE9B-416A-A420-A5D2B0392109}"/>
    <cellStyle name="Normal 16 7 2 3 2 2" xfId="43287" xr:uid="{289FB1B5-D607-4D55-A1AC-779708E47C18}"/>
    <cellStyle name="Normal 16 7 2 3 3" xfId="31381" xr:uid="{2C9F0790-CCAC-4047-8E08-0004CA188D1A}"/>
    <cellStyle name="Normal 16 7 2 4" xfId="18995" xr:uid="{8281E27B-0F2B-47A3-AC9C-A1EB59A6F867}"/>
    <cellStyle name="Normal 16 7 2 4 2" xfId="39657" xr:uid="{5AA0FA46-3FF0-48C0-915B-8A53AE9D16B2}"/>
    <cellStyle name="Normal 16 7 2 5" xfId="15368" xr:uid="{C6CCFBC9-52C4-4F1B-B96A-F46A1BAF5692}"/>
    <cellStyle name="Normal 16 7 2 5 2" xfId="36030" xr:uid="{1AEBFC9E-0287-4B46-AC96-3AD2B96D4A41}"/>
    <cellStyle name="Normal 16 7 2 6" xfId="27171" xr:uid="{BF2F873F-CD0C-4CA3-B83B-665E2318A736}"/>
    <cellStyle name="Normal 16 7 3" xfId="4919" xr:uid="{663FA1A0-4B4C-4519-8B89-8FF38E648375}"/>
    <cellStyle name="Normal 16 7 3 2" xfId="4920" xr:uid="{AEFD9411-77AB-4BC7-A858-E83AE6F50C45}"/>
    <cellStyle name="Normal 16 7 3 2 2" xfId="10721" xr:uid="{9D8FB690-E171-4BF8-9734-B41D77370890}"/>
    <cellStyle name="Normal 16 7 3 2 2 2" xfId="22628" xr:uid="{48B3C0AE-8EAD-48FB-85B3-614AFC5EA08B}"/>
    <cellStyle name="Normal 16 7 3 2 2 2 2" xfId="43290" xr:uid="{A5AAAA18-B5C9-4F0B-9FFB-01821C3F1264}"/>
    <cellStyle name="Normal 16 7 3 2 2 3" xfId="31384" xr:uid="{73689685-F483-462F-ADAE-1F754056DCFA}"/>
    <cellStyle name="Normal 16 7 3 2 3" xfId="18998" xr:uid="{DF9D42DA-F9D3-4EAE-B6BF-86C58861BCC2}"/>
    <cellStyle name="Normal 16 7 3 2 3 2" xfId="39660" xr:uid="{557A25CE-A7EC-4004-8779-4BF2A499D972}"/>
    <cellStyle name="Normal 16 7 3 2 4" xfId="15371" xr:uid="{7428CF8B-9407-4139-BEED-24513836292F}"/>
    <cellStyle name="Normal 16 7 3 2 4 2" xfId="36033" xr:uid="{2DA410C9-50D7-4E21-80F9-594AE85839EB}"/>
    <cellStyle name="Normal 16 7 3 2 5" xfId="27174" xr:uid="{7858DD87-AAA4-4D6A-8F2D-D647C46851E5}"/>
    <cellStyle name="Normal 16 7 3 3" xfId="10720" xr:uid="{97895D3D-41E2-4591-A28E-7CDC6FEB94FB}"/>
    <cellStyle name="Normal 16 7 3 3 2" xfId="22627" xr:uid="{E3686AD1-D805-4F3B-9A80-96E33103826B}"/>
    <cellStyle name="Normal 16 7 3 3 2 2" xfId="43289" xr:uid="{F1E7B195-C173-400B-8A53-5988A23903B9}"/>
    <cellStyle name="Normal 16 7 3 3 3" xfId="31383" xr:uid="{DCBA2DDB-504E-4A97-9A73-177A7F32D48C}"/>
    <cellStyle name="Normal 16 7 3 4" xfId="18997" xr:uid="{51DC2772-3BA4-4E31-9472-DD184AFE88C4}"/>
    <cellStyle name="Normal 16 7 3 4 2" xfId="39659" xr:uid="{B93E42D3-354A-476F-AE21-FB6F576EA649}"/>
    <cellStyle name="Normal 16 7 3 5" xfId="15370" xr:uid="{6F71E3CF-627C-4913-9E3E-54B2FD73564F}"/>
    <cellStyle name="Normal 16 7 3 5 2" xfId="36032" xr:uid="{D71D0759-6FC3-4580-81DB-C4267046F244}"/>
    <cellStyle name="Normal 16 7 3 6" xfId="27173" xr:uid="{99343900-1E0C-4FC1-9223-30F37E95C018}"/>
    <cellStyle name="Normal 16 7 4" xfId="4921" xr:uid="{B577C95E-48DD-4309-B17E-B731F163835A}"/>
    <cellStyle name="Normal 16 7 4 2" xfId="10722" xr:uid="{1A3F0D84-7971-4EEB-B3E8-1B4393E5B7D9}"/>
    <cellStyle name="Normal 16 7 4 2 2" xfId="22629" xr:uid="{3A7D0615-26A4-4BBC-B3F0-9C213DBCB606}"/>
    <cellStyle name="Normal 16 7 4 2 2 2" xfId="43291" xr:uid="{0FC75912-283C-40FA-B98E-85977376729D}"/>
    <cellStyle name="Normal 16 7 4 2 3" xfId="31385" xr:uid="{ACE4C0FD-DC68-4AF2-A460-891CECD39B92}"/>
    <cellStyle name="Normal 16 7 4 3" xfId="18999" xr:uid="{2F6B28E4-214F-4719-A8DF-B1329C3AF2B9}"/>
    <cellStyle name="Normal 16 7 4 3 2" xfId="39661" xr:uid="{FDDA4970-ABBE-4318-9CFC-F6AFEBA67E49}"/>
    <cellStyle name="Normal 16 7 4 4" xfId="15372" xr:uid="{FCF7E255-70AC-4D26-BA86-0AC23F5F0B4B}"/>
    <cellStyle name="Normal 16 7 4 4 2" xfId="36034" xr:uid="{843B13AA-7645-45F4-B7E0-D0E19EB4F457}"/>
    <cellStyle name="Normal 16 7 4 5" xfId="27175" xr:uid="{5089E003-AB46-4A1D-AE4F-475C3D17D3B1}"/>
    <cellStyle name="Normal 16 7 5" xfId="10717" xr:uid="{82CED1F5-1E91-446B-BD69-2CFDD54A3C55}"/>
    <cellStyle name="Normal 16 7 5 2" xfId="22624" xr:uid="{542E687B-9013-4A0E-B8D3-42DCF156181A}"/>
    <cellStyle name="Normal 16 7 5 2 2" xfId="43286" xr:uid="{37BE8727-9B26-4FA4-95EB-370DB60681A8}"/>
    <cellStyle name="Normal 16 7 5 3" xfId="31380" xr:uid="{913C1613-F23B-47EC-8410-15C17A7712AB}"/>
    <cellStyle name="Normal 16 7 6" xfId="18994" xr:uid="{17644F6A-20CB-4AAB-9A5A-BF1FBFFCA805}"/>
    <cellStyle name="Normal 16 7 6 2" xfId="39656" xr:uid="{71514FB0-E63D-4CFB-B5CD-C3FE4960CD9D}"/>
    <cellStyle name="Normal 16 7 7" xfId="15367" xr:uid="{AC31BE4C-B024-4034-961D-0BF1615C05F5}"/>
    <cellStyle name="Normal 16 7 7 2" xfId="36029" xr:uid="{220C9C34-73B0-4B53-BE70-132884D255A8}"/>
    <cellStyle name="Normal 16 7 8" xfId="27170" xr:uid="{C85FF3EC-F8D2-431F-8DDA-A254D0EE5A1D}"/>
    <cellStyle name="Normal 16 8" xfId="4922" xr:uid="{CE483E16-3757-4B99-A94B-DCA19D00A22D}"/>
    <cellStyle name="Normal 16 9" xfId="4923" xr:uid="{928A2435-E3B1-49B3-8184-6CD66AE139B4}"/>
    <cellStyle name="Normal 160" xfId="4924" xr:uid="{884CE0DB-8A70-44F7-AA57-54A30E3CA1DA}"/>
    <cellStyle name="Normal 160 2" xfId="4925" xr:uid="{5C8A3F8A-88E1-4837-982C-F5F336778441}"/>
    <cellStyle name="Normal 160 3" xfId="4926" xr:uid="{C7DCA862-20B3-4524-9F55-4CBEEC32DBB4}"/>
    <cellStyle name="Normal 161" xfId="4927" xr:uid="{8051FE87-DE29-4CC9-88C4-B6185C486F7B}"/>
    <cellStyle name="Normal 161 2" xfId="4928" xr:uid="{98B31880-1FCD-4FA8-A0EC-EA0FB36134EF}"/>
    <cellStyle name="Normal 161 3" xfId="4929" xr:uid="{097040C8-3725-4CBD-893D-C5859C1D388A}"/>
    <cellStyle name="Normal 162" xfId="4930" xr:uid="{95DB5F81-9D4D-4F3F-A82F-49BD7B9CDEEC}"/>
    <cellStyle name="Normal 162 2" xfId="4931" xr:uid="{3EA78C93-A958-4661-B794-FEC3936FABA8}"/>
    <cellStyle name="Normal 162 3" xfId="4932" xr:uid="{897B306B-9B37-4EDC-9E5B-E2DB888DBF1F}"/>
    <cellStyle name="Normal 163" xfId="4933" xr:uid="{E17DFE4B-9D30-46B2-B5C2-17A2858ECA11}"/>
    <cellStyle name="Normal 163 2" xfId="4934" xr:uid="{652345FD-6454-45FA-8412-9804252F9846}"/>
    <cellStyle name="Normal 163 3" xfId="4935" xr:uid="{1216EF2B-EFE6-48B8-941A-D3FDDF4E9DEF}"/>
    <cellStyle name="Normal 164" xfId="4936" xr:uid="{3AFFF4F8-1D5D-4FAF-B649-C9DFF6185F58}"/>
    <cellStyle name="Normal 164 2" xfId="4937" xr:uid="{5F360456-9B7D-4647-A6CF-8DBC3647AF8F}"/>
    <cellStyle name="Normal 164 3" xfId="4938" xr:uid="{47AD1D78-0EC1-4531-B83E-1EF75221B4E7}"/>
    <cellStyle name="Normal 165" xfId="4939" xr:uid="{96874408-5241-43CE-9869-B089603F22F7}"/>
    <cellStyle name="Normal 165 2" xfId="4940" xr:uid="{7FCE9D1A-4A76-4B30-A59A-7AE39DE8E2C5}"/>
    <cellStyle name="Normal 165 3" xfId="4941" xr:uid="{E896249D-56E9-40EC-A5D9-BA7A0F489988}"/>
    <cellStyle name="Normal 166" xfId="4942" xr:uid="{3E07ACF1-4F35-48B6-B6FB-D3FF3B91AE63}"/>
    <cellStyle name="Normal 166 2" xfId="4943" xr:uid="{8E0CA927-18EB-451A-9565-8C5986982054}"/>
    <cellStyle name="Normal 166 3" xfId="4944" xr:uid="{5C7A240D-E851-4194-9714-A446AD796957}"/>
    <cellStyle name="Normal 167" xfId="4945" xr:uid="{460BE033-49C5-46B6-BEB0-D0F7F8FF51D5}"/>
    <cellStyle name="Normal 167 2" xfId="4946" xr:uid="{8BE32F42-C1DD-4184-BEEA-83C0F87EBD23}"/>
    <cellStyle name="Normal 167 3" xfId="4947" xr:uid="{A6D5F1BB-9FF7-4E5D-8DE1-4B77DB4377F2}"/>
    <cellStyle name="Normal 168" xfId="4948" xr:uid="{F98A3E79-3F35-4987-BE2E-A304D78799D3}"/>
    <cellStyle name="Normal 168 2" xfId="4949" xr:uid="{6041B5F1-AB10-450F-809F-62C551B4E573}"/>
    <cellStyle name="Normal 168 3" xfId="4950" xr:uid="{DD4D145D-DAA2-47FB-9F45-24122738090D}"/>
    <cellStyle name="Normal 169" xfId="4951" xr:uid="{34DF8A6E-8F5D-4EF7-BD0C-C34810A04015}"/>
    <cellStyle name="Normal 169 2" xfId="4952" xr:uid="{A7216372-BD8B-4DEE-95BC-5DE571F5FD94}"/>
    <cellStyle name="Normal 169 3" xfId="4953" xr:uid="{996234E4-B1BA-41EC-850E-A7C3C463D030}"/>
    <cellStyle name="Normal 17" xfId="4954" xr:uid="{B6582398-6871-478D-AE11-BA86B793C688}"/>
    <cellStyle name="Normal 17 2" xfId="4955" xr:uid="{4ADA5768-153C-4DA6-B2BD-3BEA2F0BEBED}"/>
    <cellStyle name="Normal 17 2 2" xfId="4956" xr:uid="{E79778B1-F8C9-4E46-A573-E4E4F23DCAAF}"/>
    <cellStyle name="Normal 17 2 2 2" xfId="4957" xr:uid="{9C6EF153-5DD1-42C7-92D0-D3192E8789D5}"/>
    <cellStyle name="Normal 17 2 2 2 2" xfId="4958" xr:uid="{DFDBC835-67DA-4010-9FDC-6B20F04AAE1B}"/>
    <cellStyle name="Normal 17 2 2 2 2 2" xfId="10725" xr:uid="{FBDC593F-0520-4F33-9719-196231BE22A1}"/>
    <cellStyle name="Normal 17 2 2 2 2 2 2" xfId="22632" xr:uid="{019967AD-76E7-462C-B567-534DEDC176DD}"/>
    <cellStyle name="Normal 17 2 2 2 2 2 2 2" xfId="43294" xr:uid="{B76A427D-A332-43C5-AE22-D02645B46D74}"/>
    <cellStyle name="Normal 17 2 2 2 2 2 3" xfId="31388" xr:uid="{0088CFFA-C5A0-4EB8-8162-B8EAA55B8264}"/>
    <cellStyle name="Normal 17 2 2 2 2 3" xfId="19002" xr:uid="{6EF610EC-A470-4836-A4F0-3E2B22B8FF13}"/>
    <cellStyle name="Normal 17 2 2 2 2 3 2" xfId="39664" xr:uid="{0BEFB88B-FB93-4984-92F3-5EE25786EC7C}"/>
    <cellStyle name="Normal 17 2 2 2 2 4" xfId="15375" xr:uid="{2F74F4A9-D936-4DBE-B605-115442E61BB9}"/>
    <cellStyle name="Normal 17 2 2 2 2 4 2" xfId="36037" xr:uid="{CC87DE35-3C4F-4FC0-B20C-3DE697C3CE1F}"/>
    <cellStyle name="Normal 17 2 2 2 2 5" xfId="27178" xr:uid="{C80BE55F-2965-4E3A-824B-2CCA50E0D4A6}"/>
    <cellStyle name="Normal 17 2 2 2 3" xfId="10724" xr:uid="{7D059672-D6CB-428E-9186-488B2F1B203F}"/>
    <cellStyle name="Normal 17 2 2 2 3 2" xfId="22631" xr:uid="{386BEFB2-DB11-4F41-B6D1-0026C5BCB3DD}"/>
    <cellStyle name="Normal 17 2 2 2 3 2 2" xfId="43293" xr:uid="{CF8A8A61-8A59-40C6-875C-CB7769CC1AFB}"/>
    <cellStyle name="Normal 17 2 2 2 3 3" xfId="31387" xr:uid="{AA9F4A89-589D-4116-81CC-440288E1BDCA}"/>
    <cellStyle name="Normal 17 2 2 2 4" xfId="19001" xr:uid="{B92C4FCD-89AA-4A6C-B99B-55B2936EF8FA}"/>
    <cellStyle name="Normal 17 2 2 2 4 2" xfId="39663" xr:uid="{C7099EB4-1E87-4A3D-A112-4BC2C24D23A8}"/>
    <cellStyle name="Normal 17 2 2 2 5" xfId="15374" xr:uid="{A73A6255-D173-4161-8F7F-DEF6D23FDCA3}"/>
    <cellStyle name="Normal 17 2 2 2 5 2" xfId="36036" xr:uid="{122D835B-4EA7-4282-B7D1-4C3AD4C3F08E}"/>
    <cellStyle name="Normal 17 2 2 2 6" xfId="27177" xr:uid="{65E2B86E-C78F-4648-B25C-745ED5ED64C5}"/>
    <cellStyle name="Normal 17 2 2 3" xfId="4959" xr:uid="{DC84E13B-8007-44BA-92A6-B557955999F3}"/>
    <cellStyle name="Normal 17 2 2 3 2" xfId="4960" xr:uid="{2A6093CF-15C9-4EDA-A35A-89E839948A39}"/>
    <cellStyle name="Normal 17 2 2 3 2 2" xfId="10727" xr:uid="{7498559A-5906-4DA5-AA11-E94A88F84DD1}"/>
    <cellStyle name="Normal 17 2 2 3 2 2 2" xfId="22634" xr:uid="{516C363A-8BC2-46B0-877C-5FB0CC1690D9}"/>
    <cellStyle name="Normal 17 2 2 3 2 2 2 2" xfId="43296" xr:uid="{4C36FB05-8135-4E98-976A-F92DEEE7829B}"/>
    <cellStyle name="Normal 17 2 2 3 2 2 3" xfId="31390" xr:uid="{EC75617F-5CC6-4146-BDAE-8E5D70A7655A}"/>
    <cellStyle name="Normal 17 2 2 3 2 3" xfId="19004" xr:uid="{4F59DCF2-A95F-42F9-9D57-BCBB72C8C25A}"/>
    <cellStyle name="Normal 17 2 2 3 2 3 2" xfId="39666" xr:uid="{32DA116A-301A-412A-B6B2-E04962C4C683}"/>
    <cellStyle name="Normal 17 2 2 3 2 4" xfId="15377" xr:uid="{BC3F1115-AC66-49DE-AEDA-CAC44D1D117B}"/>
    <cellStyle name="Normal 17 2 2 3 2 4 2" xfId="36039" xr:uid="{04B3CE2C-D2C0-4715-8CE8-96EE558AA6C4}"/>
    <cellStyle name="Normal 17 2 2 3 2 5" xfId="27180" xr:uid="{5CFE589E-5FD8-4902-819C-CA5DF99F536C}"/>
    <cellStyle name="Normal 17 2 2 3 3" xfId="10726" xr:uid="{0E1CA3BA-4305-4C95-AF2B-E13845AB2437}"/>
    <cellStyle name="Normal 17 2 2 3 3 2" xfId="22633" xr:uid="{0A3C8FC4-1114-4872-83B9-A47CBECB5207}"/>
    <cellStyle name="Normal 17 2 2 3 3 2 2" xfId="43295" xr:uid="{4534F890-22FB-4AAB-9ED7-7EB643D2C325}"/>
    <cellStyle name="Normal 17 2 2 3 3 3" xfId="31389" xr:uid="{7020D825-6BDA-4E3B-B1D1-196F35F5C434}"/>
    <cellStyle name="Normal 17 2 2 3 4" xfId="19003" xr:uid="{9E1D7BF2-E5DD-4F69-8845-2788CCA4E005}"/>
    <cellStyle name="Normal 17 2 2 3 4 2" xfId="39665" xr:uid="{439B62F3-BCA4-4FD8-A869-2DF3437D77FF}"/>
    <cellStyle name="Normal 17 2 2 3 5" xfId="15376" xr:uid="{4C21E07C-C585-46AC-BBB3-423E293EFDB2}"/>
    <cellStyle name="Normal 17 2 2 3 5 2" xfId="36038" xr:uid="{02EF722F-C1A5-4F54-A5CE-381E7C79F183}"/>
    <cellStyle name="Normal 17 2 2 3 6" xfId="27179" xr:uid="{CC3B062C-9889-4E51-AFEA-C0F2BE60D517}"/>
    <cellStyle name="Normal 17 2 2 4" xfId="4961" xr:uid="{1C74E795-5622-419A-B4A7-C223F3EC0E1C}"/>
    <cellStyle name="Normal 17 2 2 4 2" xfId="10728" xr:uid="{C0DE1CB1-C164-4062-BC24-66B369D57D82}"/>
    <cellStyle name="Normal 17 2 2 4 2 2" xfId="22635" xr:uid="{7B9E7684-1AD9-4D77-A9F4-0F22913F8C95}"/>
    <cellStyle name="Normal 17 2 2 4 2 2 2" xfId="43297" xr:uid="{8EFD9891-C66F-4450-80AB-9AE560636A2F}"/>
    <cellStyle name="Normal 17 2 2 4 2 3" xfId="31391" xr:uid="{4EA34F70-B6A5-4B6C-9593-56B9BDC7EA79}"/>
    <cellStyle name="Normal 17 2 2 4 3" xfId="19005" xr:uid="{8ECF8C7A-1902-4F1C-A853-9843E2E9FDCB}"/>
    <cellStyle name="Normal 17 2 2 4 3 2" xfId="39667" xr:uid="{B0F22606-742B-4EDB-959F-54C179A19766}"/>
    <cellStyle name="Normal 17 2 2 4 4" xfId="15378" xr:uid="{F7379B28-38B7-40B1-9D7F-764AA8966FD9}"/>
    <cellStyle name="Normal 17 2 2 4 4 2" xfId="36040" xr:uid="{68BE400D-F209-41D9-8FA5-B519A5D5D808}"/>
    <cellStyle name="Normal 17 2 2 4 5" xfId="27181" xr:uid="{9ADEC887-F271-484C-991D-317AA946D124}"/>
    <cellStyle name="Normal 17 2 2 5" xfId="10723" xr:uid="{C8303A0D-C0D0-41F1-A84D-0BB97B62E256}"/>
    <cellStyle name="Normal 17 2 2 5 2" xfId="22630" xr:uid="{B442C8E8-F423-495E-B078-DD6F96CE1931}"/>
    <cellStyle name="Normal 17 2 2 5 2 2" xfId="43292" xr:uid="{DF2ACE02-4AB6-4B8F-ADB2-ECF38F2BCA40}"/>
    <cellStyle name="Normal 17 2 2 5 3" xfId="31386" xr:uid="{2496A346-D29E-4038-8E7B-7EAF4A9036B9}"/>
    <cellStyle name="Normal 17 2 2 6" xfId="19000" xr:uid="{38BE8317-DA2B-4871-A17D-D534CDF42D2D}"/>
    <cellStyle name="Normal 17 2 2 6 2" xfId="39662" xr:uid="{72B615FB-9FA9-495E-BB0B-EC4CEB3C4ED0}"/>
    <cellStyle name="Normal 17 2 2 7" xfId="15373" xr:uid="{1DCB9113-EE47-422A-9DA0-C9C7C80D2F8E}"/>
    <cellStyle name="Normal 17 2 2 7 2" xfId="36035" xr:uid="{8768E58E-FB86-40CC-8B84-7A7185C25E0D}"/>
    <cellStyle name="Normal 17 2 2 8" xfId="27176" xr:uid="{EFE97EE2-9CA0-4A33-A20F-0860E8922356}"/>
    <cellStyle name="Normal 17 2 3" xfId="4962" xr:uid="{37649294-AB96-4FB0-BD42-7891517E4AC3}"/>
    <cellStyle name="Normal 17 2 3 2" xfId="4963" xr:uid="{3FF4E94F-956F-4385-9982-F3645EBBC6B4}"/>
    <cellStyle name="Normal 17 2 3 2 2" xfId="10730" xr:uid="{7186299B-0569-451A-8510-20A389CC6849}"/>
    <cellStyle name="Normal 17 2 3 2 2 2" xfId="22637" xr:uid="{FE713891-8ED1-4C51-ABFB-C29909872051}"/>
    <cellStyle name="Normal 17 2 3 2 2 2 2" xfId="43299" xr:uid="{C10D88DA-6271-426B-B104-F3B524B45182}"/>
    <cellStyle name="Normal 17 2 3 2 2 3" xfId="31393" xr:uid="{621C22AB-6BE6-431F-B7F9-83C12658CF6B}"/>
    <cellStyle name="Normal 17 2 3 2 3" xfId="19007" xr:uid="{E769DD8C-0E38-46D3-ABAD-B2B4F47C2670}"/>
    <cellStyle name="Normal 17 2 3 2 3 2" xfId="39669" xr:uid="{FBB68975-81E3-487A-B3AE-1FF44DAEE6C7}"/>
    <cellStyle name="Normal 17 2 3 2 4" xfId="15380" xr:uid="{CE0D41EC-7DB2-4B6C-A35E-A15B1FFF12ED}"/>
    <cellStyle name="Normal 17 2 3 2 4 2" xfId="36042" xr:uid="{EC7B32DB-95B9-450D-860B-5A9C605D1EF0}"/>
    <cellStyle name="Normal 17 2 3 2 5" xfId="27183" xr:uid="{9939B538-7800-4550-BF45-022F899F40FC}"/>
    <cellStyle name="Normal 17 2 3 3" xfId="10729" xr:uid="{3AEF0B6B-6C3A-4D13-94CC-B12B99B6F5B2}"/>
    <cellStyle name="Normal 17 2 3 3 2" xfId="22636" xr:uid="{556ACE47-1364-49BA-A159-CDBE284A9EC8}"/>
    <cellStyle name="Normal 17 2 3 3 2 2" xfId="43298" xr:uid="{826B557F-A424-465B-973B-B2F155806D1F}"/>
    <cellStyle name="Normal 17 2 3 3 3" xfId="31392" xr:uid="{A0C52E6C-A25D-4385-BE7F-C239EDF36429}"/>
    <cellStyle name="Normal 17 2 3 4" xfId="19006" xr:uid="{54171D93-CC9E-42EC-AC97-0A778550F5DD}"/>
    <cellStyle name="Normal 17 2 3 4 2" xfId="39668" xr:uid="{452B8061-4DAB-4E84-A052-88304CB51AF5}"/>
    <cellStyle name="Normal 17 2 3 5" xfId="15379" xr:uid="{C3197959-5C86-4C50-B634-34BF263D37C5}"/>
    <cellStyle name="Normal 17 2 3 5 2" xfId="36041" xr:uid="{7DD63582-DD05-4345-BEBE-9DCAE6EFF95F}"/>
    <cellStyle name="Normal 17 2 3 6" xfId="27182" xr:uid="{EAB96D41-083A-40F5-84D6-72B2ABB76F96}"/>
    <cellStyle name="Normal 17 2 4" xfId="4964" xr:uid="{EAAE3290-C6D0-4D2E-B6F1-542270A62A0B}"/>
    <cellStyle name="Normal 17 2 4 2" xfId="4965" xr:uid="{CAD1654A-156E-4110-B343-FF14B7CF8668}"/>
    <cellStyle name="Normal 17 2 4 2 2" xfId="10732" xr:uid="{4F2C0663-D8AB-474C-8A3B-7ED2F4D2CC76}"/>
    <cellStyle name="Normal 17 2 4 2 2 2" xfId="22639" xr:uid="{76F7170C-71DB-4CD6-B055-1EBF1E80192A}"/>
    <cellStyle name="Normal 17 2 4 2 2 2 2" xfId="43301" xr:uid="{224E47A7-FA06-4EA2-84F2-62B9CB49FC52}"/>
    <cellStyle name="Normal 17 2 4 2 2 3" xfId="31395" xr:uid="{38C197EC-A0F0-4A73-A4B5-E79E7112FF6A}"/>
    <cellStyle name="Normal 17 2 4 2 3" xfId="19009" xr:uid="{1B5B8C20-B63D-45F1-836D-5BEE6FB9CCCA}"/>
    <cellStyle name="Normal 17 2 4 2 3 2" xfId="39671" xr:uid="{FF0D579F-6AA0-4362-8E4B-004C99FBCC31}"/>
    <cellStyle name="Normal 17 2 4 2 4" xfId="15382" xr:uid="{383B535A-4EEB-4F78-A099-E77CC97CEBA5}"/>
    <cellStyle name="Normal 17 2 4 2 4 2" xfId="36044" xr:uid="{61AAB67D-4DDF-4880-97E6-D9FBAF6DC4AD}"/>
    <cellStyle name="Normal 17 2 4 2 5" xfId="27185" xr:uid="{34F650C1-3A51-4F55-B235-CC7D35BFB6D0}"/>
    <cellStyle name="Normal 17 2 4 3" xfId="10731" xr:uid="{498641AB-590E-4817-A6DB-70394DC97D7D}"/>
    <cellStyle name="Normal 17 2 4 3 2" xfId="22638" xr:uid="{74E7414C-7F39-44F2-A1E6-71F59C2800DD}"/>
    <cellStyle name="Normal 17 2 4 3 2 2" xfId="43300" xr:uid="{D4624F3B-A4F0-4CA1-BE7F-120955ADAABE}"/>
    <cellStyle name="Normal 17 2 4 3 3" xfId="31394" xr:uid="{E8372171-AE66-4DFC-8B71-C72E486BA62D}"/>
    <cellStyle name="Normal 17 2 4 4" xfId="19008" xr:uid="{64EF22F8-64AA-4964-8D24-660A2A31C2A0}"/>
    <cellStyle name="Normal 17 2 4 4 2" xfId="39670" xr:uid="{3A6936F5-6084-4954-879B-135F57B4B933}"/>
    <cellStyle name="Normal 17 2 4 5" xfId="15381" xr:uid="{40BA81A1-ABDE-41CB-BFE7-BE60BA97472C}"/>
    <cellStyle name="Normal 17 2 4 5 2" xfId="36043" xr:uid="{3DA5C986-CCFD-4FED-9BD8-D3C10BD9BADD}"/>
    <cellStyle name="Normal 17 2 4 6" xfId="27184" xr:uid="{7ED1FC1F-251C-4472-ADF2-91B30B1E6570}"/>
    <cellStyle name="Normal 17 2 5" xfId="4966" xr:uid="{2C5D9E90-2631-495F-B8EC-95A13A3F0E4E}"/>
    <cellStyle name="Normal 17 2 5 2" xfId="10733" xr:uid="{28D37375-388A-4E1A-80C3-688BC0C8ADEE}"/>
    <cellStyle name="Normal 17 2 5 2 2" xfId="22640" xr:uid="{D8D7E21C-85A0-480A-93E1-3F8D74FDFC4D}"/>
    <cellStyle name="Normal 17 2 5 2 2 2" xfId="43302" xr:uid="{44ED1DF3-6812-4065-AA17-5E42A15F25BD}"/>
    <cellStyle name="Normal 17 2 5 2 3" xfId="31396" xr:uid="{7C54168F-B211-424C-ADE4-3DF0C25E97CA}"/>
    <cellStyle name="Normal 17 2 5 3" xfId="19010" xr:uid="{28BAD88C-7F1D-439B-8322-053568B64457}"/>
    <cellStyle name="Normal 17 2 5 3 2" xfId="39672" xr:uid="{8343A279-EB39-4E63-AAA3-BB6ABE2173AF}"/>
    <cellStyle name="Normal 17 2 5 4" xfId="15383" xr:uid="{E50FDEDC-CEAC-4A7D-A729-8634C534DCD3}"/>
    <cellStyle name="Normal 17 2 5 4 2" xfId="36045" xr:uid="{CA83ACCB-9559-49ED-B07A-0F4EAC7FCA0C}"/>
    <cellStyle name="Normal 17 2 5 5" xfId="27186" xr:uid="{B459CE4F-F282-4D09-87B5-94739AB17112}"/>
    <cellStyle name="Normal 17 2 6" xfId="4967" xr:uid="{97AFB865-3AB4-46FF-9018-3973D278ABD5}"/>
    <cellStyle name="Normal 17 2 7" xfId="4968" xr:uid="{924AD486-49A4-440B-8620-0D1E49DDFE4D}"/>
    <cellStyle name="Normal 17 2 7 2" xfId="10734" xr:uid="{790744F4-1169-431B-BF13-9A0B3C0D7095}"/>
    <cellStyle name="Normal 17 2 7 2 2" xfId="22641" xr:uid="{ECDE767F-F2CF-4EE1-920E-D2D48DB32AA1}"/>
    <cellStyle name="Normal 17 2 7 2 2 2" xfId="43303" xr:uid="{1142F62F-DFEC-4201-8F9E-0338381BADA7}"/>
    <cellStyle name="Normal 17 2 7 2 3" xfId="31397" xr:uid="{F43444CE-41A9-4E7F-B179-C5BE94ECD9ED}"/>
    <cellStyle name="Normal 17 2 7 3" xfId="19011" xr:uid="{32EEBA24-AA5D-4F67-867F-D4F370B9EC2F}"/>
    <cellStyle name="Normal 17 2 7 3 2" xfId="39673" xr:uid="{AFAA2A67-4FCD-44C2-A80F-5D118985BD18}"/>
    <cellStyle name="Normal 17 2 7 4" xfId="15384" xr:uid="{195539B6-3B55-4440-9A03-CA67D1D3447A}"/>
    <cellStyle name="Normal 17 2 7 4 2" xfId="36046" xr:uid="{8CA06F72-A52B-4BCE-9860-0F12A00F645D}"/>
    <cellStyle name="Normal 17 2 7 5" xfId="27187" xr:uid="{7E7B13F6-AA13-437C-8E50-A281F63DF6D4}"/>
    <cellStyle name="Normal 17 2 8" xfId="4969" xr:uid="{34CB94C6-4774-42AA-B454-52172A281F7C}"/>
    <cellStyle name="Normal 17 3" xfId="4970" xr:uid="{6BC78689-65E8-4D29-8779-6F5A187FD3F6}"/>
    <cellStyle name="Normal 17 3 10" xfId="15385" xr:uid="{B565630E-2787-4F52-923F-2A680226A3F9}"/>
    <cellStyle name="Normal 17 3 10 2" xfId="36047" xr:uid="{A6AFD6E5-5F0A-4FB3-90FF-1962E81B5A96}"/>
    <cellStyle name="Normal 17 3 11" xfId="27188" xr:uid="{43C93A02-E699-4813-AB5A-886A83300BFF}"/>
    <cellStyle name="Normal 17 3 2" xfId="4971" xr:uid="{22F0EB9C-52F4-481A-9A57-71FC929FE89F}"/>
    <cellStyle name="Normal 17 3 2 2" xfId="4972" xr:uid="{A438A653-0DD3-4CE9-AE09-663CF59C7585}"/>
    <cellStyle name="Normal 17 3 2 2 2" xfId="4973" xr:uid="{8FCC58AB-25EF-4D02-B94A-35DD792C8943}"/>
    <cellStyle name="Normal 17 3 2 2 2 2" xfId="10737" xr:uid="{7EB99F36-B95A-4267-8166-1AC26F74E813}"/>
    <cellStyle name="Normal 17 3 2 2 2 2 2" xfId="22644" xr:uid="{3BE86392-E87E-4C5A-8821-C5CBCEE6D241}"/>
    <cellStyle name="Normal 17 3 2 2 2 2 2 2" xfId="43306" xr:uid="{65D1278C-B536-44D8-AA78-F0EA88FF2E78}"/>
    <cellStyle name="Normal 17 3 2 2 2 2 3" xfId="31400" xr:uid="{18432546-1BE1-4F86-A3FC-F16BE6E0BE80}"/>
    <cellStyle name="Normal 17 3 2 2 2 3" xfId="19014" xr:uid="{7E133B43-D971-4591-843A-D3FD02EC1B2D}"/>
    <cellStyle name="Normal 17 3 2 2 2 3 2" xfId="39676" xr:uid="{9FBD5839-BD73-46F9-A74A-4414A5CCCC5E}"/>
    <cellStyle name="Normal 17 3 2 2 2 4" xfId="15387" xr:uid="{B36A5801-3F43-4289-A31D-CF60248FD892}"/>
    <cellStyle name="Normal 17 3 2 2 2 4 2" xfId="36049" xr:uid="{38BEBACD-4392-43F3-AE9D-AE467BD18AE9}"/>
    <cellStyle name="Normal 17 3 2 2 2 5" xfId="27190" xr:uid="{C9285C03-A3C5-4EA6-BF55-A5AB2BBDD9BA}"/>
    <cellStyle name="Normal 17 3 2 2 3" xfId="10736" xr:uid="{F325E160-17B8-4C66-BC5D-F03EDDCE6CF3}"/>
    <cellStyle name="Normal 17 3 2 2 3 2" xfId="22643" xr:uid="{9A0D78F5-6145-4BBF-A170-B5D28D0037C2}"/>
    <cellStyle name="Normal 17 3 2 2 3 2 2" xfId="43305" xr:uid="{946189BD-D1B3-4551-9E8C-F8579B4D6894}"/>
    <cellStyle name="Normal 17 3 2 2 3 3" xfId="31399" xr:uid="{4FBF8EA6-DB00-4A3D-BEEF-EC19B95192AE}"/>
    <cellStyle name="Normal 17 3 2 2 4" xfId="19013" xr:uid="{A27C9585-7E9D-4663-97FD-4B6E4FCA13E2}"/>
    <cellStyle name="Normal 17 3 2 2 4 2" xfId="39675" xr:uid="{5079CBF0-B280-47B2-9364-0E386A9E9AE8}"/>
    <cellStyle name="Normal 17 3 2 2 5" xfId="15386" xr:uid="{57B3CBF9-588C-4ED2-8C94-FF7AF96C0C1D}"/>
    <cellStyle name="Normal 17 3 2 2 5 2" xfId="36048" xr:uid="{BE483DB7-F345-4F79-84DD-D8D64E7BE3FF}"/>
    <cellStyle name="Normal 17 3 2 2 6" xfId="27189" xr:uid="{B50E87F5-CDDF-4C4B-8DA3-25A3380A9E4A}"/>
    <cellStyle name="Normal 17 3 2 3" xfId="4974" xr:uid="{25F17481-7BB2-43B9-A280-6DBA732F1056}"/>
    <cellStyle name="Normal 17 3 2 3 2" xfId="4975" xr:uid="{0A0739EF-B0BC-4AAF-9695-1E4F7A1EB509}"/>
    <cellStyle name="Normal 17 3 2 3 2 2" xfId="10739" xr:uid="{CE81EFB9-D0D0-4F6E-B6DB-F06F13AF8CAD}"/>
    <cellStyle name="Normal 17 3 2 3 2 2 2" xfId="22646" xr:uid="{9341A366-72B6-4DCC-9B2D-A3E1A23CA59A}"/>
    <cellStyle name="Normal 17 3 2 3 2 2 2 2" xfId="43308" xr:uid="{E22AAB12-CB9D-4E91-85B1-12579065F2E2}"/>
    <cellStyle name="Normal 17 3 2 3 2 2 3" xfId="31402" xr:uid="{48CAB7A6-472B-4246-A1EA-4065D4CC2EE7}"/>
    <cellStyle name="Normal 17 3 2 3 2 3" xfId="19016" xr:uid="{E91B8D0E-BC51-4D51-A3AC-CD6FEC7CF99F}"/>
    <cellStyle name="Normal 17 3 2 3 2 3 2" xfId="39678" xr:uid="{1B9E81CA-8FF8-4F29-B3D7-C3160BED3F66}"/>
    <cellStyle name="Normal 17 3 2 3 2 4" xfId="15389" xr:uid="{9B092294-51F4-456E-954A-D4E54FE31778}"/>
    <cellStyle name="Normal 17 3 2 3 2 4 2" xfId="36051" xr:uid="{393E60A8-8396-4838-84C6-E8954DD78DA3}"/>
    <cellStyle name="Normal 17 3 2 3 2 5" xfId="27192" xr:uid="{9AA5986D-B165-4708-AF94-81B788D96E65}"/>
    <cellStyle name="Normal 17 3 2 3 3" xfId="10738" xr:uid="{C780B54E-BC03-4795-85FA-F04460EA9879}"/>
    <cellStyle name="Normal 17 3 2 3 3 2" xfId="22645" xr:uid="{8A4A82C0-EBF1-49FB-88B3-1D83FB2C1E7C}"/>
    <cellStyle name="Normal 17 3 2 3 3 2 2" xfId="43307" xr:uid="{80AE46D9-93FA-4A15-8B10-A2441C276F49}"/>
    <cellStyle name="Normal 17 3 2 3 3 3" xfId="31401" xr:uid="{BCF3C943-848D-4A71-9CA2-820B9EB04910}"/>
    <cellStyle name="Normal 17 3 2 3 4" xfId="19015" xr:uid="{A2677BE2-A704-4176-86CB-7DD91CFDC47C}"/>
    <cellStyle name="Normal 17 3 2 3 4 2" xfId="39677" xr:uid="{38FF552B-DCCD-4586-B3F3-6FBA0F1762BD}"/>
    <cellStyle name="Normal 17 3 2 3 5" xfId="15388" xr:uid="{83385856-BB59-4ADA-9883-AE309B74C8AE}"/>
    <cellStyle name="Normal 17 3 2 3 5 2" xfId="36050" xr:uid="{4CF7FC12-7C3B-48F2-8F59-C71F8878617E}"/>
    <cellStyle name="Normal 17 3 2 3 6" xfId="27191" xr:uid="{88964550-0CFC-45C6-99BB-93A624AB6354}"/>
    <cellStyle name="Normal 17 3 2 4" xfId="4976" xr:uid="{5CC6838E-8087-45C4-B9F8-04C3649096BC}"/>
    <cellStyle name="Normal 17 3 2 4 2" xfId="10740" xr:uid="{D0EEE372-833B-4E4A-BC22-1CF7994CC9F4}"/>
    <cellStyle name="Normal 17 3 2 4 2 2" xfId="22647" xr:uid="{CD8BEF73-5876-4732-A436-B86BE9BCA0D2}"/>
    <cellStyle name="Normal 17 3 2 4 2 2 2" xfId="43309" xr:uid="{31D76510-0F36-4EF9-AE33-12B7BD8D6AB7}"/>
    <cellStyle name="Normal 17 3 2 4 2 3" xfId="31403" xr:uid="{77C076A9-4AB1-410E-AF36-1543ED7AF4FA}"/>
    <cellStyle name="Normal 17 3 2 4 3" xfId="19017" xr:uid="{CF1FFA94-9210-4037-955C-DFF74295AC91}"/>
    <cellStyle name="Normal 17 3 2 4 3 2" xfId="39679" xr:uid="{A3B2731C-96B2-4A80-95CC-7FC54F499DF6}"/>
    <cellStyle name="Normal 17 3 2 4 4" xfId="15390" xr:uid="{EED9BB4C-B22B-4E23-9AE0-8D8493F28F85}"/>
    <cellStyle name="Normal 17 3 2 4 4 2" xfId="36052" xr:uid="{2B18A8C8-7BA3-475F-9034-1B4ED6A69B21}"/>
    <cellStyle name="Normal 17 3 2 4 5" xfId="27193" xr:uid="{94201860-530E-4B28-B709-8CC125E059EF}"/>
    <cellStyle name="Normal 17 3 3" xfId="4977" xr:uid="{8224E1B1-7766-46B6-8B2C-ED9969800A57}"/>
    <cellStyle name="Normal 17 3 3 2" xfId="4978" xr:uid="{FDC44CCB-2F61-479A-93AD-D06A6DD308F1}"/>
    <cellStyle name="Normal 17 3 3 2 2" xfId="10742" xr:uid="{9A9688B2-967B-4A4B-8EDF-CD3B2BB1142E}"/>
    <cellStyle name="Normal 17 3 3 2 2 2" xfId="22649" xr:uid="{89B13558-94DD-473E-8AF0-6DCF61A6370B}"/>
    <cellStyle name="Normal 17 3 3 2 2 2 2" xfId="43311" xr:uid="{44756FA8-8BB9-4E25-8AB6-BA9356337238}"/>
    <cellStyle name="Normal 17 3 3 2 2 3" xfId="31405" xr:uid="{E13530B1-A175-4BDA-8AEC-0DB2900FBB11}"/>
    <cellStyle name="Normal 17 3 3 2 3" xfId="19019" xr:uid="{065FBFBF-31D9-4899-A409-246AED2B68BB}"/>
    <cellStyle name="Normal 17 3 3 2 3 2" xfId="39681" xr:uid="{E533AF37-8C59-4A8B-9338-5D9CDD04F0D8}"/>
    <cellStyle name="Normal 17 3 3 2 4" xfId="15392" xr:uid="{2200DD3D-61E7-4B29-B3C8-24EE2B17071F}"/>
    <cellStyle name="Normal 17 3 3 2 4 2" xfId="36054" xr:uid="{AF0B3746-26EA-4AE4-99F0-37E295574280}"/>
    <cellStyle name="Normal 17 3 3 2 5" xfId="27195" xr:uid="{2EBB11F3-6130-4EA8-8A56-5C30985396F9}"/>
    <cellStyle name="Normal 17 3 3 3" xfId="10741" xr:uid="{B0024083-1FF8-41BF-A88F-100FF4006F49}"/>
    <cellStyle name="Normal 17 3 3 3 2" xfId="22648" xr:uid="{DA610894-E812-4945-BA04-A0AD1CD9CAF9}"/>
    <cellStyle name="Normal 17 3 3 3 2 2" xfId="43310" xr:uid="{5798D9E0-D500-4FBD-AB93-FF35AC1ECF09}"/>
    <cellStyle name="Normal 17 3 3 3 3" xfId="31404" xr:uid="{0A7605D9-932C-4B1E-8001-5DAA06EA65B0}"/>
    <cellStyle name="Normal 17 3 3 4" xfId="19018" xr:uid="{FBDF106B-C3EF-4E4D-9886-68CB8FDE02CD}"/>
    <cellStyle name="Normal 17 3 3 4 2" xfId="39680" xr:uid="{02D3B5AE-C60B-44DE-BB6C-8186C8E6AD6F}"/>
    <cellStyle name="Normal 17 3 3 5" xfId="15391" xr:uid="{7D1BE69C-ADED-4FCC-B723-C7451B6AAB66}"/>
    <cellStyle name="Normal 17 3 3 5 2" xfId="36053" xr:uid="{D7BD824A-1D89-4C31-B8EF-9ABCD00CC479}"/>
    <cellStyle name="Normal 17 3 3 6" xfId="27194" xr:uid="{5FC0D9BD-53CF-4E90-8198-E3F429ECBE6A}"/>
    <cellStyle name="Normal 17 3 4" xfId="4979" xr:uid="{044D2B67-CFB9-4E7E-9BAC-48C872679E64}"/>
    <cellStyle name="Normal 17 3 4 2" xfId="4980" xr:uid="{9AA5B4A4-897E-4E51-AF23-64742BB36DCE}"/>
    <cellStyle name="Normal 17 3 4 2 2" xfId="10744" xr:uid="{F6C75772-E9F1-4B17-901D-5E6C69119521}"/>
    <cellStyle name="Normal 17 3 4 2 2 2" xfId="22651" xr:uid="{EAB586D9-6380-4E99-B1D9-1772568B7315}"/>
    <cellStyle name="Normal 17 3 4 2 2 2 2" xfId="43313" xr:uid="{B5DEE2D9-7158-416D-B229-3C67A2FF3F2F}"/>
    <cellStyle name="Normal 17 3 4 2 2 3" xfId="31407" xr:uid="{B28292ED-8D77-4D5A-81D8-FBEB2EC3C724}"/>
    <cellStyle name="Normal 17 3 4 2 3" xfId="19021" xr:uid="{4AF534C7-7F01-4249-9B96-E0CFA7DC1591}"/>
    <cellStyle name="Normal 17 3 4 2 3 2" xfId="39683" xr:uid="{A41C6E92-2444-4CC8-9165-260517A44A71}"/>
    <cellStyle name="Normal 17 3 4 2 4" xfId="15394" xr:uid="{2B256A6C-CFC0-4DDB-8C7B-9435A5AED7A5}"/>
    <cellStyle name="Normal 17 3 4 2 4 2" xfId="36056" xr:uid="{9463C034-739E-418E-A552-0BEBD772ED6A}"/>
    <cellStyle name="Normal 17 3 4 2 5" xfId="27197" xr:uid="{7B6DC7B2-0863-4F86-8682-7C2920FC1119}"/>
    <cellStyle name="Normal 17 3 4 3" xfId="10743" xr:uid="{1CDDDA33-7658-40A8-881D-03492E7D41D8}"/>
    <cellStyle name="Normal 17 3 4 3 2" xfId="22650" xr:uid="{7D6747BA-6A2A-4800-A93B-5AA4F6F10294}"/>
    <cellStyle name="Normal 17 3 4 3 2 2" xfId="43312" xr:uid="{D0677FBE-6ECD-4BD5-921E-94DD07814A76}"/>
    <cellStyle name="Normal 17 3 4 3 3" xfId="31406" xr:uid="{83BBE881-1111-4352-A29A-BBA58ABFABA6}"/>
    <cellStyle name="Normal 17 3 4 4" xfId="19020" xr:uid="{ACAA1D0E-3170-48BE-B91C-15815A6D7E73}"/>
    <cellStyle name="Normal 17 3 4 4 2" xfId="39682" xr:uid="{08B13C1C-9EFD-4AEF-A7CC-18E713693592}"/>
    <cellStyle name="Normal 17 3 4 5" xfId="15393" xr:uid="{E7D0378E-7512-4F57-BDE4-DB6574A5E217}"/>
    <cellStyle name="Normal 17 3 4 5 2" xfId="36055" xr:uid="{88443518-7F8F-42F1-8CBE-93C0CF475733}"/>
    <cellStyle name="Normal 17 3 4 6" xfId="27196" xr:uid="{D55E3E4D-B785-472D-B21F-D479F9678BB8}"/>
    <cellStyle name="Normal 17 3 5" xfId="4981" xr:uid="{B5A0B41D-57CD-40F4-BB2C-B0E9B597F1B0}"/>
    <cellStyle name="Normal 17 3 5 2" xfId="10745" xr:uid="{2BAA9B58-40D2-4326-A45C-FF3FB06305C6}"/>
    <cellStyle name="Normal 17 3 5 2 2" xfId="22652" xr:uid="{84819284-BB34-454E-80D6-2F4E9321F679}"/>
    <cellStyle name="Normal 17 3 5 2 2 2" xfId="43314" xr:uid="{4149E2AC-2E67-42E6-8FC7-BEA00E20580D}"/>
    <cellStyle name="Normal 17 3 5 2 3" xfId="31408" xr:uid="{AA793B6D-9A75-4164-BD36-42A30E508628}"/>
    <cellStyle name="Normal 17 3 5 3" xfId="19022" xr:uid="{442C045B-4DC4-4B99-B979-3DC7AC2A3B58}"/>
    <cellStyle name="Normal 17 3 5 3 2" xfId="39684" xr:uid="{13DC4501-057F-4634-A8BF-5AEBF0E72F6D}"/>
    <cellStyle name="Normal 17 3 5 4" xfId="15395" xr:uid="{BBBD356D-425C-43CD-8CDC-A14DFF56CC6A}"/>
    <cellStyle name="Normal 17 3 5 4 2" xfId="36057" xr:uid="{879CB3C1-6285-4643-948C-6F8AE28C7067}"/>
    <cellStyle name="Normal 17 3 5 5" xfId="27198" xr:uid="{6D577C50-DEB2-4F72-85D5-15D680610D8A}"/>
    <cellStyle name="Normal 17 3 6" xfId="4982" xr:uid="{00ADB269-755E-4BAA-B63C-7458B70DB176}"/>
    <cellStyle name="Normal 17 3 7" xfId="4983" xr:uid="{6BDC7B7B-8DA1-4E88-98FC-3CF5A540AB95}"/>
    <cellStyle name="Normal 17 3 7 2" xfId="10746" xr:uid="{AEB74D59-01E6-416A-BC04-DCA5C1F90223}"/>
    <cellStyle name="Normal 17 3 7 2 2" xfId="22653" xr:uid="{873A215D-26ED-4311-80B9-3C447A425397}"/>
    <cellStyle name="Normal 17 3 7 2 2 2" xfId="43315" xr:uid="{AEF29CCC-185F-45BD-AE6E-94738269EAFD}"/>
    <cellStyle name="Normal 17 3 7 2 3" xfId="31409" xr:uid="{F6E5D8FD-86A5-4FFA-A311-5010A8F29FC9}"/>
    <cellStyle name="Normal 17 3 7 3" xfId="19023" xr:uid="{5F0E2414-99F2-451A-8C51-9384613BB01A}"/>
    <cellStyle name="Normal 17 3 7 3 2" xfId="39685" xr:uid="{5612E351-4628-48EC-B3EE-A3AA93D623C0}"/>
    <cellStyle name="Normal 17 3 7 4" xfId="15396" xr:uid="{BD95571E-AC91-4A31-9C83-0C1739945605}"/>
    <cellStyle name="Normal 17 3 7 4 2" xfId="36058" xr:uid="{615C0D31-DD92-42C6-88D2-ECF445C0799E}"/>
    <cellStyle name="Normal 17 3 7 5" xfId="27199" xr:uid="{F2AE85E4-AB51-4D61-8996-E01DD4B68BA7}"/>
    <cellStyle name="Normal 17 3 8" xfId="10735" xr:uid="{5B3AA049-CABF-4829-8BF0-F5F578EB5274}"/>
    <cellStyle name="Normal 17 3 8 2" xfId="22642" xr:uid="{736EC980-D9F9-4077-A13A-9F733D7A1C6D}"/>
    <cellStyle name="Normal 17 3 8 2 2" xfId="43304" xr:uid="{221318DA-D7D6-4C3C-82E5-069423E0AB2D}"/>
    <cellStyle name="Normal 17 3 8 3" xfId="31398" xr:uid="{1F40D623-F768-4A47-B8B8-054C692276C3}"/>
    <cellStyle name="Normal 17 3 9" xfId="19012" xr:uid="{01238AE3-3A05-49B8-8810-4434078B49B9}"/>
    <cellStyle name="Normal 17 3 9 2" xfId="39674" xr:uid="{5317F123-0016-463C-9D97-FA18A497724F}"/>
    <cellStyle name="Normal 17 4" xfId="4984" xr:uid="{DAECA17A-9136-4507-96FB-9D1FB54FF6E3}"/>
    <cellStyle name="Normal 17 4 2" xfId="4985" xr:uid="{FD1BA457-3154-4E47-8008-D5D422C30520}"/>
    <cellStyle name="Normal 17 4 2 2" xfId="4986" xr:uid="{43B0C224-0C58-4A24-AAB5-175CECB8AE55}"/>
    <cellStyle name="Normal 17 4 2 2 2" xfId="4987" xr:uid="{80514D72-9889-4865-9D8A-C68C9E087228}"/>
    <cellStyle name="Normal 17 4 2 2 2 2" xfId="10749" xr:uid="{9018839F-1E2C-4829-A15D-961F6211BDEE}"/>
    <cellStyle name="Normal 17 4 2 2 2 2 2" xfId="22656" xr:uid="{767DC664-1FF5-42CA-B0C3-C94925A3FD5D}"/>
    <cellStyle name="Normal 17 4 2 2 2 2 2 2" xfId="43318" xr:uid="{4646BAD0-5640-4320-8ACC-1C55A4441F0C}"/>
    <cellStyle name="Normal 17 4 2 2 2 2 3" xfId="31412" xr:uid="{94FA1593-067D-4B3B-ABBB-553C4C42C6B5}"/>
    <cellStyle name="Normal 17 4 2 2 2 3" xfId="19026" xr:uid="{54363FEC-2FA7-4FA8-B9D1-A9C0D4138379}"/>
    <cellStyle name="Normal 17 4 2 2 2 3 2" xfId="39688" xr:uid="{D334EFD0-A50B-431C-BDD1-CEE2698B267B}"/>
    <cellStyle name="Normal 17 4 2 2 2 4" xfId="15399" xr:uid="{3BDEC33B-6DCE-4662-B215-2E5BB407013D}"/>
    <cellStyle name="Normal 17 4 2 2 2 4 2" xfId="36061" xr:uid="{2A624148-4EA9-4FA5-8B5B-B0D8410E4203}"/>
    <cellStyle name="Normal 17 4 2 2 2 5" xfId="27202" xr:uid="{C8763225-B645-4ACD-820F-531D315748B4}"/>
    <cellStyle name="Normal 17 4 2 2 3" xfId="10748" xr:uid="{3BD7B1E7-87CD-497C-95E0-3DA1A2ACB1B4}"/>
    <cellStyle name="Normal 17 4 2 2 3 2" xfId="22655" xr:uid="{2ADBC9B1-6E8E-4E47-A171-99368729FD93}"/>
    <cellStyle name="Normal 17 4 2 2 3 2 2" xfId="43317" xr:uid="{5A6FD310-3B66-444F-B2F6-F096D3A55EFD}"/>
    <cellStyle name="Normal 17 4 2 2 3 3" xfId="31411" xr:uid="{7406F00D-01AD-45BD-8D93-A9D4A3CB05CB}"/>
    <cellStyle name="Normal 17 4 2 2 4" xfId="19025" xr:uid="{6C1B151E-9F98-4EF0-8684-D5D1E5032D0C}"/>
    <cellStyle name="Normal 17 4 2 2 4 2" xfId="39687" xr:uid="{716EAD8A-88A7-48FF-8F0F-D3F576748EBE}"/>
    <cellStyle name="Normal 17 4 2 2 5" xfId="15398" xr:uid="{314AAD8A-4030-48AC-8ED0-A16F4B2EC024}"/>
    <cellStyle name="Normal 17 4 2 2 5 2" xfId="36060" xr:uid="{E77CFD41-1645-436C-AA5C-B638EFE06D16}"/>
    <cellStyle name="Normal 17 4 2 2 6" xfId="27201" xr:uid="{842C960E-02FB-4551-812D-76E0745D973C}"/>
    <cellStyle name="Normal 17 4 2 3" xfId="4988" xr:uid="{88F144CD-CDA6-42AF-B207-26894462B241}"/>
    <cellStyle name="Normal 17 4 2 3 2" xfId="4989" xr:uid="{4A6FCB5A-E774-40A0-876E-4D943446B1AE}"/>
    <cellStyle name="Normal 17 4 2 3 2 2" xfId="10751" xr:uid="{6848DBC6-38F6-4534-B99E-B97FDF0BAFA3}"/>
    <cellStyle name="Normal 17 4 2 3 2 2 2" xfId="22658" xr:uid="{3C58E259-BBE4-4150-8991-08A556CF277C}"/>
    <cellStyle name="Normal 17 4 2 3 2 2 2 2" xfId="43320" xr:uid="{D6F159F7-82DC-4CCF-BF41-9672E61EF279}"/>
    <cellStyle name="Normal 17 4 2 3 2 2 3" xfId="31414" xr:uid="{A169DFF4-8348-4EA0-95D3-248C567F17BE}"/>
    <cellStyle name="Normal 17 4 2 3 2 3" xfId="19028" xr:uid="{0E64E3F4-DE1A-4F59-AD08-12BF0DF1D40A}"/>
    <cellStyle name="Normal 17 4 2 3 2 3 2" xfId="39690" xr:uid="{15B06CC1-B913-465A-BDFE-EBA853D845B0}"/>
    <cellStyle name="Normal 17 4 2 3 2 4" xfId="15401" xr:uid="{A961999F-B413-4091-8B0C-35EBEC434CEF}"/>
    <cellStyle name="Normal 17 4 2 3 2 4 2" xfId="36063" xr:uid="{7A6401D5-7DD8-463C-B4C5-BF0689BD7522}"/>
    <cellStyle name="Normal 17 4 2 3 2 5" xfId="27204" xr:uid="{E6FACB0A-7ED6-4092-8EF5-A792C8A062B8}"/>
    <cellStyle name="Normal 17 4 2 3 3" xfId="10750" xr:uid="{E899C00E-8E73-4F43-8D89-84A610964F04}"/>
    <cellStyle name="Normal 17 4 2 3 3 2" xfId="22657" xr:uid="{5FA0DE5C-F014-4A2B-B033-8AB6EC425591}"/>
    <cellStyle name="Normal 17 4 2 3 3 2 2" xfId="43319" xr:uid="{8D078D5C-00A9-460D-ACFD-EB070AEDE195}"/>
    <cellStyle name="Normal 17 4 2 3 3 3" xfId="31413" xr:uid="{FA0A578D-DB17-4FE3-A9E6-9E3FFAB22ECB}"/>
    <cellStyle name="Normal 17 4 2 3 4" xfId="19027" xr:uid="{63199BE7-949C-474D-ABD3-6707356F3F08}"/>
    <cellStyle name="Normal 17 4 2 3 4 2" xfId="39689" xr:uid="{63B7B59A-7DAE-4380-A4CA-4BC282578080}"/>
    <cellStyle name="Normal 17 4 2 3 5" xfId="15400" xr:uid="{48A6C788-1748-4FF4-A868-8B027FEDF3BC}"/>
    <cellStyle name="Normal 17 4 2 3 5 2" xfId="36062" xr:uid="{50C42AC7-2534-4050-8D40-D18AEB5AD17C}"/>
    <cellStyle name="Normal 17 4 2 3 6" xfId="27203" xr:uid="{51413C74-580D-44F6-A619-F0FE257ACBE4}"/>
    <cellStyle name="Normal 17 4 2 4" xfId="4990" xr:uid="{F76602FB-2211-4613-9BFA-9EE97E82A399}"/>
    <cellStyle name="Normal 17 4 2 4 2" xfId="10752" xr:uid="{15A9B938-CC7A-4027-A96D-8BE928585380}"/>
    <cellStyle name="Normal 17 4 2 4 2 2" xfId="22659" xr:uid="{859E2A59-00ED-4CA6-ABE7-93F4BF3F7451}"/>
    <cellStyle name="Normal 17 4 2 4 2 2 2" xfId="43321" xr:uid="{75F5C1A6-3EEB-4390-B1B3-3FD671FDECB1}"/>
    <cellStyle name="Normal 17 4 2 4 2 3" xfId="31415" xr:uid="{BF365C82-D948-47B0-9358-86EFC2ADF1F1}"/>
    <cellStyle name="Normal 17 4 2 4 3" xfId="19029" xr:uid="{36A8772B-4A52-45BD-9041-8F31B26905EA}"/>
    <cellStyle name="Normal 17 4 2 4 3 2" xfId="39691" xr:uid="{5AC0382D-B5FC-43C8-8371-C288BC3DA56A}"/>
    <cellStyle name="Normal 17 4 2 4 4" xfId="15402" xr:uid="{3C50C82A-61A4-4CEE-88D1-3E2C13C83CDE}"/>
    <cellStyle name="Normal 17 4 2 4 4 2" xfId="36064" xr:uid="{36995138-CD7E-4CA9-A860-F2B9DE870D28}"/>
    <cellStyle name="Normal 17 4 2 4 5" xfId="27205" xr:uid="{DAF70F94-5FC8-4181-991B-03E94F27DDB7}"/>
    <cellStyle name="Normal 17 4 2 5" xfId="10747" xr:uid="{6E59EB87-E95A-4E11-B6BB-2DC603E020C4}"/>
    <cellStyle name="Normal 17 4 2 5 2" xfId="22654" xr:uid="{FF8490AD-B241-43C5-A44E-6B5F8A7BBE2D}"/>
    <cellStyle name="Normal 17 4 2 5 2 2" xfId="43316" xr:uid="{1F471AA0-5833-4DD0-9916-8A6E89616884}"/>
    <cellStyle name="Normal 17 4 2 5 3" xfId="31410" xr:uid="{9C17D16A-2033-4098-9B23-926D03358CC0}"/>
    <cellStyle name="Normal 17 4 2 6" xfId="19024" xr:uid="{8D19B661-5B9A-4EE7-BA8A-BCAC76ABAAC8}"/>
    <cellStyle name="Normal 17 4 2 6 2" xfId="39686" xr:uid="{ED94B5B0-B64F-4C3D-956A-710865F9FC53}"/>
    <cellStyle name="Normal 17 4 2 7" xfId="15397" xr:uid="{26CD069F-48F5-49FE-AEF9-99CAAE626DC1}"/>
    <cellStyle name="Normal 17 4 2 7 2" xfId="36059" xr:uid="{2FEDB1E7-6FE9-4562-84C8-2FECFBF0D5DF}"/>
    <cellStyle name="Normal 17 4 2 8" xfId="27200" xr:uid="{AA3F2CF0-E97F-4DB5-AE92-9EAB62AF7DE9}"/>
    <cellStyle name="Normal 17 4 3" xfId="4991" xr:uid="{FDF6DD1F-CB82-4EDF-B11C-9E9CBA5CDFFC}"/>
    <cellStyle name="Normal 17 4 3 2" xfId="4992" xr:uid="{B4506258-BD31-47C7-AC57-3F469E4E8CD1}"/>
    <cellStyle name="Normal 17 4 3 2 2" xfId="10754" xr:uid="{C57F6D49-58E1-462F-A92B-9125A8A9467F}"/>
    <cellStyle name="Normal 17 4 3 2 2 2" xfId="22661" xr:uid="{79F3E9AE-6F3E-49FF-B52E-75CE319F6C61}"/>
    <cellStyle name="Normal 17 4 3 2 2 2 2" xfId="43323" xr:uid="{1A13C90C-C89E-40ED-BB02-8F6446F9B0EE}"/>
    <cellStyle name="Normal 17 4 3 2 2 3" xfId="31417" xr:uid="{5A58B056-A87C-4931-9957-8FBA9DA3ADFD}"/>
    <cellStyle name="Normal 17 4 3 2 3" xfId="19031" xr:uid="{35981412-F4C0-48CD-B48F-05C82F0A8A23}"/>
    <cellStyle name="Normal 17 4 3 2 3 2" xfId="39693" xr:uid="{9337242D-B5B7-4434-A288-5B1DC9A644F0}"/>
    <cellStyle name="Normal 17 4 3 2 4" xfId="15404" xr:uid="{D6F55240-0AF4-4761-AD53-249800606686}"/>
    <cellStyle name="Normal 17 4 3 2 4 2" xfId="36066" xr:uid="{C02BA03B-874C-42B3-9A86-162B1AAABA10}"/>
    <cellStyle name="Normal 17 4 3 2 5" xfId="27207" xr:uid="{C83989A8-1A0C-47FE-A241-CBD06AE8AF4D}"/>
    <cellStyle name="Normal 17 4 3 3" xfId="10753" xr:uid="{D30BDCA3-91C8-44B9-8C4C-C06A650A6895}"/>
    <cellStyle name="Normal 17 4 3 3 2" xfId="22660" xr:uid="{19144C3C-5974-459E-AAD2-5E13E0AB71AA}"/>
    <cellStyle name="Normal 17 4 3 3 2 2" xfId="43322" xr:uid="{5381382B-EE85-4859-AAF4-6BC2CDEFAA82}"/>
    <cellStyle name="Normal 17 4 3 3 3" xfId="31416" xr:uid="{742917AF-8066-4FEE-828E-02F68C9E4E9E}"/>
    <cellStyle name="Normal 17 4 3 4" xfId="19030" xr:uid="{BA2AA0B4-53F1-4AB1-9855-B45E0CCB22F0}"/>
    <cellStyle name="Normal 17 4 3 4 2" xfId="39692" xr:uid="{B4BA2431-3FF9-4F49-9E5C-47670316AB5A}"/>
    <cellStyle name="Normal 17 4 3 5" xfId="15403" xr:uid="{7A77A73F-7B77-408F-8B2E-C423B85E6082}"/>
    <cellStyle name="Normal 17 4 3 5 2" xfId="36065" xr:uid="{7863CB16-463D-4C4B-9017-CB685AA48FF7}"/>
    <cellStyle name="Normal 17 4 3 6" xfId="27206" xr:uid="{2D01A141-5B31-4BA2-BAE6-769E5F62F29A}"/>
    <cellStyle name="Normal 17 4 4" xfId="4993" xr:uid="{686B417A-86B7-4942-8D02-B686AA7850C1}"/>
    <cellStyle name="Normal 17 4 4 2" xfId="4994" xr:uid="{1B3A2AB4-A3AB-41E4-84B1-3942A7A5CC96}"/>
    <cellStyle name="Normal 17 4 4 2 2" xfId="10756" xr:uid="{A7CEBF14-2D86-41D8-B54C-AF82F31F2A62}"/>
    <cellStyle name="Normal 17 4 4 2 2 2" xfId="22663" xr:uid="{8E93DC70-2964-4A56-A844-A68F065975C3}"/>
    <cellStyle name="Normal 17 4 4 2 2 2 2" xfId="43325" xr:uid="{D45C013B-AF8D-4AEC-A842-540A157B53A8}"/>
    <cellStyle name="Normal 17 4 4 2 2 3" xfId="31419" xr:uid="{DB733377-B391-45EF-ADFD-ABD4D3188D7B}"/>
    <cellStyle name="Normal 17 4 4 2 3" xfId="19033" xr:uid="{40A7312B-5F98-49EE-B142-449B421C9161}"/>
    <cellStyle name="Normal 17 4 4 2 3 2" xfId="39695" xr:uid="{EA97E7F6-A7A2-49AF-B064-926EAD63C5FF}"/>
    <cellStyle name="Normal 17 4 4 2 4" xfId="15406" xr:uid="{E1495742-4E47-4896-877F-B31C2D6564B2}"/>
    <cellStyle name="Normal 17 4 4 2 4 2" xfId="36068" xr:uid="{B8B75E33-2977-4B5C-95ED-36ABE1AFD918}"/>
    <cellStyle name="Normal 17 4 4 2 5" xfId="27209" xr:uid="{09F38DCB-6FBE-49D0-AFDF-A3F78447A3AA}"/>
    <cellStyle name="Normal 17 4 4 3" xfId="10755" xr:uid="{961B938D-8A5A-4870-854D-E46F1BFE9FD4}"/>
    <cellStyle name="Normal 17 4 4 3 2" xfId="22662" xr:uid="{AA8C8B02-E248-4042-872D-F6B7D9CC7126}"/>
    <cellStyle name="Normal 17 4 4 3 2 2" xfId="43324" xr:uid="{242D3EDD-753E-4C93-9BB9-F54DEC16B260}"/>
    <cellStyle name="Normal 17 4 4 3 3" xfId="31418" xr:uid="{3727E3AF-A3A1-4199-BA6D-BA951B745908}"/>
    <cellStyle name="Normal 17 4 4 4" xfId="19032" xr:uid="{19A4C201-D9C5-4405-96A3-8010761A3A0E}"/>
    <cellStyle name="Normal 17 4 4 4 2" xfId="39694" xr:uid="{D89D6268-CDE6-49A9-A7BE-53DB54E4FC43}"/>
    <cellStyle name="Normal 17 4 4 5" xfId="15405" xr:uid="{B0C4EFFB-70EA-49C4-828F-0EF885FD54FC}"/>
    <cellStyle name="Normal 17 4 4 5 2" xfId="36067" xr:uid="{45465D8F-F011-43BD-8355-C56802A89D15}"/>
    <cellStyle name="Normal 17 4 4 6" xfId="27208" xr:uid="{972E2557-4D8B-411A-941A-B14926454C37}"/>
    <cellStyle name="Normal 17 4 5" xfId="4995" xr:uid="{D20DFDF8-FBDD-4235-8BEC-75C1F29DF47A}"/>
    <cellStyle name="Normal 17 4 5 2" xfId="10757" xr:uid="{D8BA0F79-0BE8-4829-A4F2-E20CA729B4E7}"/>
    <cellStyle name="Normal 17 4 5 2 2" xfId="22664" xr:uid="{1314477E-DC7F-4386-B167-B2E919713201}"/>
    <cellStyle name="Normal 17 4 5 2 2 2" xfId="43326" xr:uid="{30254E3A-B762-41F4-A926-88A81DF33196}"/>
    <cellStyle name="Normal 17 4 5 2 3" xfId="31420" xr:uid="{52A90E22-3F03-4C55-BBB7-AFD81A34553E}"/>
    <cellStyle name="Normal 17 4 5 3" xfId="19034" xr:uid="{D18ECA8C-3C89-4A5D-B1DD-67E1BD9F397E}"/>
    <cellStyle name="Normal 17 4 5 3 2" xfId="39696" xr:uid="{81A742E7-007C-4DF0-BB4F-9A868B6C1BB3}"/>
    <cellStyle name="Normal 17 4 5 4" xfId="15407" xr:uid="{C81E0E11-EFDE-4CEB-8BCA-C48AFBBCDA92}"/>
    <cellStyle name="Normal 17 4 5 4 2" xfId="36069" xr:uid="{5F69E428-8B2B-425D-91AA-07094257F58E}"/>
    <cellStyle name="Normal 17 4 5 5" xfId="27210" xr:uid="{43D46DC6-F184-4885-B59F-DF53CBFA6542}"/>
    <cellStyle name="Normal 17 4 6" xfId="4996" xr:uid="{CDEEA14F-BE7F-4F5C-A131-B721EF5B88FF}"/>
    <cellStyle name="Normal 17 4 7" xfId="4997" xr:uid="{8E570A32-6FB5-4B56-8DB7-12D34B163F31}"/>
    <cellStyle name="Normal 17 4 7 2" xfId="10758" xr:uid="{2EFBF37A-90FA-407A-920A-2267BA506BA8}"/>
    <cellStyle name="Normal 17 4 7 2 2" xfId="22665" xr:uid="{4967BB45-0ED5-4C18-AF34-82A217984975}"/>
    <cellStyle name="Normal 17 4 7 2 2 2" xfId="43327" xr:uid="{C9C01FAD-E832-41AD-8112-514C47A9BC74}"/>
    <cellStyle name="Normal 17 4 7 2 3" xfId="31421" xr:uid="{C8F17596-BE11-4731-B49A-2747CFA6A2AD}"/>
    <cellStyle name="Normal 17 4 7 3" xfId="19035" xr:uid="{F758B48E-2E48-47CC-9959-EDB473C6469B}"/>
    <cellStyle name="Normal 17 4 7 3 2" xfId="39697" xr:uid="{62AEBCD3-0800-482C-8E3B-F4771521557F}"/>
    <cellStyle name="Normal 17 4 7 4" xfId="15408" xr:uid="{ADF3D31E-2D4C-450A-807E-0C0D1C675D32}"/>
    <cellStyle name="Normal 17 4 7 4 2" xfId="36070" xr:uid="{A3E4C015-3C3C-423C-B162-7F900C7CA917}"/>
    <cellStyle name="Normal 17 4 7 5" xfId="27211" xr:uid="{8592E440-42DE-4FD3-8F17-CD2E75716803}"/>
    <cellStyle name="Normal 17 5" xfId="4998" xr:uid="{77573B96-F1EA-427C-829B-783C806F79C1}"/>
    <cellStyle name="Normal 17 5 2" xfId="4999" xr:uid="{F3C0178E-CA8C-4472-AB11-5B953A0CB4A2}"/>
    <cellStyle name="Normal 17 5 2 2" xfId="5000" xr:uid="{A572FC22-6F26-4673-A5B6-2E3B1DCFC25D}"/>
    <cellStyle name="Normal 17 5 2 2 2" xfId="5001" xr:uid="{B99D1C61-E82F-4635-806A-3696BD25B0C2}"/>
    <cellStyle name="Normal 17 5 2 2 2 2" xfId="10762" xr:uid="{267DBCD0-8C6C-4C96-938B-D575B83316B7}"/>
    <cellStyle name="Normal 17 5 2 2 2 2 2" xfId="22669" xr:uid="{7A5E1FD6-40EF-411B-8A7C-B7F7070D40EB}"/>
    <cellStyle name="Normal 17 5 2 2 2 2 2 2" xfId="43331" xr:uid="{EC240827-4734-4FEA-B97B-759EED6C80A8}"/>
    <cellStyle name="Normal 17 5 2 2 2 2 3" xfId="31425" xr:uid="{DDE947AB-DD86-469D-AC4C-4C84C344CEF5}"/>
    <cellStyle name="Normal 17 5 2 2 2 3" xfId="19039" xr:uid="{9382DA66-F19C-4F42-B48F-DBEB4D7B25F1}"/>
    <cellStyle name="Normal 17 5 2 2 2 3 2" xfId="39701" xr:uid="{09BB3035-255D-46CF-B841-2C3755F68603}"/>
    <cellStyle name="Normal 17 5 2 2 2 4" xfId="15412" xr:uid="{1692CE06-A3F1-4033-BCAE-9771D5A3B06B}"/>
    <cellStyle name="Normal 17 5 2 2 2 4 2" xfId="36074" xr:uid="{08DE81BD-AE09-48F7-874B-98C32137EFD4}"/>
    <cellStyle name="Normal 17 5 2 2 2 5" xfId="27215" xr:uid="{3FC27925-1C96-49CB-9F90-13E0777E48A1}"/>
    <cellStyle name="Normal 17 5 2 2 3" xfId="10761" xr:uid="{8DB8F998-2BBC-4CE3-8482-AC3C9AE53FFD}"/>
    <cellStyle name="Normal 17 5 2 2 3 2" xfId="22668" xr:uid="{D1615B45-EC91-416C-9302-D96586646637}"/>
    <cellStyle name="Normal 17 5 2 2 3 2 2" xfId="43330" xr:uid="{A050CCB9-8572-4766-8842-68309D937C13}"/>
    <cellStyle name="Normal 17 5 2 2 3 3" xfId="31424" xr:uid="{2DC5312B-F909-4CE6-A64F-30C2277A5737}"/>
    <cellStyle name="Normal 17 5 2 2 4" xfId="19038" xr:uid="{62352D4C-9A41-4284-BBE4-FB3E68FBF6E2}"/>
    <cellStyle name="Normal 17 5 2 2 4 2" xfId="39700" xr:uid="{BC21C4C0-6D39-416A-AC51-4E0AA5660045}"/>
    <cellStyle name="Normal 17 5 2 2 5" xfId="15411" xr:uid="{494FEED8-DDCB-492F-B609-C473BD291038}"/>
    <cellStyle name="Normal 17 5 2 2 5 2" xfId="36073" xr:uid="{B4622345-2BBF-433A-AA0C-595463AAB87A}"/>
    <cellStyle name="Normal 17 5 2 2 6" xfId="27214" xr:uid="{07A1F226-6E38-4FFB-8344-D01DE6434329}"/>
    <cellStyle name="Normal 17 5 2 3" xfId="5002" xr:uid="{8BADD3A6-0E4A-4FD1-97B0-D614E34AABEC}"/>
    <cellStyle name="Normal 17 5 2 3 2" xfId="5003" xr:uid="{8470CDDF-11B8-42C4-A368-1220E63088E8}"/>
    <cellStyle name="Normal 17 5 2 3 2 2" xfId="10764" xr:uid="{0ADC1BC3-3347-4DC8-AD68-CBB1C81FBB89}"/>
    <cellStyle name="Normal 17 5 2 3 2 2 2" xfId="22671" xr:uid="{6349FA55-1F3E-4472-885D-4B4D81173880}"/>
    <cellStyle name="Normal 17 5 2 3 2 2 2 2" xfId="43333" xr:uid="{3590722E-0FD8-40A1-BE20-2B0920FDFBEC}"/>
    <cellStyle name="Normal 17 5 2 3 2 2 3" xfId="31427" xr:uid="{581BED80-392B-4C44-9FD7-89F9F7E92943}"/>
    <cellStyle name="Normal 17 5 2 3 2 3" xfId="19041" xr:uid="{B58667A0-A2DC-4D50-9B46-0A30A62CFC26}"/>
    <cellStyle name="Normal 17 5 2 3 2 3 2" xfId="39703" xr:uid="{BB605FE0-9930-4F67-888F-A507FF73A90E}"/>
    <cellStyle name="Normal 17 5 2 3 2 4" xfId="15414" xr:uid="{2D57194A-8BFD-470A-A519-57C25246D2FB}"/>
    <cellStyle name="Normal 17 5 2 3 2 4 2" xfId="36076" xr:uid="{EED86428-BD78-4F73-9980-76D65D8CA5EF}"/>
    <cellStyle name="Normal 17 5 2 3 2 5" xfId="27217" xr:uid="{EB5C42BE-D91B-40E3-8F31-EFF4175502BE}"/>
    <cellStyle name="Normal 17 5 2 3 3" xfId="10763" xr:uid="{15B38827-D630-4D76-8A96-129258FD9BAD}"/>
    <cellStyle name="Normal 17 5 2 3 3 2" xfId="22670" xr:uid="{8F5A98A4-3323-4E85-BD42-C5A6BEA310C5}"/>
    <cellStyle name="Normal 17 5 2 3 3 2 2" xfId="43332" xr:uid="{E16B60B9-AA5D-4BCF-8E9D-8A7126A20873}"/>
    <cellStyle name="Normal 17 5 2 3 3 3" xfId="31426" xr:uid="{F1C53D2C-FBE8-4093-9926-6D1975289366}"/>
    <cellStyle name="Normal 17 5 2 3 4" xfId="19040" xr:uid="{1F206FF4-DCA9-4E86-BF8C-47E11551D140}"/>
    <cellStyle name="Normal 17 5 2 3 4 2" xfId="39702" xr:uid="{6D25C482-182E-4CCE-A1AD-120CA293CAC6}"/>
    <cellStyle name="Normal 17 5 2 3 5" xfId="15413" xr:uid="{14C8AFFF-581B-45DF-99DA-DC66D008352A}"/>
    <cellStyle name="Normal 17 5 2 3 5 2" xfId="36075" xr:uid="{3723A497-EFC6-4B8C-82E3-874CBA48E94B}"/>
    <cellStyle name="Normal 17 5 2 3 6" xfId="27216" xr:uid="{AA29D6B3-13DC-4999-8824-151DFF9F0A15}"/>
    <cellStyle name="Normal 17 5 2 4" xfId="5004" xr:uid="{1BBEE76E-043A-4487-8096-BA3D16870D43}"/>
    <cellStyle name="Normal 17 5 2 4 2" xfId="10765" xr:uid="{F1227232-7F38-4367-98E7-94641E9DD3BB}"/>
    <cellStyle name="Normal 17 5 2 4 2 2" xfId="22672" xr:uid="{799E5400-0F2B-488D-AD5E-3AA8D64FFED6}"/>
    <cellStyle name="Normal 17 5 2 4 2 2 2" xfId="43334" xr:uid="{02F3C65B-1117-4093-AC7F-6016EFDCBDF6}"/>
    <cellStyle name="Normal 17 5 2 4 2 3" xfId="31428" xr:uid="{912775EE-FA4A-4F0C-AF0A-C5F9A40EDC93}"/>
    <cellStyle name="Normal 17 5 2 4 3" xfId="19042" xr:uid="{697B861F-ACB6-43BE-BDF5-5401CEECE9BA}"/>
    <cellStyle name="Normal 17 5 2 4 3 2" xfId="39704" xr:uid="{23911E53-7D15-44AF-9081-B7631BC1A4A1}"/>
    <cellStyle name="Normal 17 5 2 4 4" xfId="15415" xr:uid="{0E99D7E6-90FB-473C-9B21-B35FF7AD107C}"/>
    <cellStyle name="Normal 17 5 2 4 4 2" xfId="36077" xr:uid="{326BADA9-D87E-40E7-903A-CE4E98B59C45}"/>
    <cellStyle name="Normal 17 5 2 4 5" xfId="27218" xr:uid="{F953F30D-AD72-4FA3-8557-60A4DEE31BA4}"/>
    <cellStyle name="Normal 17 5 2 5" xfId="10760" xr:uid="{0421D0C0-105D-4398-9E4D-F1402E25F346}"/>
    <cellStyle name="Normal 17 5 2 5 2" xfId="22667" xr:uid="{0DA59405-CF99-448B-9710-55F083E4D9D2}"/>
    <cellStyle name="Normal 17 5 2 5 2 2" xfId="43329" xr:uid="{CD82C33F-C42A-42DD-98F6-EF5F1016C753}"/>
    <cellStyle name="Normal 17 5 2 5 3" xfId="31423" xr:uid="{CA897249-5F44-417A-8A3B-9B917B850C61}"/>
    <cellStyle name="Normal 17 5 2 6" xfId="19037" xr:uid="{5B1EB221-D964-467B-8F52-1A01A392ADDC}"/>
    <cellStyle name="Normal 17 5 2 6 2" xfId="39699" xr:uid="{60EEA364-6E1C-423E-865F-FCF9F68C847F}"/>
    <cellStyle name="Normal 17 5 2 7" xfId="15410" xr:uid="{01949525-F46D-45E9-8CA4-BB9915B56F70}"/>
    <cellStyle name="Normal 17 5 2 7 2" xfId="36072" xr:uid="{CA626FC4-E946-49BC-87EE-8F84A4CC8655}"/>
    <cellStyle name="Normal 17 5 2 8" xfId="27213" xr:uid="{741DDB38-B664-4839-A371-207FC60FA111}"/>
    <cellStyle name="Normal 17 5 3" xfId="5005" xr:uid="{0B878F9D-E678-4ED4-9B21-63783B39C6A1}"/>
    <cellStyle name="Normal 17 5 3 2" xfId="5006" xr:uid="{21F3F8D2-D9B7-48C5-A84C-BBA06509B468}"/>
    <cellStyle name="Normal 17 5 3 2 2" xfId="10767" xr:uid="{12F2FA31-1CD6-4A6E-B916-F1519B4CCBF8}"/>
    <cellStyle name="Normal 17 5 3 2 2 2" xfId="22674" xr:uid="{3627E2B4-AC01-4A74-8224-DAD31BE7CF9C}"/>
    <cellStyle name="Normal 17 5 3 2 2 2 2" xfId="43336" xr:uid="{D21BA9E9-5DC2-4AAB-A535-C5ED2FB123CF}"/>
    <cellStyle name="Normal 17 5 3 2 2 3" xfId="31430" xr:uid="{C73ACCC9-4FE5-46F8-AD60-CD02C5F74810}"/>
    <cellStyle name="Normal 17 5 3 2 3" xfId="19044" xr:uid="{A46F99BD-86F4-434C-8FE7-4B88853577BE}"/>
    <cellStyle name="Normal 17 5 3 2 3 2" xfId="39706" xr:uid="{DD4FE644-E4B9-4EC7-9E39-7480DA9ACD33}"/>
    <cellStyle name="Normal 17 5 3 2 4" xfId="15417" xr:uid="{B5F49E5E-0EE8-4A99-9B1D-75975EBA11CB}"/>
    <cellStyle name="Normal 17 5 3 2 4 2" xfId="36079" xr:uid="{AC48F884-06C0-45A7-B843-2E96F94DE20C}"/>
    <cellStyle name="Normal 17 5 3 2 5" xfId="27220" xr:uid="{EFCF9D23-D234-45C8-B020-483F091AD961}"/>
    <cellStyle name="Normal 17 5 3 3" xfId="10766" xr:uid="{E38E9CE2-9C3F-4C65-8CF8-8C59C3B429B2}"/>
    <cellStyle name="Normal 17 5 3 3 2" xfId="22673" xr:uid="{5D6F9F7B-09A6-401C-AD82-16EA2981C82B}"/>
    <cellStyle name="Normal 17 5 3 3 2 2" xfId="43335" xr:uid="{0D0BE966-1DDC-4F50-A645-73F359F6744A}"/>
    <cellStyle name="Normal 17 5 3 3 3" xfId="31429" xr:uid="{D9B77F75-DD0C-4199-B589-CFC7FD06A6A6}"/>
    <cellStyle name="Normal 17 5 3 4" xfId="19043" xr:uid="{2A2AA3E8-C5D0-4182-931B-242E8585F112}"/>
    <cellStyle name="Normal 17 5 3 4 2" xfId="39705" xr:uid="{700E2698-FACE-45FF-8E2F-BDFDEC5C2966}"/>
    <cellStyle name="Normal 17 5 3 5" xfId="15416" xr:uid="{8EE2D6BB-9E71-4920-82D0-617342E28DF2}"/>
    <cellStyle name="Normal 17 5 3 5 2" xfId="36078" xr:uid="{9056B1DB-FC83-4793-AE0A-1E7E426E4046}"/>
    <cellStyle name="Normal 17 5 3 6" xfId="27219" xr:uid="{998D1E99-A9A0-4D93-88DA-9D6B426487F4}"/>
    <cellStyle name="Normal 17 5 4" xfId="5007" xr:uid="{B2C3887A-4904-41A3-BB8C-35FEE4A04976}"/>
    <cellStyle name="Normal 17 5 4 2" xfId="5008" xr:uid="{2CFF5AE5-5F16-41FB-B1FC-DE11EE10A670}"/>
    <cellStyle name="Normal 17 5 4 2 2" xfId="10769" xr:uid="{B3DDFA5E-A67F-40B6-86DE-FFFD2ECD7727}"/>
    <cellStyle name="Normal 17 5 4 2 2 2" xfId="22676" xr:uid="{FD436D5B-1258-430E-BB4D-47BAB163DFD1}"/>
    <cellStyle name="Normal 17 5 4 2 2 2 2" xfId="43338" xr:uid="{B80E393C-7382-4786-83D8-93CEB09BA344}"/>
    <cellStyle name="Normal 17 5 4 2 2 3" xfId="31432" xr:uid="{53FC9208-63A4-4575-A686-382B941794E4}"/>
    <cellStyle name="Normal 17 5 4 2 3" xfId="19046" xr:uid="{9EC78026-32AC-4C31-8754-F5FF8F353AA0}"/>
    <cellStyle name="Normal 17 5 4 2 3 2" xfId="39708" xr:uid="{30E69540-F565-471B-ACD0-861D58A250C1}"/>
    <cellStyle name="Normal 17 5 4 2 4" xfId="15419" xr:uid="{F20191F9-7AC2-43B8-9EF5-0F725D8016E1}"/>
    <cellStyle name="Normal 17 5 4 2 4 2" xfId="36081" xr:uid="{C37F29B4-02EF-40CF-A94F-407A2BFCAC7D}"/>
    <cellStyle name="Normal 17 5 4 2 5" xfId="27222" xr:uid="{953F37B1-7FAE-4ED1-967C-7F9907C398C8}"/>
    <cellStyle name="Normal 17 5 4 3" xfId="10768" xr:uid="{52458A43-50BC-4489-A4E2-9A178CFD8E81}"/>
    <cellStyle name="Normal 17 5 4 3 2" xfId="22675" xr:uid="{A284CD65-8A1F-41AF-B5A3-C7DCBBA99DB5}"/>
    <cellStyle name="Normal 17 5 4 3 2 2" xfId="43337" xr:uid="{83B3B602-39BE-40EB-8E87-9B15EB579219}"/>
    <cellStyle name="Normal 17 5 4 3 3" xfId="31431" xr:uid="{1D847D27-2A57-448D-BF0C-AE78B8E2B03A}"/>
    <cellStyle name="Normal 17 5 4 4" xfId="19045" xr:uid="{6ED9B317-AEB5-4C6A-B15C-15A394772711}"/>
    <cellStyle name="Normal 17 5 4 4 2" xfId="39707" xr:uid="{09361549-7B37-4FB7-AC8A-5C006C3937A3}"/>
    <cellStyle name="Normal 17 5 4 5" xfId="15418" xr:uid="{35D2BD83-BF05-4B7A-96A6-2B3A6BCBC205}"/>
    <cellStyle name="Normal 17 5 4 5 2" xfId="36080" xr:uid="{6B5C32A2-3ADD-45CB-874B-60CE44C2FA21}"/>
    <cellStyle name="Normal 17 5 4 6" xfId="27221" xr:uid="{9BE3D5B8-EFB8-45CF-A389-5822C7431A09}"/>
    <cellStyle name="Normal 17 5 5" xfId="5009" xr:uid="{F7E3CF3D-6A42-493F-9936-AC984291A7AD}"/>
    <cellStyle name="Normal 17 5 5 2" xfId="10770" xr:uid="{0052034C-7060-4978-A942-0B59AFC4DF98}"/>
    <cellStyle name="Normal 17 5 5 2 2" xfId="22677" xr:uid="{B1B0BDC3-4D75-4A4B-8A26-68BC0EABF5E3}"/>
    <cellStyle name="Normal 17 5 5 2 2 2" xfId="43339" xr:uid="{7E038D0B-EEDA-4235-A98F-5268B2A93666}"/>
    <cellStyle name="Normal 17 5 5 2 3" xfId="31433" xr:uid="{DE817504-730F-4CFC-B155-19E5649E89DA}"/>
    <cellStyle name="Normal 17 5 5 3" xfId="19047" xr:uid="{04992A16-2F93-4CF7-9475-F6D68267B241}"/>
    <cellStyle name="Normal 17 5 5 3 2" xfId="39709" xr:uid="{0CA49BCD-514D-4A3F-B49F-02B027C8AE53}"/>
    <cellStyle name="Normal 17 5 5 4" xfId="15420" xr:uid="{31C8034D-3B16-4AC7-8BE9-2789C8CC744A}"/>
    <cellStyle name="Normal 17 5 5 4 2" xfId="36082" xr:uid="{0B70854C-A4F5-43E3-A534-2988D2E1BCFC}"/>
    <cellStyle name="Normal 17 5 5 5" xfId="27223" xr:uid="{D86CBBD7-9A84-4D28-85FD-BF9BA88FFFF7}"/>
    <cellStyle name="Normal 17 5 6" xfId="10759" xr:uid="{0C26B0A1-F5C5-4AEA-94C9-7EBB6C798DAF}"/>
    <cellStyle name="Normal 17 5 6 2" xfId="22666" xr:uid="{F08C7C02-FDA4-4851-BDF9-6B8F082BD9B0}"/>
    <cellStyle name="Normal 17 5 6 2 2" xfId="43328" xr:uid="{EE2B20B3-EB61-4F71-9CAE-79729576D216}"/>
    <cellStyle name="Normal 17 5 6 3" xfId="31422" xr:uid="{4D3073F5-3343-4D34-9A4B-54BA0240E22A}"/>
    <cellStyle name="Normal 17 5 7" xfId="19036" xr:uid="{F3584D82-249B-49B6-9B58-EE0EE03FC85A}"/>
    <cellStyle name="Normal 17 5 7 2" xfId="39698" xr:uid="{72E81A08-F816-4194-A1E1-515B1070DCB3}"/>
    <cellStyle name="Normal 17 5 8" xfId="15409" xr:uid="{03B7A95C-8A66-4A34-9C4E-BDC64E132D72}"/>
    <cellStyle name="Normal 17 5 8 2" xfId="36071" xr:uid="{0501DF09-5C6F-4B84-A451-C97B90BD158C}"/>
    <cellStyle name="Normal 17 5 9" xfId="27212" xr:uid="{E482344E-0EC0-485E-BAE7-9D5D8B12B70C}"/>
    <cellStyle name="Normal 17 6" xfId="5010" xr:uid="{F3086CDA-AAD5-4E05-8818-C633B6ABA84D}"/>
    <cellStyle name="Normal 17 6 2" xfId="5011" xr:uid="{25AC90D0-2A0C-4685-8C2F-AF47B9A4060A}"/>
    <cellStyle name="Normal 17 6 2 2" xfId="5012" xr:uid="{3CD98FD6-4AF0-4E14-8448-79785589A60A}"/>
    <cellStyle name="Normal 17 6 2 2 2" xfId="10773" xr:uid="{A662E844-AD1F-46B8-AE0D-42EDA9F1C5C5}"/>
    <cellStyle name="Normal 17 6 2 2 2 2" xfId="22680" xr:uid="{EAD45D24-12E1-4414-BB26-0C05E014060B}"/>
    <cellStyle name="Normal 17 6 2 2 2 2 2" xfId="43342" xr:uid="{6D73476F-E169-4B4A-9888-AB492D919948}"/>
    <cellStyle name="Normal 17 6 2 2 2 3" xfId="31436" xr:uid="{EEF6DDA0-BB96-471E-A1C5-53100D05F944}"/>
    <cellStyle name="Normal 17 6 2 2 3" xfId="19050" xr:uid="{3731637D-8975-41BC-A5AD-AD7DF99E5B07}"/>
    <cellStyle name="Normal 17 6 2 2 3 2" xfId="39712" xr:uid="{AE933EB1-88AC-491D-A7CB-7CF9ABE5762B}"/>
    <cellStyle name="Normal 17 6 2 2 4" xfId="15423" xr:uid="{9E83E27D-9DBB-46F2-BADD-A2F214637181}"/>
    <cellStyle name="Normal 17 6 2 2 4 2" xfId="36085" xr:uid="{C964F172-4E85-431E-8C0C-8F43B419D8A2}"/>
    <cellStyle name="Normal 17 6 2 2 5" xfId="27226" xr:uid="{9C3ACBDB-D2DE-473C-A031-13D71C7EE3BA}"/>
    <cellStyle name="Normal 17 6 2 3" xfId="10772" xr:uid="{21507315-A6DB-4D59-A953-DBA012DBBA93}"/>
    <cellStyle name="Normal 17 6 2 3 2" xfId="22679" xr:uid="{5D744004-88C7-40AD-A84C-37BDAF00BC05}"/>
    <cellStyle name="Normal 17 6 2 3 2 2" xfId="43341" xr:uid="{1DCA72D0-C98C-492E-92E2-C29EEEB6F196}"/>
    <cellStyle name="Normal 17 6 2 3 3" xfId="31435" xr:uid="{147C390C-61FE-48E6-9115-9EDB8EFF83B3}"/>
    <cellStyle name="Normal 17 6 2 4" xfId="19049" xr:uid="{5C6B4FA0-3563-4457-95AA-86ED7E310B5D}"/>
    <cellStyle name="Normal 17 6 2 4 2" xfId="39711" xr:uid="{E4E9F7FE-D1B8-484D-A261-6EF07F92B5ED}"/>
    <cellStyle name="Normal 17 6 2 5" xfId="15422" xr:uid="{AAA2482C-10A2-4D89-AE09-F5FBA533AFF8}"/>
    <cellStyle name="Normal 17 6 2 5 2" xfId="36084" xr:uid="{3E49E889-D946-43C8-AF66-8CE5EFBAAA75}"/>
    <cellStyle name="Normal 17 6 2 6" xfId="27225" xr:uid="{6E978B5B-6E86-41CE-B0C5-B002FB4D4D67}"/>
    <cellStyle name="Normal 17 6 3" xfId="5013" xr:uid="{4F01820E-F85A-4413-873D-6855170DD2DB}"/>
    <cellStyle name="Normal 17 6 3 2" xfId="5014" xr:uid="{9E635AFF-AD5E-4165-8818-9E390F3DCBD9}"/>
    <cellStyle name="Normal 17 6 3 2 2" xfId="10775" xr:uid="{CE6129FE-9CCB-4470-BEF8-8E45E221F1BA}"/>
    <cellStyle name="Normal 17 6 3 2 2 2" xfId="22682" xr:uid="{53A2D776-DDA5-4BDF-8FEE-6AF349C7197E}"/>
    <cellStyle name="Normal 17 6 3 2 2 2 2" xfId="43344" xr:uid="{29A7C6F3-ADFB-4C83-A71A-41BEB6BF5FBE}"/>
    <cellStyle name="Normal 17 6 3 2 2 3" xfId="31438" xr:uid="{9A539C53-4869-4515-B9F9-E888DCC12190}"/>
    <cellStyle name="Normal 17 6 3 2 3" xfId="19052" xr:uid="{2F9874C0-2219-494A-9294-33BB663EE700}"/>
    <cellStyle name="Normal 17 6 3 2 3 2" xfId="39714" xr:uid="{852D3C23-8F1E-44FF-AAEA-F9032555DA60}"/>
    <cellStyle name="Normal 17 6 3 2 4" xfId="15425" xr:uid="{9CC07787-BF43-4E53-855C-8759222F1207}"/>
    <cellStyle name="Normal 17 6 3 2 4 2" xfId="36087" xr:uid="{4A345EE7-B46C-4628-87D4-8ECA9BD8D861}"/>
    <cellStyle name="Normal 17 6 3 2 5" xfId="27228" xr:uid="{BBDF46D6-9A61-4116-BD2E-20BE904C6177}"/>
    <cellStyle name="Normal 17 6 3 3" xfId="10774" xr:uid="{F8B7DEC2-463C-4243-A7E1-19FFBD65B648}"/>
    <cellStyle name="Normal 17 6 3 3 2" xfId="22681" xr:uid="{7E85A283-17EB-49A3-AF99-BC3AB12921D6}"/>
    <cellStyle name="Normal 17 6 3 3 2 2" xfId="43343" xr:uid="{E294BFA8-B987-42D5-A4E0-23BE9823F3AC}"/>
    <cellStyle name="Normal 17 6 3 3 3" xfId="31437" xr:uid="{20421B5C-1FEF-4AA1-BB61-93444A751511}"/>
    <cellStyle name="Normal 17 6 3 4" xfId="19051" xr:uid="{49E0EF38-8A58-4680-892D-CD131637E231}"/>
    <cellStyle name="Normal 17 6 3 4 2" xfId="39713" xr:uid="{2FD364B7-E5F7-4AE7-AB48-9CCA01545096}"/>
    <cellStyle name="Normal 17 6 3 5" xfId="15424" xr:uid="{C4AE7050-777E-400F-B78A-92CF874C4D67}"/>
    <cellStyle name="Normal 17 6 3 5 2" xfId="36086" xr:uid="{FC61A652-8756-4962-8143-F473F7C810DD}"/>
    <cellStyle name="Normal 17 6 3 6" xfId="27227" xr:uid="{60D64706-106C-40B3-87FE-2944F7FAD734}"/>
    <cellStyle name="Normal 17 6 4" xfId="5015" xr:uid="{DDD96811-A59E-4CB1-901E-DAC03AE002EB}"/>
    <cellStyle name="Normal 17 6 4 2" xfId="10776" xr:uid="{DE92ED77-5E62-4952-9E96-E6504566D3C4}"/>
    <cellStyle name="Normal 17 6 4 2 2" xfId="22683" xr:uid="{3D6DBA93-4895-4A20-B74A-9F0062E34354}"/>
    <cellStyle name="Normal 17 6 4 2 2 2" xfId="43345" xr:uid="{2785868D-6BBC-46A2-84A2-EB1F166B7B72}"/>
    <cellStyle name="Normal 17 6 4 2 3" xfId="31439" xr:uid="{1AD889C9-F7E6-4AD1-BCCD-C59429C04644}"/>
    <cellStyle name="Normal 17 6 4 3" xfId="19053" xr:uid="{F189F26C-B922-44E4-9FB9-DDBB74F850F4}"/>
    <cellStyle name="Normal 17 6 4 3 2" xfId="39715" xr:uid="{00B662B2-7810-481B-A0C7-47CA69BD9889}"/>
    <cellStyle name="Normal 17 6 4 4" xfId="15426" xr:uid="{C055CE0C-22A8-4036-BB69-72B22BEE8E77}"/>
    <cellStyle name="Normal 17 6 4 4 2" xfId="36088" xr:uid="{754DE6CB-475F-48CD-8FA1-1C4A3EE180BF}"/>
    <cellStyle name="Normal 17 6 4 5" xfId="27229" xr:uid="{C1EA9EC5-A701-4E6E-BA03-0BE7CD0904BD}"/>
    <cellStyle name="Normal 17 6 5" xfId="10771" xr:uid="{470EDCD2-2423-49ED-B13C-274BEC76B598}"/>
    <cellStyle name="Normal 17 6 5 2" xfId="22678" xr:uid="{AEFBC29D-69F8-4967-AD73-3E9962F00060}"/>
    <cellStyle name="Normal 17 6 5 2 2" xfId="43340" xr:uid="{3BFDC740-BCDC-4939-8B62-1C030FB0A0D8}"/>
    <cellStyle name="Normal 17 6 5 3" xfId="31434" xr:uid="{DEDC256B-318B-48F1-B9A7-28AC03EB2920}"/>
    <cellStyle name="Normal 17 6 6" xfId="19048" xr:uid="{55314819-1012-42E1-A026-2E23AF6E620A}"/>
    <cellStyle name="Normal 17 6 6 2" xfId="39710" xr:uid="{07C2002F-C280-4204-84C5-43185EE98C2E}"/>
    <cellStyle name="Normal 17 6 7" xfId="15421" xr:uid="{26D9247D-02A6-4515-AF26-5430B7E6EDD1}"/>
    <cellStyle name="Normal 17 6 7 2" xfId="36083" xr:uid="{E8931C24-4C28-4D80-9546-2F6310D5BEFC}"/>
    <cellStyle name="Normal 17 6 8" xfId="27224" xr:uid="{AF10A6B1-BF57-4175-AE5C-7DE8E38ED3CA}"/>
    <cellStyle name="Normal 17 7" xfId="5016" xr:uid="{9024D4F0-6CAE-4D49-87A7-B3BF230C23ED}"/>
    <cellStyle name="Normal 17 7 2" xfId="5017" xr:uid="{7224BAC9-167A-4CDA-9187-DC6F92DDE039}"/>
    <cellStyle name="Normal 17 7 2 2" xfId="5018" xr:uid="{1BE72530-EC7A-49C4-B09C-0D7C6C0AFC80}"/>
    <cellStyle name="Normal 17 7 2 2 2" xfId="10779" xr:uid="{C9333E82-F7F9-47B1-A4F8-B262C12FC424}"/>
    <cellStyle name="Normal 17 7 2 2 2 2" xfId="22686" xr:uid="{183D6B24-BA72-4117-8098-6E1018AB5D50}"/>
    <cellStyle name="Normal 17 7 2 2 2 2 2" xfId="43348" xr:uid="{D9B0A109-C395-4F85-BEFE-0300C325AA23}"/>
    <cellStyle name="Normal 17 7 2 2 2 3" xfId="31442" xr:uid="{7A065664-7643-4199-9F78-CAD19E77765D}"/>
    <cellStyle name="Normal 17 7 2 2 3" xfId="19056" xr:uid="{D863DD39-A1E7-4500-A6B0-89212463510B}"/>
    <cellStyle name="Normal 17 7 2 2 3 2" xfId="39718" xr:uid="{139F14DA-81D8-4E9E-BB68-81A6CA2661EE}"/>
    <cellStyle name="Normal 17 7 2 2 4" xfId="15429" xr:uid="{6B25AA4A-0B3E-4630-8704-4D0076DAF933}"/>
    <cellStyle name="Normal 17 7 2 2 4 2" xfId="36091" xr:uid="{B7200834-1BC8-4417-8EBA-00A33172793D}"/>
    <cellStyle name="Normal 17 7 2 2 5" xfId="27232" xr:uid="{546356AC-623F-49E2-A3B7-7870E7268A8D}"/>
    <cellStyle name="Normal 17 7 2 3" xfId="10778" xr:uid="{528A3EA0-E896-4610-89E4-9D87F7566B17}"/>
    <cellStyle name="Normal 17 7 2 3 2" xfId="22685" xr:uid="{189ECB09-8435-4097-929B-F95404331B41}"/>
    <cellStyle name="Normal 17 7 2 3 2 2" xfId="43347" xr:uid="{9796B771-612E-4322-A35A-99CBBA1AAE51}"/>
    <cellStyle name="Normal 17 7 2 3 3" xfId="31441" xr:uid="{1EF68523-A2ED-495F-AA4F-2EAE9847A951}"/>
    <cellStyle name="Normal 17 7 2 4" xfId="19055" xr:uid="{729A51E5-EA23-4C06-9B91-CBA85AF32616}"/>
    <cellStyle name="Normal 17 7 2 4 2" xfId="39717" xr:uid="{3CC1C49D-9B70-482F-8FA3-694614CCBAA2}"/>
    <cellStyle name="Normal 17 7 2 5" xfId="15428" xr:uid="{A59046F5-9C0F-4F39-892B-6ED7046B40FD}"/>
    <cellStyle name="Normal 17 7 2 5 2" xfId="36090" xr:uid="{930889EC-8E5B-46CC-9CDE-3A2B188AB935}"/>
    <cellStyle name="Normal 17 7 2 6" xfId="27231" xr:uid="{46F9A255-9D6D-44C0-8567-4CC17E5AD629}"/>
    <cellStyle name="Normal 17 7 3" xfId="5019" xr:uid="{85C14BDE-C5FD-4CF5-8851-3C875C9805E0}"/>
    <cellStyle name="Normal 17 7 3 2" xfId="5020" xr:uid="{38A4B8A3-A717-4DFD-B7CD-1B2915DB6BFF}"/>
    <cellStyle name="Normal 17 7 3 2 2" xfId="10781" xr:uid="{CFC30D60-0886-4764-8D34-F65C6B577847}"/>
    <cellStyle name="Normal 17 7 3 2 2 2" xfId="22688" xr:uid="{103A9353-CA50-40AA-8926-C48C1AFD5FB5}"/>
    <cellStyle name="Normal 17 7 3 2 2 2 2" xfId="43350" xr:uid="{A08857DF-6132-401D-8E72-ACAC4817E917}"/>
    <cellStyle name="Normal 17 7 3 2 2 3" xfId="31444" xr:uid="{BE632D3C-5D7C-4AA6-9CB0-C508A5E834E0}"/>
    <cellStyle name="Normal 17 7 3 2 3" xfId="19058" xr:uid="{D0DEBF23-1AE6-4FAA-A04B-3C74D1F5D86F}"/>
    <cellStyle name="Normal 17 7 3 2 3 2" xfId="39720" xr:uid="{B82E88EB-31A8-44B0-8E7C-F2D0DE5F045D}"/>
    <cellStyle name="Normal 17 7 3 2 4" xfId="15431" xr:uid="{45338D76-82AB-445B-9651-16F3B367CB2F}"/>
    <cellStyle name="Normal 17 7 3 2 4 2" xfId="36093" xr:uid="{DDF7AAD5-4A44-4FA1-BEF9-3AFF79132312}"/>
    <cellStyle name="Normal 17 7 3 2 5" xfId="27234" xr:uid="{7E1040B9-0FDA-44A8-B4D4-CA88F907507F}"/>
    <cellStyle name="Normal 17 7 3 3" xfId="10780" xr:uid="{B72DB2E2-5346-4312-A5A8-D1AACFAC498D}"/>
    <cellStyle name="Normal 17 7 3 3 2" xfId="22687" xr:uid="{D760D557-5CFE-42EF-877F-1734B21F7978}"/>
    <cellStyle name="Normal 17 7 3 3 2 2" xfId="43349" xr:uid="{7FD3A43C-88C9-47A6-A9A4-73479F46EC3B}"/>
    <cellStyle name="Normal 17 7 3 3 3" xfId="31443" xr:uid="{86060849-750C-41FF-8908-D8CD1A948BCA}"/>
    <cellStyle name="Normal 17 7 3 4" xfId="19057" xr:uid="{92286630-7D48-4C64-90A2-24FCE843CF4C}"/>
    <cellStyle name="Normal 17 7 3 4 2" xfId="39719" xr:uid="{C77CC12F-BF27-4275-9E14-5D8A80A4B826}"/>
    <cellStyle name="Normal 17 7 3 5" xfId="15430" xr:uid="{251806C9-226E-459D-9B7D-31B2D22EDC4D}"/>
    <cellStyle name="Normal 17 7 3 5 2" xfId="36092" xr:uid="{263F5C06-06D6-4909-A34C-48457A7EF320}"/>
    <cellStyle name="Normal 17 7 3 6" xfId="27233" xr:uid="{DD88E59E-3B39-44E8-8B99-004CB55A7A52}"/>
    <cellStyle name="Normal 17 7 4" xfId="5021" xr:uid="{E41C8761-9FA4-43CA-B288-50CD6E591273}"/>
    <cellStyle name="Normal 17 7 4 2" xfId="10782" xr:uid="{9072CA61-0B11-4087-910D-42FF50598094}"/>
    <cellStyle name="Normal 17 7 4 2 2" xfId="22689" xr:uid="{8435698A-E027-48C8-983D-9937AB0141D1}"/>
    <cellStyle name="Normal 17 7 4 2 2 2" xfId="43351" xr:uid="{7FC40CCD-8F0B-4DAC-A79E-8156C01808EF}"/>
    <cellStyle name="Normal 17 7 4 2 3" xfId="31445" xr:uid="{419812AB-B512-4A69-94E4-3B36047D7D34}"/>
    <cellStyle name="Normal 17 7 4 3" xfId="19059" xr:uid="{920DAC36-641D-452E-9F3A-08D92474D659}"/>
    <cellStyle name="Normal 17 7 4 3 2" xfId="39721" xr:uid="{6F8BB367-E839-4A08-AEEB-507F24369EBF}"/>
    <cellStyle name="Normal 17 7 4 4" xfId="15432" xr:uid="{D170A93F-CE8D-4201-94E3-AB4C49DBB2D5}"/>
    <cellStyle name="Normal 17 7 4 4 2" xfId="36094" xr:uid="{4024EF5E-F29A-4CC3-9EE4-C3B38DA972F1}"/>
    <cellStyle name="Normal 17 7 4 5" xfId="27235" xr:uid="{E2306AFC-20FC-41B1-AFDA-E3913D5442C1}"/>
    <cellStyle name="Normal 17 7 5" xfId="10777" xr:uid="{FD17569C-E981-455A-8A9F-8A3FC8DCE967}"/>
    <cellStyle name="Normal 17 7 5 2" xfId="22684" xr:uid="{E08BFB80-704F-46F2-856C-69BBF891A53C}"/>
    <cellStyle name="Normal 17 7 5 2 2" xfId="43346" xr:uid="{68B18D7F-FC1B-4E86-BA24-66E7EA74122E}"/>
    <cellStyle name="Normal 17 7 5 3" xfId="31440" xr:uid="{AEA23E9E-1D6A-4189-AB98-CEFC01865A7C}"/>
    <cellStyle name="Normal 17 7 6" xfId="19054" xr:uid="{84093068-359B-4361-9CE5-8B080B84410C}"/>
    <cellStyle name="Normal 17 7 6 2" xfId="39716" xr:uid="{254C5929-1D5E-4A42-9854-195471C26069}"/>
    <cellStyle name="Normal 17 7 7" xfId="15427" xr:uid="{56BB9432-6BDD-4C44-8081-8D90A3F35738}"/>
    <cellStyle name="Normal 17 7 7 2" xfId="36089" xr:uid="{A5F0579F-201F-4AF8-B966-1110D2D6812B}"/>
    <cellStyle name="Normal 17 7 8" xfId="27230" xr:uid="{F8776A34-8592-4320-89FA-D22AE6A4F756}"/>
    <cellStyle name="Normal 17 8" xfId="5022" xr:uid="{582F6F4F-83B0-46FF-B5F6-70702521C5C6}"/>
    <cellStyle name="Normal 17 8 2" xfId="10783" xr:uid="{3BCD1603-5315-440A-878C-6F9850842C8F}"/>
    <cellStyle name="Normal 17 8 2 2" xfId="22690" xr:uid="{AB14DCC8-0E3B-4AFD-AC63-918FE70DA074}"/>
    <cellStyle name="Normal 17 8 2 2 2" xfId="43352" xr:uid="{F903781A-6B66-4E08-94FD-81E2AD761488}"/>
    <cellStyle name="Normal 17 8 2 3" xfId="31446" xr:uid="{2A556979-C3B0-45D1-BE38-2A2A431F9BE2}"/>
    <cellStyle name="Normal 17 8 3" xfId="19060" xr:uid="{4E8184E2-38F6-4F1C-9CD5-11A970F8E0C1}"/>
    <cellStyle name="Normal 17 8 3 2" xfId="39722" xr:uid="{63F946B1-CC6C-43B7-ADE2-EE9A40B270FD}"/>
    <cellStyle name="Normal 17 8 4" xfId="15433" xr:uid="{6AF53920-3C61-4982-A51A-FB17E2A92170}"/>
    <cellStyle name="Normal 17 8 4 2" xfId="36095" xr:uid="{C5B95CC3-8CC5-4ED2-9A9D-B38C21D4A3D0}"/>
    <cellStyle name="Normal 17 8 5" xfId="27236" xr:uid="{CE805E21-ECEF-4858-AD2B-2CD8D115C53B}"/>
    <cellStyle name="Normal 170" xfId="5023" xr:uid="{ABA92814-EEF1-4647-8DD5-1247ACD343E4}"/>
    <cellStyle name="Normal 170 2" xfId="5024" xr:uid="{323DBAB4-1BF0-4B8D-B91B-42FED82227FE}"/>
    <cellStyle name="Normal 170 3" xfId="5025" xr:uid="{CDD4D0E4-65F0-4B48-AE49-0DCE9264773D}"/>
    <cellStyle name="Normal 171" xfId="5026" xr:uid="{51857F80-AF70-4DFE-AB82-3E3DAEBA1823}"/>
    <cellStyle name="Normal 171 2" xfId="5027" xr:uid="{51D1607B-D417-49F4-BFD2-801CFE837C7F}"/>
    <cellStyle name="Normal 171 3" xfId="5028" xr:uid="{626FD1D4-2D7C-4850-B853-08D9FE215FF2}"/>
    <cellStyle name="Normal 172" xfId="5029" xr:uid="{58AE4F01-9FBF-46F3-85F4-EA68F2A39AD8}"/>
    <cellStyle name="Normal 172 2" xfId="5030" xr:uid="{2FFD3E8E-6432-4832-91BC-7242AB79BA04}"/>
    <cellStyle name="Normal 172 3" xfId="5031" xr:uid="{16853267-2369-4F8B-9835-730B37BEF3EF}"/>
    <cellStyle name="Normal 173" xfId="5032" xr:uid="{D13E9DE9-B671-45A8-804D-5D97D92C6998}"/>
    <cellStyle name="Normal 173 2" xfId="5033" xr:uid="{A49C0B70-1A84-4319-AE5E-D2079FACA34D}"/>
    <cellStyle name="Normal 173 3" xfId="5034" xr:uid="{8670893A-68D6-4CF4-BD40-848F2024B2FB}"/>
    <cellStyle name="Normal 174" xfId="5035" xr:uid="{F9BB3B45-905C-48BD-A1BB-3546417ED6DE}"/>
    <cellStyle name="Normal 174 2" xfId="5036" xr:uid="{0E5916BE-3A35-4E4D-99B3-40CB7BAAD04A}"/>
    <cellStyle name="Normal 174 3" xfId="5037" xr:uid="{21D6B150-E957-4A21-8156-4572D920BF1B}"/>
    <cellStyle name="Normal 175" xfId="5038" xr:uid="{FFF1FCD9-5B17-4D7C-81CE-50DB0828EF60}"/>
    <cellStyle name="Normal 175 2" xfId="5039" xr:uid="{839808A1-FFB9-4051-B422-241135094570}"/>
    <cellStyle name="Normal 175 3" xfId="5040" xr:uid="{220DE7CF-69EB-4B84-A869-6FB39CEA74FE}"/>
    <cellStyle name="Normal 176" xfId="5041" xr:uid="{59A01EFD-E469-4237-A453-D641D54C9723}"/>
    <cellStyle name="Normal 176 2" xfId="5042" xr:uid="{D97B7947-A35A-42C9-A063-C5B09CC03DE1}"/>
    <cellStyle name="Normal 176 3" xfId="5043" xr:uid="{28759AAA-960C-4E2E-BEF5-B68F61F8C90E}"/>
    <cellStyle name="Normal 177" xfId="5044" xr:uid="{2A72FA91-9712-4398-9A37-2E493874160D}"/>
    <cellStyle name="Normal 177 2" xfId="5045" xr:uid="{3209F7C5-6D10-4AA5-9ABA-7B5AC3A7425B}"/>
    <cellStyle name="Normal 177 3" xfId="5046" xr:uid="{07C5731D-2CFA-4964-9987-19EF4658627F}"/>
    <cellStyle name="Normal 178" xfId="5047" xr:uid="{250B97F2-9244-4F92-A36E-09161F4346FC}"/>
    <cellStyle name="Normal 178 2" xfId="5048" xr:uid="{5AE4C5B3-E68C-4273-84DF-0338506D08E7}"/>
    <cellStyle name="Normal 178 3" xfId="5049" xr:uid="{692932B4-10CC-4528-A7C9-0F7626665AC4}"/>
    <cellStyle name="Normal 179" xfId="5050" xr:uid="{AC3BD9DF-3BDE-4624-9C8C-A2B0F40B2B86}"/>
    <cellStyle name="Normal 179 2" xfId="5051" xr:uid="{CF296DEC-7364-4904-B233-D35F71FF9EE3}"/>
    <cellStyle name="Normal 179 3" xfId="5052" xr:uid="{924C4FF9-EEB3-41F9-9696-ABAA10B7490C}"/>
    <cellStyle name="Normal 18" xfId="5053" xr:uid="{7634CF67-CF74-4AD5-82EB-38900FE48626}"/>
    <cellStyle name="Normal 18 10" xfId="5054" xr:uid="{5134347D-AD80-4C74-95F2-256CC4F0BA85}"/>
    <cellStyle name="Normal 18 11" xfId="5055" xr:uid="{46370009-644C-437C-92A7-AB7BD06B6F2A}"/>
    <cellStyle name="Normal 18 2" xfId="5056" xr:uid="{6BD416BE-DE3C-4E6C-937E-4A1FD203EA7E}"/>
    <cellStyle name="Normal 18 2 2" xfId="5057" xr:uid="{8B5CA90D-EC6E-438F-8A50-51F0DBB21097}"/>
    <cellStyle name="Normal 18 2 2 2" xfId="5058" xr:uid="{002E20E1-0F96-4D30-9854-4A8B43D2CD41}"/>
    <cellStyle name="Normal 18 2 2 2 2" xfId="5059" xr:uid="{B957AF85-1468-4AB4-937E-E580F40776BD}"/>
    <cellStyle name="Normal 18 2 2 2 2 2" xfId="10786" xr:uid="{1816156E-1159-4C41-A426-2281903AEA47}"/>
    <cellStyle name="Normal 18 2 2 2 2 2 2" xfId="22693" xr:uid="{E75F8642-D8E0-4476-96E0-00D15C846AC4}"/>
    <cellStyle name="Normal 18 2 2 2 2 2 2 2" xfId="43355" xr:uid="{21FF9DF0-FCD6-4C96-B127-B997A335A31D}"/>
    <cellStyle name="Normal 18 2 2 2 2 2 3" xfId="31449" xr:uid="{BF125455-94B2-4F67-9A84-F4A5E12A3B18}"/>
    <cellStyle name="Normal 18 2 2 2 2 3" xfId="19063" xr:uid="{B9076550-90AE-4100-A332-AD704D4D3FA0}"/>
    <cellStyle name="Normal 18 2 2 2 2 3 2" xfId="39725" xr:uid="{16B06E94-325D-4E6D-B370-B89965AA4D5F}"/>
    <cellStyle name="Normal 18 2 2 2 2 4" xfId="15436" xr:uid="{41C29650-B3E4-44BE-871F-AB9EFDBE9FEF}"/>
    <cellStyle name="Normal 18 2 2 2 2 4 2" xfId="36098" xr:uid="{22D53726-C57F-43CB-898D-F7D75D448AD7}"/>
    <cellStyle name="Normal 18 2 2 2 2 5" xfId="27239" xr:uid="{D2D157AD-04FA-4ABD-AE77-FCA1996D3792}"/>
    <cellStyle name="Normal 18 2 2 2 3" xfId="10785" xr:uid="{07B67E97-3AE5-41EA-A681-A1C0024CCABB}"/>
    <cellStyle name="Normal 18 2 2 2 3 2" xfId="22692" xr:uid="{53977126-08E3-4FB2-9C4A-C3128BCA462B}"/>
    <cellStyle name="Normal 18 2 2 2 3 2 2" xfId="43354" xr:uid="{316D08AD-3960-4B56-906E-E980E319AFE4}"/>
    <cellStyle name="Normal 18 2 2 2 3 3" xfId="31448" xr:uid="{4583959D-4578-41B4-896E-1A689A6A0755}"/>
    <cellStyle name="Normal 18 2 2 2 4" xfId="19062" xr:uid="{13519CB3-6736-4A59-8897-F6674519C880}"/>
    <cellStyle name="Normal 18 2 2 2 4 2" xfId="39724" xr:uid="{C5FF4000-96F2-4C7C-AA41-E77090D5712E}"/>
    <cellStyle name="Normal 18 2 2 2 5" xfId="15435" xr:uid="{83AB304D-418A-43C6-A497-25DCE7917ACF}"/>
    <cellStyle name="Normal 18 2 2 2 5 2" xfId="36097" xr:uid="{3F144813-6570-4662-A28A-C0CF896DAEDC}"/>
    <cellStyle name="Normal 18 2 2 2 6" xfId="27238" xr:uid="{FA13A2C4-5D63-4570-B46D-CA563C4204AB}"/>
    <cellStyle name="Normal 18 2 2 3" xfId="5060" xr:uid="{470FF7C7-3F07-41E7-9923-D9469FF923CC}"/>
    <cellStyle name="Normal 18 2 2 3 2" xfId="5061" xr:uid="{E5A8135E-9EA3-40D4-9797-7C14828EC19F}"/>
    <cellStyle name="Normal 18 2 2 3 2 2" xfId="10788" xr:uid="{4DE7BA67-894F-423D-A11C-895FE77937B9}"/>
    <cellStyle name="Normal 18 2 2 3 2 2 2" xfId="22695" xr:uid="{C816DEEC-192E-4196-ABA6-C7EDA3439037}"/>
    <cellStyle name="Normal 18 2 2 3 2 2 2 2" xfId="43357" xr:uid="{A0C53213-0827-459D-B441-6E93E89EFE06}"/>
    <cellStyle name="Normal 18 2 2 3 2 2 3" xfId="31451" xr:uid="{FA0548E6-6FFA-441D-A5DD-164E028B7D5C}"/>
    <cellStyle name="Normal 18 2 2 3 2 3" xfId="19065" xr:uid="{E4AE814B-7A05-40DE-AC9D-D0FE7883A757}"/>
    <cellStyle name="Normal 18 2 2 3 2 3 2" xfId="39727" xr:uid="{F37508F3-828B-4F57-A498-4098862A3F91}"/>
    <cellStyle name="Normal 18 2 2 3 2 4" xfId="15438" xr:uid="{07A692D1-69A7-48D0-BD86-E6C4D217D985}"/>
    <cellStyle name="Normal 18 2 2 3 2 4 2" xfId="36100" xr:uid="{8C69F6B8-88E7-46EC-80F5-624CADCD11F5}"/>
    <cellStyle name="Normal 18 2 2 3 2 5" xfId="27241" xr:uid="{3C164CB6-5BDC-40F3-A16F-B5EA7A872E9A}"/>
    <cellStyle name="Normal 18 2 2 3 3" xfId="10787" xr:uid="{84031741-BBCA-49C1-8AE9-8A7B28917867}"/>
    <cellStyle name="Normal 18 2 2 3 3 2" xfId="22694" xr:uid="{A440157C-BAA8-4F1A-B5BC-C71582B5C177}"/>
    <cellStyle name="Normal 18 2 2 3 3 2 2" xfId="43356" xr:uid="{F9C35480-508D-492B-9DDC-C403E50668E8}"/>
    <cellStyle name="Normal 18 2 2 3 3 3" xfId="31450" xr:uid="{35636B08-6D31-4223-B908-8DDF143884FE}"/>
    <cellStyle name="Normal 18 2 2 3 4" xfId="19064" xr:uid="{6129912C-BC43-4AD7-8C95-84BE9D6843A7}"/>
    <cellStyle name="Normal 18 2 2 3 4 2" xfId="39726" xr:uid="{462A67F4-6756-4752-800B-86F3F1E39038}"/>
    <cellStyle name="Normal 18 2 2 3 5" xfId="15437" xr:uid="{EFFFF17B-5ED1-4639-A2D4-86128EBDC9BA}"/>
    <cellStyle name="Normal 18 2 2 3 5 2" xfId="36099" xr:uid="{4CCD3122-CBAE-428F-A9E3-F64BA5489037}"/>
    <cellStyle name="Normal 18 2 2 3 6" xfId="27240" xr:uid="{50F80D8D-B231-485E-94CF-687E2D50F172}"/>
    <cellStyle name="Normal 18 2 2 4" xfId="5062" xr:uid="{D8651E6C-ED49-4C31-9200-1CCA3BA7A591}"/>
    <cellStyle name="Normal 18 2 2 4 2" xfId="10789" xr:uid="{BAC28352-AC39-46AD-83B9-AFECE0D927EE}"/>
    <cellStyle name="Normal 18 2 2 4 2 2" xfId="22696" xr:uid="{E136FC59-7227-4FDF-976E-BBD8B2725A3B}"/>
    <cellStyle name="Normal 18 2 2 4 2 2 2" xfId="43358" xr:uid="{81A164BE-91A3-40EA-9D7E-D84D71469A39}"/>
    <cellStyle name="Normal 18 2 2 4 2 3" xfId="31452" xr:uid="{EE99FA0F-525F-4343-A893-BCAB8A6C549A}"/>
    <cellStyle name="Normal 18 2 2 4 3" xfId="19066" xr:uid="{3462BEB4-E643-47E8-9E0E-A3A169E28F61}"/>
    <cellStyle name="Normal 18 2 2 4 3 2" xfId="39728" xr:uid="{529F98F9-FE8A-4DBE-BE53-3DF9F46B71F2}"/>
    <cellStyle name="Normal 18 2 2 4 4" xfId="15439" xr:uid="{AAE3C204-CBA2-475D-96CF-94AF56D8079B}"/>
    <cellStyle name="Normal 18 2 2 4 4 2" xfId="36101" xr:uid="{A3DA6CE0-7A8E-40D6-9AFF-F0203806F977}"/>
    <cellStyle name="Normal 18 2 2 4 5" xfId="27242" xr:uid="{6F85A71C-A975-4A12-9EC2-FD2A116B8241}"/>
    <cellStyle name="Normal 18 2 2 5" xfId="10784" xr:uid="{168B8B13-2AA9-4669-82F8-E03EF2C9DA26}"/>
    <cellStyle name="Normal 18 2 2 5 2" xfId="22691" xr:uid="{18E9A1FA-150F-47BB-BB30-EAA9AC2F3B0E}"/>
    <cellStyle name="Normal 18 2 2 5 2 2" xfId="43353" xr:uid="{6CC57247-0F70-465B-A8DE-1C006991A812}"/>
    <cellStyle name="Normal 18 2 2 5 3" xfId="31447" xr:uid="{C660ECCC-8ECE-4208-83C0-89DBEE2987FA}"/>
    <cellStyle name="Normal 18 2 2 6" xfId="19061" xr:uid="{715101C0-E48F-4F09-9514-C22A7636FE4C}"/>
    <cellStyle name="Normal 18 2 2 6 2" xfId="39723" xr:uid="{211BA57D-ED24-4E10-B5D0-24237DC04309}"/>
    <cellStyle name="Normal 18 2 2 7" xfId="15434" xr:uid="{EC503183-7C28-4BFB-87EA-0DB10790D3BD}"/>
    <cellStyle name="Normal 18 2 2 7 2" xfId="36096" xr:uid="{996C800E-7AAD-4754-B3BD-EB2F09F612D8}"/>
    <cellStyle name="Normal 18 2 2 8" xfId="27237" xr:uid="{C2175A38-C670-48F3-A902-EA926282A16E}"/>
    <cellStyle name="Normal 18 2 3" xfId="5063" xr:uid="{4B04A854-8307-4539-80D1-5BFACBB9AB22}"/>
    <cellStyle name="Normal 18 2 3 2" xfId="5064" xr:uid="{F26EB203-04F4-4DC9-B80D-63E9AF1E3D5A}"/>
    <cellStyle name="Normal 18 2 3 2 2" xfId="10791" xr:uid="{44B2CDE4-0DA2-4A04-A00B-9811ABCE1A57}"/>
    <cellStyle name="Normal 18 2 3 2 2 2" xfId="22698" xr:uid="{E69B752F-DAEC-4531-946E-242099E74CF5}"/>
    <cellStyle name="Normal 18 2 3 2 2 2 2" xfId="43360" xr:uid="{D4CBB33C-EA80-493E-BF45-91694125CB1A}"/>
    <cellStyle name="Normal 18 2 3 2 2 3" xfId="31454" xr:uid="{B885E201-E7A1-40B8-91D0-0C7A584C1092}"/>
    <cellStyle name="Normal 18 2 3 2 3" xfId="19068" xr:uid="{BDF8E79B-6F47-4B53-9CA3-8CCC46E28F3B}"/>
    <cellStyle name="Normal 18 2 3 2 3 2" xfId="39730" xr:uid="{415201CC-E5E0-4685-B5F3-51D8529F5408}"/>
    <cellStyle name="Normal 18 2 3 2 4" xfId="15441" xr:uid="{2EA54D78-1BC9-442C-81B5-552EF95A1F07}"/>
    <cellStyle name="Normal 18 2 3 2 4 2" xfId="36103" xr:uid="{0DC118C9-BDCF-43BA-AAB3-B334A9E6EA0B}"/>
    <cellStyle name="Normal 18 2 3 2 5" xfId="27244" xr:uid="{76BF88F7-3EDD-41B8-903A-0D04E4E58FD2}"/>
    <cellStyle name="Normal 18 2 3 3" xfId="10790" xr:uid="{A541B920-75CE-457A-BC92-55E9AD1E10A5}"/>
    <cellStyle name="Normal 18 2 3 3 2" xfId="22697" xr:uid="{89EED28D-C98B-4767-8A8D-9375F11D781A}"/>
    <cellStyle name="Normal 18 2 3 3 2 2" xfId="43359" xr:uid="{E3C16389-1B46-41C4-B892-AB3CA6B4C5EC}"/>
    <cellStyle name="Normal 18 2 3 3 3" xfId="31453" xr:uid="{9CA7B5E4-410B-44DF-855F-113D3F9A105B}"/>
    <cellStyle name="Normal 18 2 3 4" xfId="19067" xr:uid="{37C8C586-B5E3-4D16-84CD-E12242FAC3BB}"/>
    <cellStyle name="Normal 18 2 3 4 2" xfId="39729" xr:uid="{959EE822-7AFB-415A-8219-DBEAF82A3CB9}"/>
    <cellStyle name="Normal 18 2 3 5" xfId="15440" xr:uid="{A9106783-E65E-4B7D-8F16-C0F8A2BBBB91}"/>
    <cellStyle name="Normal 18 2 3 5 2" xfId="36102" xr:uid="{80AC8D90-8D38-4A66-8461-767BAA5ABF1F}"/>
    <cellStyle name="Normal 18 2 3 6" xfId="27243" xr:uid="{39535150-0ABE-4712-93B5-A0ABA60E461A}"/>
    <cellStyle name="Normal 18 2 4" xfId="5065" xr:uid="{41990B87-4AC9-4EF1-87F8-CCDB7F081320}"/>
    <cellStyle name="Normal 18 2 4 2" xfId="5066" xr:uid="{7ADF337D-2E88-4A5F-8F3C-648F8EB68541}"/>
    <cellStyle name="Normal 18 2 4 2 2" xfId="10793" xr:uid="{359E8E43-4191-48D7-9437-1EA3F141F849}"/>
    <cellStyle name="Normal 18 2 4 2 2 2" xfId="22700" xr:uid="{22B03AB8-CB74-4526-B662-0E4DA8DB4CEE}"/>
    <cellStyle name="Normal 18 2 4 2 2 2 2" xfId="43362" xr:uid="{8ED0A855-D415-49D4-8F8B-B8B6D6159BA8}"/>
    <cellStyle name="Normal 18 2 4 2 2 3" xfId="31456" xr:uid="{922DD483-D389-4573-A8DF-7A327B30E983}"/>
    <cellStyle name="Normal 18 2 4 2 3" xfId="19070" xr:uid="{54717408-839C-41B3-AA71-1123C33513A0}"/>
    <cellStyle name="Normal 18 2 4 2 3 2" xfId="39732" xr:uid="{974FD4A6-701D-4BA0-A9C3-55482EC1C04A}"/>
    <cellStyle name="Normal 18 2 4 2 4" xfId="15443" xr:uid="{5C07AAD7-E2EA-41FE-A1EF-F9F1948A9EBA}"/>
    <cellStyle name="Normal 18 2 4 2 4 2" xfId="36105" xr:uid="{7B0503DF-4014-4CFB-99F4-3A81D468FA2A}"/>
    <cellStyle name="Normal 18 2 4 2 5" xfId="27246" xr:uid="{9B15EF07-2509-4D6A-B6FD-E1C287E708EA}"/>
    <cellStyle name="Normal 18 2 4 3" xfId="10792" xr:uid="{0A3EBAF8-C3F4-492A-9E96-53D0CF59D586}"/>
    <cellStyle name="Normal 18 2 4 3 2" xfId="22699" xr:uid="{6CD3FCCC-C651-4D05-87F0-8AAD16D69841}"/>
    <cellStyle name="Normal 18 2 4 3 2 2" xfId="43361" xr:uid="{B82DBD90-4B67-4967-B72B-B812BC6A5067}"/>
    <cellStyle name="Normal 18 2 4 3 3" xfId="31455" xr:uid="{E2F6EBC6-EA1F-4B7D-B08A-726052748C5E}"/>
    <cellStyle name="Normal 18 2 4 4" xfId="19069" xr:uid="{68F79738-E3BC-4047-A959-E2191B6F8E7D}"/>
    <cellStyle name="Normal 18 2 4 4 2" xfId="39731" xr:uid="{66497674-A701-40CB-9A34-354D66A13477}"/>
    <cellStyle name="Normal 18 2 4 5" xfId="15442" xr:uid="{F12DB54D-3F03-453F-B2EE-2BF4AE610431}"/>
    <cellStyle name="Normal 18 2 4 5 2" xfId="36104" xr:uid="{F324C423-720F-40FA-BE7B-E7677C534D98}"/>
    <cellStyle name="Normal 18 2 4 6" xfId="27245" xr:uid="{1BE3A920-18BF-4916-808D-3A0D81A3E0B4}"/>
    <cellStyle name="Normal 18 2 5" xfId="5067" xr:uid="{AD26C4E4-67B3-469C-B3C1-3D8C169EAD6F}"/>
    <cellStyle name="Normal 18 2 5 2" xfId="10794" xr:uid="{B13FB90A-5316-47DD-AEE6-398048B40360}"/>
    <cellStyle name="Normal 18 2 5 2 2" xfId="22701" xr:uid="{45DD6F2B-7945-4BF1-883A-F5EE246EDF82}"/>
    <cellStyle name="Normal 18 2 5 2 2 2" xfId="43363" xr:uid="{26B81F3E-9980-43EA-AFF9-8C41FBE7ECCF}"/>
    <cellStyle name="Normal 18 2 5 2 3" xfId="31457" xr:uid="{2A176E18-1015-416B-BD0A-2F26D70200B5}"/>
    <cellStyle name="Normal 18 2 5 3" xfId="19071" xr:uid="{28B3C399-A41B-49C4-ADEB-8879F12DAC1D}"/>
    <cellStyle name="Normal 18 2 5 3 2" xfId="39733" xr:uid="{A4EE7FE4-1B3F-4CA6-A107-0BF6F091DC3B}"/>
    <cellStyle name="Normal 18 2 5 4" xfId="15444" xr:uid="{34AD208B-2B09-4F95-A32D-F7F11DC7FB50}"/>
    <cellStyle name="Normal 18 2 5 4 2" xfId="36106" xr:uid="{298F57EA-89EC-4CFC-B5DF-87F12F515E2B}"/>
    <cellStyle name="Normal 18 2 5 5" xfId="27247" xr:uid="{1208B83F-66B7-44C1-94E6-78EBA360FF1A}"/>
    <cellStyle name="Normal 18 2 6" xfId="5068" xr:uid="{FBC6C8D7-1161-4F21-924E-24A957270D7E}"/>
    <cellStyle name="Normal 18 2 7" xfId="5069" xr:uid="{7BBB27D6-D571-4519-A07B-BD888A64D0EE}"/>
    <cellStyle name="Normal 18 2 7 2" xfId="10795" xr:uid="{A875DA13-C3A3-446A-B24E-8D534172A511}"/>
    <cellStyle name="Normal 18 2 7 2 2" xfId="22702" xr:uid="{CE82B76F-0026-43D0-A371-BD19B11AA2D7}"/>
    <cellStyle name="Normal 18 2 7 2 2 2" xfId="43364" xr:uid="{880DDBB0-B812-4936-92E8-7CF13ED17028}"/>
    <cellStyle name="Normal 18 2 7 2 3" xfId="31458" xr:uid="{5C4AD6F8-3DD4-45B9-8477-7DE74C0F1D10}"/>
    <cellStyle name="Normal 18 2 7 3" xfId="19072" xr:uid="{C20E2AE0-C7C0-4785-8859-04DF1B34F79C}"/>
    <cellStyle name="Normal 18 2 7 3 2" xfId="39734" xr:uid="{FABFE489-21E6-4130-A880-5F1D936EE00F}"/>
    <cellStyle name="Normal 18 2 7 4" xfId="15445" xr:uid="{C5B51086-AC17-4606-B6F9-CD48DF8EEC62}"/>
    <cellStyle name="Normal 18 2 7 4 2" xfId="36107" xr:uid="{D4873A15-4F2C-4A1D-902E-208BD8FCBF09}"/>
    <cellStyle name="Normal 18 2 7 5" xfId="27248" xr:uid="{45322DD0-00E5-43E2-B8A9-74FEBB8CD163}"/>
    <cellStyle name="Normal 18 2 8" xfId="5070" xr:uid="{AC6DDEE1-00B7-4D0E-A469-CACC0F7A2CD9}"/>
    <cellStyle name="Normal 18 3" xfId="5071" xr:uid="{A0CDA4F7-3D8C-432B-951F-535FA9CF3E2B}"/>
    <cellStyle name="Normal 18 3 2" xfId="5072" xr:uid="{CD703A22-E3B4-4F42-B2DD-95500E8FAB1A}"/>
    <cellStyle name="Normal 18 3 2 2" xfId="5073" xr:uid="{DD9818C8-B198-49AA-A0DD-BE27C80FEC5E}"/>
    <cellStyle name="Normal 18 3 2 2 2" xfId="5074" xr:uid="{FB4357A6-85DD-493F-9D32-EA5A1CBC7B75}"/>
    <cellStyle name="Normal 18 3 2 2 2 2" xfId="10798" xr:uid="{06CDA720-68BC-4D9E-BB2C-3BB18C64CDB7}"/>
    <cellStyle name="Normal 18 3 2 2 2 2 2" xfId="22705" xr:uid="{4F235167-5DB4-4DF8-B957-9551F16AE691}"/>
    <cellStyle name="Normal 18 3 2 2 2 2 2 2" xfId="43367" xr:uid="{9E7F821A-3437-49EC-A2C4-41E54F43C3E8}"/>
    <cellStyle name="Normal 18 3 2 2 2 2 3" xfId="31461" xr:uid="{0A8FDAC8-981D-4019-AF96-4D09E6E7B1EC}"/>
    <cellStyle name="Normal 18 3 2 2 2 3" xfId="19075" xr:uid="{B1FE9611-336C-474C-A5E3-FD69727B2FC3}"/>
    <cellStyle name="Normal 18 3 2 2 2 3 2" xfId="39737" xr:uid="{16E9C04C-EDC8-49E1-A12A-FFEA1CF52444}"/>
    <cellStyle name="Normal 18 3 2 2 2 4" xfId="15448" xr:uid="{693F1101-32A5-4232-B20C-073B6A114485}"/>
    <cellStyle name="Normal 18 3 2 2 2 4 2" xfId="36110" xr:uid="{EC3B5F7A-8943-4918-AE87-E4C427D19EF8}"/>
    <cellStyle name="Normal 18 3 2 2 2 5" xfId="27251" xr:uid="{7A0147CB-3A6E-4017-A39F-97FCE8FFFB0A}"/>
    <cellStyle name="Normal 18 3 2 2 3" xfId="10797" xr:uid="{1986CEDE-DDE3-465B-B78B-CBD431C94C53}"/>
    <cellStyle name="Normal 18 3 2 2 3 2" xfId="22704" xr:uid="{6629587D-F198-43F1-AAB9-79434F4D8962}"/>
    <cellStyle name="Normal 18 3 2 2 3 2 2" xfId="43366" xr:uid="{05F29EB6-439E-439F-AC95-776E176A9913}"/>
    <cellStyle name="Normal 18 3 2 2 3 3" xfId="31460" xr:uid="{84ABA460-2B37-4CF7-ACE6-8564CBFF43A9}"/>
    <cellStyle name="Normal 18 3 2 2 4" xfId="19074" xr:uid="{FC1E541D-1CEA-4B38-8667-9481AFFEDE89}"/>
    <cellStyle name="Normal 18 3 2 2 4 2" xfId="39736" xr:uid="{1F2A6472-66DD-4AE2-BD6C-76ACB0290316}"/>
    <cellStyle name="Normal 18 3 2 2 5" xfId="15447" xr:uid="{3EB6D468-7025-4C67-9AF1-44574D302419}"/>
    <cellStyle name="Normal 18 3 2 2 5 2" xfId="36109" xr:uid="{272A547C-1CEC-4059-AFAC-C014D672A38C}"/>
    <cellStyle name="Normal 18 3 2 2 6" xfId="27250" xr:uid="{8FD7F348-F5D4-4055-9BD9-0D2B07D05012}"/>
    <cellStyle name="Normal 18 3 2 3" xfId="5075" xr:uid="{48D13045-0A89-4616-9DC3-F9BDBF9D89ED}"/>
    <cellStyle name="Normal 18 3 2 3 2" xfId="5076" xr:uid="{A4CEE873-85D1-420B-A820-1F34261813C5}"/>
    <cellStyle name="Normal 18 3 2 3 2 2" xfId="10800" xr:uid="{064AA273-B9AA-4ECC-97A8-5FF919B594F2}"/>
    <cellStyle name="Normal 18 3 2 3 2 2 2" xfId="22707" xr:uid="{A5DB9942-8944-4DFE-AE25-084CC7932B6E}"/>
    <cellStyle name="Normal 18 3 2 3 2 2 2 2" xfId="43369" xr:uid="{0E0151AA-AED3-40AC-99AF-4A220B1784A6}"/>
    <cellStyle name="Normal 18 3 2 3 2 2 3" xfId="31463" xr:uid="{BC757981-FABE-4458-8391-8001A67FD611}"/>
    <cellStyle name="Normal 18 3 2 3 2 3" xfId="19077" xr:uid="{248BFF76-3C69-48F7-898E-DEC877067F88}"/>
    <cellStyle name="Normal 18 3 2 3 2 3 2" xfId="39739" xr:uid="{DC18537F-7344-4185-BA3D-83C688B23D6F}"/>
    <cellStyle name="Normal 18 3 2 3 2 4" xfId="15450" xr:uid="{6C1DB06B-3132-4539-BC77-552FC98397C7}"/>
    <cellStyle name="Normal 18 3 2 3 2 4 2" xfId="36112" xr:uid="{F2726C71-C50B-468D-B77C-DFEF63DD9363}"/>
    <cellStyle name="Normal 18 3 2 3 2 5" xfId="27253" xr:uid="{00E81F43-6166-4C48-9268-5149F6316E07}"/>
    <cellStyle name="Normal 18 3 2 3 3" xfId="10799" xr:uid="{AE1CDD58-D94F-406F-A0A7-BEA5AE20DCB7}"/>
    <cellStyle name="Normal 18 3 2 3 3 2" xfId="22706" xr:uid="{FED46DBA-9AAA-45D6-B586-F7CB669A6FC0}"/>
    <cellStyle name="Normal 18 3 2 3 3 2 2" xfId="43368" xr:uid="{F75C9ADC-CA53-42AE-B6C4-24D9BD9BAD98}"/>
    <cellStyle name="Normal 18 3 2 3 3 3" xfId="31462" xr:uid="{5489D673-6969-4272-9510-95108DCDFD0A}"/>
    <cellStyle name="Normal 18 3 2 3 4" xfId="19076" xr:uid="{513FC221-FE0C-4E9E-B4C5-86364FCAC177}"/>
    <cellStyle name="Normal 18 3 2 3 4 2" xfId="39738" xr:uid="{2C58C80C-CC68-447E-95AD-E87E386D1017}"/>
    <cellStyle name="Normal 18 3 2 3 5" xfId="15449" xr:uid="{0FA405B3-84A4-48F9-9F25-859C57B04EE2}"/>
    <cellStyle name="Normal 18 3 2 3 5 2" xfId="36111" xr:uid="{558B8409-7D79-4DA9-B146-CB42739CF78D}"/>
    <cellStyle name="Normal 18 3 2 3 6" xfId="27252" xr:uid="{68FEA5EF-F53E-4578-835D-4BCEB57D1460}"/>
    <cellStyle name="Normal 18 3 2 4" xfId="5077" xr:uid="{B8FE7F02-5535-47E1-85FE-66F30DF79440}"/>
    <cellStyle name="Normal 18 3 2 4 2" xfId="10801" xr:uid="{038F4A71-5519-430D-A4BC-E3E63E91221B}"/>
    <cellStyle name="Normal 18 3 2 4 2 2" xfId="22708" xr:uid="{123F4929-88F9-42F0-8E38-757D91C63842}"/>
    <cellStyle name="Normal 18 3 2 4 2 2 2" xfId="43370" xr:uid="{5BCF053E-2F7E-4F7F-91EE-B0757D039E19}"/>
    <cellStyle name="Normal 18 3 2 4 2 3" xfId="31464" xr:uid="{CC7DE63F-EC8D-4B15-82E1-0CB95808B247}"/>
    <cellStyle name="Normal 18 3 2 4 3" xfId="19078" xr:uid="{1CF9149B-C8D5-4579-B21B-CE14DB4C1B16}"/>
    <cellStyle name="Normal 18 3 2 4 3 2" xfId="39740" xr:uid="{5B275D3F-0B8D-4831-BFE5-459C63774A73}"/>
    <cellStyle name="Normal 18 3 2 4 4" xfId="15451" xr:uid="{7AC41047-9506-4346-A7CD-BFD55BE08323}"/>
    <cellStyle name="Normal 18 3 2 4 4 2" xfId="36113" xr:uid="{DCEF518B-14D2-4F19-9CCF-AA924C072CA9}"/>
    <cellStyle name="Normal 18 3 2 4 5" xfId="27254" xr:uid="{AF3F600D-4CAB-46DF-BF9A-9D00FD2B7DD1}"/>
    <cellStyle name="Normal 18 3 2 5" xfId="10796" xr:uid="{D715EC50-6DEA-4852-A7F7-5C9E232C9465}"/>
    <cellStyle name="Normal 18 3 2 5 2" xfId="22703" xr:uid="{5A55F16B-14DF-4B59-8CCA-944F3F4CADE6}"/>
    <cellStyle name="Normal 18 3 2 5 2 2" xfId="43365" xr:uid="{B2566865-6F5E-4E99-995F-558C6A7D06C2}"/>
    <cellStyle name="Normal 18 3 2 5 3" xfId="31459" xr:uid="{9A9B2EF9-1274-48F6-9FC4-810001B46637}"/>
    <cellStyle name="Normal 18 3 2 6" xfId="19073" xr:uid="{71ADEE9A-4CBE-4B40-AB3D-D05412B93B7D}"/>
    <cellStyle name="Normal 18 3 2 6 2" xfId="39735" xr:uid="{19A5E7C8-A37A-4073-B5AA-E7488ED54FEF}"/>
    <cellStyle name="Normal 18 3 2 7" xfId="15446" xr:uid="{661CA4BF-0527-498B-AD68-CBC2EC91F4E8}"/>
    <cellStyle name="Normal 18 3 2 7 2" xfId="36108" xr:uid="{48E7C20B-0637-45EB-BD4F-EC58C0977694}"/>
    <cellStyle name="Normal 18 3 2 8" xfId="27249" xr:uid="{0DEA9EFC-7089-4E68-A675-71B400B49EC3}"/>
    <cellStyle name="Normal 18 3 3" xfId="5078" xr:uid="{192F6880-61FF-404E-976D-A88906A6EC7B}"/>
    <cellStyle name="Normal 18 3 3 2" xfId="5079" xr:uid="{7B1B2404-529E-48E3-8947-70BB94174123}"/>
    <cellStyle name="Normal 18 3 3 2 2" xfId="10803" xr:uid="{14AB3101-D6BE-4847-B6B6-11D12114AB1F}"/>
    <cellStyle name="Normal 18 3 3 2 2 2" xfId="22710" xr:uid="{7CDA9B40-9024-4A6E-92E4-DC821A7C6F36}"/>
    <cellStyle name="Normal 18 3 3 2 2 2 2" xfId="43372" xr:uid="{CD80F311-1428-4708-843E-33372024EE27}"/>
    <cellStyle name="Normal 18 3 3 2 2 3" xfId="31466" xr:uid="{CA9F7E44-FB6A-4A01-BBB2-31B719924DB8}"/>
    <cellStyle name="Normal 18 3 3 2 3" xfId="19080" xr:uid="{0C6DC59E-59DC-4A3E-9191-23B0E19C7440}"/>
    <cellStyle name="Normal 18 3 3 2 3 2" xfId="39742" xr:uid="{D2EA502C-BA78-4FDD-B99C-DD7DB54301E4}"/>
    <cellStyle name="Normal 18 3 3 2 4" xfId="15453" xr:uid="{DA5B9F33-04D0-4812-A7DA-63D7BC421024}"/>
    <cellStyle name="Normal 18 3 3 2 4 2" xfId="36115" xr:uid="{402EE84D-83F6-49CD-864C-89131DEDC53D}"/>
    <cellStyle name="Normal 18 3 3 2 5" xfId="27256" xr:uid="{A7AFCC2D-5D54-4C56-86B9-704B8B0D46D9}"/>
    <cellStyle name="Normal 18 3 3 3" xfId="10802" xr:uid="{3D29CF42-5589-4451-B5E8-9F16E7CD53A6}"/>
    <cellStyle name="Normal 18 3 3 3 2" xfId="22709" xr:uid="{D22B44F0-85F7-4DC1-942B-221E942F8267}"/>
    <cellStyle name="Normal 18 3 3 3 2 2" xfId="43371" xr:uid="{B5948D96-FD18-4138-8498-2284A129FD47}"/>
    <cellStyle name="Normal 18 3 3 3 3" xfId="31465" xr:uid="{85BC300C-7A6F-4F11-A4D2-21584EA72352}"/>
    <cellStyle name="Normal 18 3 3 4" xfId="19079" xr:uid="{9D1B6F1D-C131-4F68-877A-CC7F9A7922EE}"/>
    <cellStyle name="Normal 18 3 3 4 2" xfId="39741" xr:uid="{B04183A2-5ECD-40F8-B9B2-568A30FB6F26}"/>
    <cellStyle name="Normal 18 3 3 5" xfId="15452" xr:uid="{AE89CEAE-0A83-4038-8E60-0AE4DA1AA6A2}"/>
    <cellStyle name="Normal 18 3 3 5 2" xfId="36114" xr:uid="{774E534B-0B70-4F18-A14D-1D1259725647}"/>
    <cellStyle name="Normal 18 3 3 6" xfId="27255" xr:uid="{4DB4F330-2809-40D4-A5BC-0B7359E1247F}"/>
    <cellStyle name="Normal 18 3 4" xfId="5080" xr:uid="{59D59AF4-0A5A-413E-9E2C-5B67611ECD2D}"/>
    <cellStyle name="Normal 18 3 4 2" xfId="5081" xr:uid="{4C3666C8-A228-47CB-860D-D46123106A91}"/>
    <cellStyle name="Normal 18 3 4 2 2" xfId="10805" xr:uid="{D5DCA6A2-6AC0-41EE-8899-0A18962F4CA2}"/>
    <cellStyle name="Normal 18 3 4 2 2 2" xfId="22712" xr:uid="{83165C71-3A2B-4023-B7E1-A0C44ACBE095}"/>
    <cellStyle name="Normal 18 3 4 2 2 2 2" xfId="43374" xr:uid="{B97B4E92-B7A2-4BDE-92B4-03BF160C8702}"/>
    <cellStyle name="Normal 18 3 4 2 2 3" xfId="31468" xr:uid="{B59014C9-3748-4677-B3C5-DBB138B180C1}"/>
    <cellStyle name="Normal 18 3 4 2 3" xfId="19082" xr:uid="{E86145DB-F589-4C38-931E-B16D99E3FEA8}"/>
    <cellStyle name="Normal 18 3 4 2 3 2" xfId="39744" xr:uid="{F7B994C4-2C90-498D-BFC8-D3AB02B71AF6}"/>
    <cellStyle name="Normal 18 3 4 2 4" xfId="15455" xr:uid="{6CB721EC-C180-4D8B-82AE-49B9B1047FA3}"/>
    <cellStyle name="Normal 18 3 4 2 4 2" xfId="36117" xr:uid="{80FF0B0C-8CCF-4457-97DC-2A89DF977D47}"/>
    <cellStyle name="Normal 18 3 4 2 5" xfId="27258" xr:uid="{49A2E28A-1F87-458D-AA55-52FBCA44E99D}"/>
    <cellStyle name="Normal 18 3 4 3" xfId="10804" xr:uid="{BDAA89E8-52F8-429C-9EDC-FD39E99C9C76}"/>
    <cellStyle name="Normal 18 3 4 3 2" xfId="22711" xr:uid="{1EBD39F8-A8F5-4340-8191-DCF95A707B76}"/>
    <cellStyle name="Normal 18 3 4 3 2 2" xfId="43373" xr:uid="{29C77E24-A1C7-4E6F-B72F-B4CB18B38E3F}"/>
    <cellStyle name="Normal 18 3 4 3 3" xfId="31467" xr:uid="{31A2B9BC-950C-4CC7-AE02-E14B3322136C}"/>
    <cellStyle name="Normal 18 3 4 4" xfId="19081" xr:uid="{0B55C3A6-07DE-4802-921F-A5EFA0EBED13}"/>
    <cellStyle name="Normal 18 3 4 4 2" xfId="39743" xr:uid="{73D604E6-9A9A-4A72-9F28-A66BDA070611}"/>
    <cellStyle name="Normal 18 3 4 5" xfId="15454" xr:uid="{A8972183-9DF2-4B39-8A6F-10932EE1846D}"/>
    <cellStyle name="Normal 18 3 4 5 2" xfId="36116" xr:uid="{3BD52EC1-E53C-4000-816C-7AB3E420723E}"/>
    <cellStyle name="Normal 18 3 4 6" xfId="27257" xr:uid="{E02F0981-F95F-4721-945D-860A00140D21}"/>
    <cellStyle name="Normal 18 3 5" xfId="5082" xr:uid="{97DD62FF-0303-431C-A7FD-ADB38BFF33AF}"/>
    <cellStyle name="Normal 18 3 5 2" xfId="10806" xr:uid="{D0839568-6403-4891-8D5C-AE5768BF580E}"/>
    <cellStyle name="Normal 18 3 5 2 2" xfId="22713" xr:uid="{E6FAB085-5727-4A9B-9C25-0E61381E827E}"/>
    <cellStyle name="Normal 18 3 5 2 2 2" xfId="43375" xr:uid="{54BC6FE9-FCB3-426B-9A7D-CB4319BD415F}"/>
    <cellStyle name="Normal 18 3 5 2 3" xfId="31469" xr:uid="{7C408B4B-E308-454E-B1C6-6119D5FB3C78}"/>
    <cellStyle name="Normal 18 3 5 3" xfId="19083" xr:uid="{581A9D6F-470A-4DDE-B517-6C2CFD3BC044}"/>
    <cellStyle name="Normal 18 3 5 3 2" xfId="39745" xr:uid="{D2FA45DD-1A8F-437C-8EF2-EF6B3D5E63DD}"/>
    <cellStyle name="Normal 18 3 5 4" xfId="15456" xr:uid="{FE1C8DCC-8308-4C64-86EC-9813C3EB9BC3}"/>
    <cellStyle name="Normal 18 3 5 4 2" xfId="36118" xr:uid="{8EEB84E0-1A27-4EED-B0C0-F05FA90AC699}"/>
    <cellStyle name="Normal 18 3 5 5" xfId="27259" xr:uid="{BB21A888-0028-4A17-A698-C09F6AC87370}"/>
    <cellStyle name="Normal 18 4" xfId="5083" xr:uid="{3C8085D5-6B12-4785-AA11-65AA3CB5053E}"/>
    <cellStyle name="Normal 18 4 2" xfId="5084" xr:uid="{BE12C70C-6F6A-488A-ABE5-BFB3CD9BC8AB}"/>
    <cellStyle name="Normal 18 4 2 2" xfId="5085" xr:uid="{E5813063-87C6-4402-BBC9-7B45EE3137CE}"/>
    <cellStyle name="Normal 18 4 2 2 2" xfId="5086" xr:uid="{671ED6DD-7A0C-4C80-80B9-CD2B70533579}"/>
    <cellStyle name="Normal 18 4 2 2 2 2" xfId="10809" xr:uid="{CB9313A8-12C5-46A5-89A8-B55EA15DE4EA}"/>
    <cellStyle name="Normal 18 4 2 2 2 2 2" xfId="22716" xr:uid="{9F889A17-DD6F-4F3C-B340-19C22F7E0221}"/>
    <cellStyle name="Normal 18 4 2 2 2 2 2 2" xfId="43378" xr:uid="{2823BBB4-E9DC-41EA-A4C3-4FC6D1D1BEC7}"/>
    <cellStyle name="Normal 18 4 2 2 2 2 3" xfId="31472" xr:uid="{2DC5B75C-5449-4B57-8569-FCE7E3BDC9CE}"/>
    <cellStyle name="Normal 18 4 2 2 2 3" xfId="19086" xr:uid="{52BB4A83-20A2-4E7E-97AB-DBF1CFD90221}"/>
    <cellStyle name="Normal 18 4 2 2 2 3 2" xfId="39748" xr:uid="{56A9C740-4C0E-410A-BAA4-613037A20A2A}"/>
    <cellStyle name="Normal 18 4 2 2 2 4" xfId="15459" xr:uid="{8E8E3112-AC25-4135-9850-098B5425CB64}"/>
    <cellStyle name="Normal 18 4 2 2 2 4 2" xfId="36121" xr:uid="{C4ED4C3D-F617-4222-9BE5-F8A16231FB38}"/>
    <cellStyle name="Normal 18 4 2 2 2 5" xfId="27262" xr:uid="{332D853C-AD24-40F3-B191-5068A91575E7}"/>
    <cellStyle name="Normal 18 4 2 2 3" xfId="10808" xr:uid="{D5776493-A6C3-4B80-958C-294C4C9F39D3}"/>
    <cellStyle name="Normal 18 4 2 2 3 2" xfId="22715" xr:uid="{45A0C95A-7178-4278-9647-BD2CD168598E}"/>
    <cellStyle name="Normal 18 4 2 2 3 2 2" xfId="43377" xr:uid="{794CD6D6-5B8C-4771-B80D-824461C69B71}"/>
    <cellStyle name="Normal 18 4 2 2 3 3" xfId="31471" xr:uid="{B6F080EA-D49F-4ACC-8F13-BCB1BEB954BC}"/>
    <cellStyle name="Normal 18 4 2 2 4" xfId="19085" xr:uid="{812BBBA8-7625-44EA-BC18-EB9350AE48C3}"/>
    <cellStyle name="Normal 18 4 2 2 4 2" xfId="39747" xr:uid="{2413D024-23E4-4DA9-8D99-7F2749A907AA}"/>
    <cellStyle name="Normal 18 4 2 2 5" xfId="15458" xr:uid="{0206C292-5DDF-424D-999F-9F55A84FA062}"/>
    <cellStyle name="Normal 18 4 2 2 5 2" xfId="36120" xr:uid="{E33DB62C-6848-4757-8151-2640194D8B9F}"/>
    <cellStyle name="Normal 18 4 2 2 6" xfId="27261" xr:uid="{26E6E30B-A381-4797-B720-83FE671687FD}"/>
    <cellStyle name="Normal 18 4 2 3" xfId="5087" xr:uid="{2B3210B0-C40D-4225-BAD7-EBCAC30E7393}"/>
    <cellStyle name="Normal 18 4 2 3 2" xfId="5088" xr:uid="{FC32FEC7-7A9E-42CB-B319-96AE092A3A3A}"/>
    <cellStyle name="Normal 18 4 2 3 2 2" xfId="10811" xr:uid="{50A304B0-31C9-41DC-BAD5-56F305C4CDE3}"/>
    <cellStyle name="Normal 18 4 2 3 2 2 2" xfId="22718" xr:uid="{52518D2E-C07C-4CAB-9A4B-1DF0E6593791}"/>
    <cellStyle name="Normal 18 4 2 3 2 2 2 2" xfId="43380" xr:uid="{014CE3AA-E7EC-4ED5-81E2-E1B0CE0CD394}"/>
    <cellStyle name="Normal 18 4 2 3 2 2 3" xfId="31474" xr:uid="{B1270E8F-2C23-43D8-AD84-2480D45B18A6}"/>
    <cellStyle name="Normal 18 4 2 3 2 3" xfId="19088" xr:uid="{267060C2-7CFC-4056-8A61-739B1C00ED77}"/>
    <cellStyle name="Normal 18 4 2 3 2 3 2" xfId="39750" xr:uid="{93A5C1FF-3184-423E-A9A0-734024443B66}"/>
    <cellStyle name="Normal 18 4 2 3 2 4" xfId="15461" xr:uid="{5F0244F8-6DAB-4ED4-930B-607EC8123956}"/>
    <cellStyle name="Normal 18 4 2 3 2 4 2" xfId="36123" xr:uid="{ECBD96B7-EFD2-4665-A9CA-44227127135E}"/>
    <cellStyle name="Normal 18 4 2 3 2 5" xfId="27264" xr:uid="{6A1EE24B-0921-4016-B53A-FD19E7D705CB}"/>
    <cellStyle name="Normal 18 4 2 3 3" xfId="10810" xr:uid="{64BA523D-9B14-4C8E-9F41-B683C11B71CE}"/>
    <cellStyle name="Normal 18 4 2 3 3 2" xfId="22717" xr:uid="{B6D2B1D1-A69E-4054-9934-7C71BAEE40BF}"/>
    <cellStyle name="Normal 18 4 2 3 3 2 2" xfId="43379" xr:uid="{DE31CD56-85BC-433D-8B42-7D81BE9FBA32}"/>
    <cellStyle name="Normal 18 4 2 3 3 3" xfId="31473" xr:uid="{DDA39164-2CCF-4B7E-99F9-8C1BA3E71778}"/>
    <cellStyle name="Normal 18 4 2 3 4" xfId="19087" xr:uid="{ED318E1B-2021-49DB-A0D7-D107C7BBBFB3}"/>
    <cellStyle name="Normal 18 4 2 3 4 2" xfId="39749" xr:uid="{9632EADF-929B-4537-BC3D-3E566AD1F7B7}"/>
    <cellStyle name="Normal 18 4 2 3 5" xfId="15460" xr:uid="{090DAFC3-AF5D-4234-9D90-54799697EFFC}"/>
    <cellStyle name="Normal 18 4 2 3 5 2" xfId="36122" xr:uid="{AEAF310E-0C16-4155-A8AC-2BD49FC70608}"/>
    <cellStyle name="Normal 18 4 2 3 6" xfId="27263" xr:uid="{9BE0DF49-F6BA-45F8-A35E-0463F9E44174}"/>
    <cellStyle name="Normal 18 4 2 4" xfId="5089" xr:uid="{CB286787-7D9F-436A-9D7E-FE9FD94F93C0}"/>
    <cellStyle name="Normal 18 4 2 4 2" xfId="10812" xr:uid="{858C4783-750C-4675-88D9-8F1465A1C47A}"/>
    <cellStyle name="Normal 18 4 2 4 2 2" xfId="22719" xr:uid="{E18DBD6D-F230-43A0-B71A-8EEC9C39F104}"/>
    <cellStyle name="Normal 18 4 2 4 2 2 2" xfId="43381" xr:uid="{77E13860-7873-45B5-B0D4-88AA41D466CF}"/>
    <cellStyle name="Normal 18 4 2 4 2 3" xfId="31475" xr:uid="{599A1183-D5C1-4C0C-8D45-0424F8FE9E61}"/>
    <cellStyle name="Normal 18 4 2 4 3" xfId="19089" xr:uid="{D6D5C054-8A28-44D5-B96D-6CF6D82B3123}"/>
    <cellStyle name="Normal 18 4 2 4 3 2" xfId="39751" xr:uid="{069DDBD0-9DD8-4127-B527-06C520677B7A}"/>
    <cellStyle name="Normal 18 4 2 4 4" xfId="15462" xr:uid="{46E8308D-8A14-459E-BBF5-50D9C430ABF5}"/>
    <cellStyle name="Normal 18 4 2 4 4 2" xfId="36124" xr:uid="{76480E6D-DDA3-4B6C-9B70-FB20FDEF38A6}"/>
    <cellStyle name="Normal 18 4 2 4 5" xfId="27265" xr:uid="{AC565540-AC56-419A-8F90-C5E7B732652D}"/>
    <cellStyle name="Normal 18 4 2 5" xfId="10807" xr:uid="{CBF47C51-B087-4DA1-85A2-5AFBACEFA358}"/>
    <cellStyle name="Normal 18 4 2 5 2" xfId="22714" xr:uid="{1242A2B5-F6B4-4582-8EF0-13D600226972}"/>
    <cellStyle name="Normal 18 4 2 5 2 2" xfId="43376" xr:uid="{80E95F12-0AEC-40EA-B336-094044E4ED8D}"/>
    <cellStyle name="Normal 18 4 2 5 3" xfId="31470" xr:uid="{954F2992-1510-46E9-97B8-EDACDC3FD23D}"/>
    <cellStyle name="Normal 18 4 2 6" xfId="19084" xr:uid="{9E34B8DA-DA4E-4DB2-8CC3-52CAEC4A6FAF}"/>
    <cellStyle name="Normal 18 4 2 6 2" xfId="39746" xr:uid="{6DA83E16-07A8-4B7E-BA60-F53A7792500F}"/>
    <cellStyle name="Normal 18 4 2 7" xfId="15457" xr:uid="{DB3AE6F7-0842-44A5-AA30-5EE5B115DEC0}"/>
    <cellStyle name="Normal 18 4 2 7 2" xfId="36119" xr:uid="{9B744328-8760-4FA5-944C-491D2B7B2235}"/>
    <cellStyle name="Normal 18 4 2 8" xfId="27260" xr:uid="{EF55A989-8A46-449C-B8EE-01465A0DA0D9}"/>
    <cellStyle name="Normal 18 4 3" xfId="5090" xr:uid="{04F9F14E-6688-4331-AA6F-E76E3D6697DF}"/>
    <cellStyle name="Normal 18 4 3 2" xfId="5091" xr:uid="{68D28308-898E-46F3-8CEC-95CF62158F0B}"/>
    <cellStyle name="Normal 18 4 3 2 2" xfId="10814" xr:uid="{E8ED955F-2A6A-4787-A3EE-1AA4612BAFAD}"/>
    <cellStyle name="Normal 18 4 3 2 2 2" xfId="22721" xr:uid="{FDE450BC-29CB-416B-8DF9-B9B85DA44686}"/>
    <cellStyle name="Normal 18 4 3 2 2 2 2" xfId="43383" xr:uid="{A058B57A-6E92-4A38-93AF-DA6B5F65F913}"/>
    <cellStyle name="Normal 18 4 3 2 2 3" xfId="31477" xr:uid="{803A9D8B-78A3-4180-A99F-15FAE688A74E}"/>
    <cellStyle name="Normal 18 4 3 2 3" xfId="19091" xr:uid="{850F9202-A0BC-4E5A-B745-C612D8160DFA}"/>
    <cellStyle name="Normal 18 4 3 2 3 2" xfId="39753" xr:uid="{740EF867-0907-4960-8992-C29BAC8DEA77}"/>
    <cellStyle name="Normal 18 4 3 2 4" xfId="15464" xr:uid="{B5A212AF-16B7-4CBA-924C-12D262358832}"/>
    <cellStyle name="Normal 18 4 3 2 4 2" xfId="36126" xr:uid="{732C5A43-8374-4F3E-9135-3006A56C9A16}"/>
    <cellStyle name="Normal 18 4 3 2 5" xfId="27267" xr:uid="{0F0A3951-478D-4375-B6B7-3A6166DC90E0}"/>
    <cellStyle name="Normal 18 4 3 3" xfId="10813" xr:uid="{62F9DB42-5F33-4487-8E88-42DD77EE3155}"/>
    <cellStyle name="Normal 18 4 3 3 2" xfId="22720" xr:uid="{CEF960BC-CB63-4BB5-8138-65BD27F7F6AA}"/>
    <cellStyle name="Normal 18 4 3 3 2 2" xfId="43382" xr:uid="{FAD9DAA3-8184-434D-A7AD-63A5CCA953EF}"/>
    <cellStyle name="Normal 18 4 3 3 3" xfId="31476" xr:uid="{6D012250-6AB5-4667-8ED3-06F09BDEE377}"/>
    <cellStyle name="Normal 18 4 3 4" xfId="19090" xr:uid="{21775CE5-66DE-42D3-8F60-13001DE3434B}"/>
    <cellStyle name="Normal 18 4 3 4 2" xfId="39752" xr:uid="{ADEE16B7-6C00-4B46-8003-4FE377E6525F}"/>
    <cellStyle name="Normal 18 4 3 5" xfId="15463" xr:uid="{682819E2-9C7B-43C2-A2F8-FB835507C4F1}"/>
    <cellStyle name="Normal 18 4 3 5 2" xfId="36125" xr:uid="{6D70FCD0-6E46-4B6B-9FC2-ED4B0F7264FE}"/>
    <cellStyle name="Normal 18 4 3 6" xfId="27266" xr:uid="{8D93B1DF-B320-4E6E-98F3-EA3D746D2F3C}"/>
    <cellStyle name="Normal 18 4 4" xfId="5092" xr:uid="{AB173950-8AB7-4BAF-91F6-EFE80E3EC9F8}"/>
    <cellStyle name="Normal 18 4 4 2" xfId="5093" xr:uid="{9C09F9AE-BE61-46ED-A778-673BCF9B82B0}"/>
    <cellStyle name="Normal 18 4 4 2 2" xfId="10816" xr:uid="{595427AB-48D8-4495-ABF3-9DB97F79CCE9}"/>
    <cellStyle name="Normal 18 4 4 2 2 2" xfId="22723" xr:uid="{A071A441-CD9F-4AEC-B6AD-54E9A81A6735}"/>
    <cellStyle name="Normal 18 4 4 2 2 2 2" xfId="43385" xr:uid="{977DA4A1-5B87-42CE-97B0-789928BC077C}"/>
    <cellStyle name="Normal 18 4 4 2 2 3" xfId="31479" xr:uid="{53EA221D-A77E-43BC-AD6F-2AF5B30616AD}"/>
    <cellStyle name="Normal 18 4 4 2 3" xfId="19093" xr:uid="{3D3768E2-9F9B-4DB2-B0D6-AA3292FD23CE}"/>
    <cellStyle name="Normal 18 4 4 2 3 2" xfId="39755" xr:uid="{9FE192ED-A89D-46E3-9073-7F4B2F97D745}"/>
    <cellStyle name="Normal 18 4 4 2 4" xfId="15466" xr:uid="{97E1FFEE-4695-4A91-BA15-CB02309F792F}"/>
    <cellStyle name="Normal 18 4 4 2 4 2" xfId="36128" xr:uid="{C0CFE832-FC74-48EA-98EF-F5CEC495C32A}"/>
    <cellStyle name="Normal 18 4 4 2 5" xfId="27269" xr:uid="{3C84A37B-32FB-4C65-A36F-FE308D48866A}"/>
    <cellStyle name="Normal 18 4 4 3" xfId="10815" xr:uid="{DC9E6D6C-39F9-4732-9E28-802E39E6C05C}"/>
    <cellStyle name="Normal 18 4 4 3 2" xfId="22722" xr:uid="{B882FC13-D446-465F-BF83-96B2048EDFF7}"/>
    <cellStyle name="Normal 18 4 4 3 2 2" xfId="43384" xr:uid="{B658129D-CC44-4D20-A02A-E39BF6739C25}"/>
    <cellStyle name="Normal 18 4 4 3 3" xfId="31478" xr:uid="{01FC9FC7-4D5A-4CB1-A2FF-94CCDEF55CB3}"/>
    <cellStyle name="Normal 18 4 4 4" xfId="19092" xr:uid="{30E6461F-0BBB-480D-A47F-0E8DCB471D49}"/>
    <cellStyle name="Normal 18 4 4 4 2" xfId="39754" xr:uid="{F6DA9844-36D7-492B-A588-3844DBCD61C1}"/>
    <cellStyle name="Normal 18 4 4 5" xfId="15465" xr:uid="{E0BF12BC-6D1C-42ED-B39A-E88277451887}"/>
    <cellStyle name="Normal 18 4 4 5 2" xfId="36127" xr:uid="{EFDF0FA3-3288-489D-A125-B354308F61B1}"/>
    <cellStyle name="Normal 18 4 4 6" xfId="27268" xr:uid="{6214D402-2EAE-4100-B204-D99837A60A9B}"/>
    <cellStyle name="Normal 18 4 5" xfId="5094" xr:uid="{C4943798-62AD-48BA-ACF1-061B2A7B6E7E}"/>
    <cellStyle name="Normal 18 4 5 2" xfId="10817" xr:uid="{3CC117AD-A4EC-4123-BA95-9D9EBACDA05D}"/>
    <cellStyle name="Normal 18 4 5 2 2" xfId="22724" xr:uid="{FD9618B3-D686-4FA8-B489-1D2F24437A96}"/>
    <cellStyle name="Normal 18 4 5 2 2 2" xfId="43386" xr:uid="{E34FE86C-C867-4819-8941-FC01E0E65A60}"/>
    <cellStyle name="Normal 18 4 5 2 3" xfId="31480" xr:uid="{495FAB15-D292-4373-9028-E0ADF8FF9CD3}"/>
    <cellStyle name="Normal 18 4 5 3" xfId="19094" xr:uid="{954843EA-4027-4A1D-911E-7B221D84ABBC}"/>
    <cellStyle name="Normal 18 4 5 3 2" xfId="39756" xr:uid="{BA383280-3A0A-4E0B-91AF-D4A833DC709E}"/>
    <cellStyle name="Normal 18 4 5 4" xfId="15467" xr:uid="{DEBD068C-5597-43AA-923B-FDAAB3D2AF8C}"/>
    <cellStyle name="Normal 18 4 5 4 2" xfId="36129" xr:uid="{34383C86-4F71-4E84-8B92-104B30417891}"/>
    <cellStyle name="Normal 18 4 5 5" xfId="27270" xr:uid="{748C50D9-75A6-46CE-9817-E84860955EF0}"/>
    <cellStyle name="Normal 18 5" xfId="5095" xr:uid="{96B79C39-3855-4A90-8951-703C719D5F00}"/>
    <cellStyle name="Normal 18 5 2" xfId="5096" xr:uid="{98FB1838-BF2A-4D97-B68C-8D585786F453}"/>
    <cellStyle name="Normal 18 5 2 2" xfId="5097" xr:uid="{68079A8D-7022-4345-82B8-261FAAB02D63}"/>
    <cellStyle name="Normal 18 5 2 2 2" xfId="5098" xr:uid="{5963425F-5330-4910-871C-ADB0441E11C5}"/>
    <cellStyle name="Normal 18 5 2 2 2 2" xfId="10821" xr:uid="{EDA4822A-6D2F-49DA-8EB8-36BF826FF87B}"/>
    <cellStyle name="Normal 18 5 2 2 2 2 2" xfId="22728" xr:uid="{1877C3E5-4D44-4E24-AFB2-9A2E36110CEC}"/>
    <cellStyle name="Normal 18 5 2 2 2 2 2 2" xfId="43390" xr:uid="{C519CE6D-5920-4C64-B5C2-590DC9C8557A}"/>
    <cellStyle name="Normal 18 5 2 2 2 2 3" xfId="31484" xr:uid="{CA80E10E-3FD6-4363-A347-74DE9048F3D3}"/>
    <cellStyle name="Normal 18 5 2 2 2 3" xfId="19098" xr:uid="{433CA76E-8B69-4C74-8A63-37929C8B6C6A}"/>
    <cellStyle name="Normal 18 5 2 2 2 3 2" xfId="39760" xr:uid="{71D4B689-333B-4A0B-81BE-3A698C76924C}"/>
    <cellStyle name="Normal 18 5 2 2 2 4" xfId="15471" xr:uid="{43D234FC-37F2-44BF-8A7B-769FA6F2CA17}"/>
    <cellStyle name="Normal 18 5 2 2 2 4 2" xfId="36133" xr:uid="{5FF4F550-5AC8-4A60-814C-C897AC67EEC6}"/>
    <cellStyle name="Normal 18 5 2 2 2 5" xfId="27274" xr:uid="{6C21D0B8-18D4-45FA-92C0-9EEF228C6B98}"/>
    <cellStyle name="Normal 18 5 2 2 3" xfId="10820" xr:uid="{9A324D7C-E8E8-41C1-BE8E-2D9D61A65340}"/>
    <cellStyle name="Normal 18 5 2 2 3 2" xfId="22727" xr:uid="{A947FF62-DF4D-4F31-BFD1-A4E932809F2D}"/>
    <cellStyle name="Normal 18 5 2 2 3 2 2" xfId="43389" xr:uid="{12D418C1-E89F-4773-A4F3-51C4308CE777}"/>
    <cellStyle name="Normal 18 5 2 2 3 3" xfId="31483" xr:uid="{C25BFD43-B613-4E80-B189-AA90D24BE0FF}"/>
    <cellStyle name="Normal 18 5 2 2 4" xfId="19097" xr:uid="{C21D74FE-3129-4F19-9B79-EF5A1BE1B8D4}"/>
    <cellStyle name="Normal 18 5 2 2 4 2" xfId="39759" xr:uid="{2E179892-8D6C-4A82-A01C-D96027D39DF3}"/>
    <cellStyle name="Normal 18 5 2 2 5" xfId="15470" xr:uid="{8532CBFA-352E-4746-BAE8-8A36807E521F}"/>
    <cellStyle name="Normal 18 5 2 2 5 2" xfId="36132" xr:uid="{EBAB6685-41A0-4C1B-8F54-2FA109CF3510}"/>
    <cellStyle name="Normal 18 5 2 2 6" xfId="27273" xr:uid="{DD22357E-271D-4C80-BAA1-3CA6A2CCEE25}"/>
    <cellStyle name="Normal 18 5 2 3" xfId="5099" xr:uid="{26A8E1A2-96AE-44D8-82F4-77FCCB22CB10}"/>
    <cellStyle name="Normal 18 5 2 3 2" xfId="5100" xr:uid="{06BAAA2A-2391-415F-93FC-70C0F0691F7E}"/>
    <cellStyle name="Normal 18 5 2 3 2 2" xfId="10823" xr:uid="{A7BE92A4-1E11-453F-A80D-68F7B1C33C54}"/>
    <cellStyle name="Normal 18 5 2 3 2 2 2" xfId="22730" xr:uid="{A5833630-603C-4B03-B83A-E3834313527E}"/>
    <cellStyle name="Normal 18 5 2 3 2 2 2 2" xfId="43392" xr:uid="{65118CED-5C30-43EF-B285-6BFB1D6A3662}"/>
    <cellStyle name="Normal 18 5 2 3 2 2 3" xfId="31486" xr:uid="{8BB571B0-E879-4313-A753-7C5AF2B98BC9}"/>
    <cellStyle name="Normal 18 5 2 3 2 3" xfId="19100" xr:uid="{DD7EFD3C-9E95-46BE-B908-E6B1211DB3EA}"/>
    <cellStyle name="Normal 18 5 2 3 2 3 2" xfId="39762" xr:uid="{7E193B61-4120-42F9-A600-C14655B79A0C}"/>
    <cellStyle name="Normal 18 5 2 3 2 4" xfId="15473" xr:uid="{DB0CEA5F-1D8F-4836-B945-87EEC0C01962}"/>
    <cellStyle name="Normal 18 5 2 3 2 4 2" xfId="36135" xr:uid="{5B8E8C8C-A0C0-40F4-8745-C0A247028207}"/>
    <cellStyle name="Normal 18 5 2 3 2 5" xfId="27276" xr:uid="{9320E936-07F0-4528-A1E8-F4F8C8BC8953}"/>
    <cellStyle name="Normal 18 5 2 3 3" xfId="10822" xr:uid="{2378F392-0491-41D7-A554-134FACABE06A}"/>
    <cellStyle name="Normal 18 5 2 3 3 2" xfId="22729" xr:uid="{DD66F724-4902-4040-B41A-58F5EB3EA9DE}"/>
    <cellStyle name="Normal 18 5 2 3 3 2 2" xfId="43391" xr:uid="{C17EF04D-AFF9-4663-A7B6-08008DE12B4D}"/>
    <cellStyle name="Normal 18 5 2 3 3 3" xfId="31485" xr:uid="{71760702-1200-40E9-AB0E-DF3F23B22A7E}"/>
    <cellStyle name="Normal 18 5 2 3 4" xfId="19099" xr:uid="{00717308-11DD-4C34-93C5-9EA7D812513E}"/>
    <cellStyle name="Normal 18 5 2 3 4 2" xfId="39761" xr:uid="{8C37C28A-2574-4ED9-8503-01A777E16B5B}"/>
    <cellStyle name="Normal 18 5 2 3 5" xfId="15472" xr:uid="{A3447578-26BD-4F0D-8368-9C853E4B98EF}"/>
    <cellStyle name="Normal 18 5 2 3 5 2" xfId="36134" xr:uid="{490EE641-72E3-42E3-8E7D-19F0C3448508}"/>
    <cellStyle name="Normal 18 5 2 3 6" xfId="27275" xr:uid="{E4794F7C-6AEC-41F1-817E-A71D44244A2F}"/>
    <cellStyle name="Normal 18 5 2 4" xfId="5101" xr:uid="{1C3D1784-D928-4C75-8BE8-E8D4AA1E5DF2}"/>
    <cellStyle name="Normal 18 5 2 4 2" xfId="10824" xr:uid="{4AB185B3-6068-41D1-B18E-4665E504D545}"/>
    <cellStyle name="Normal 18 5 2 4 2 2" xfId="22731" xr:uid="{02199DD3-43F9-4A54-9C23-0D617B18397F}"/>
    <cellStyle name="Normal 18 5 2 4 2 2 2" xfId="43393" xr:uid="{E32874C4-1ACB-4E2C-B26D-06289778A9F9}"/>
    <cellStyle name="Normal 18 5 2 4 2 3" xfId="31487" xr:uid="{5ED0BE83-EBC7-4322-816C-E91C8D42D319}"/>
    <cellStyle name="Normal 18 5 2 4 3" xfId="19101" xr:uid="{A59326AD-00DD-4038-B0F8-1D747916B58F}"/>
    <cellStyle name="Normal 18 5 2 4 3 2" xfId="39763" xr:uid="{9F058091-99E9-4009-9F47-3D60A66A656B}"/>
    <cellStyle name="Normal 18 5 2 4 4" xfId="15474" xr:uid="{77094721-6FDA-4F28-8F37-3871B72ABE8C}"/>
    <cellStyle name="Normal 18 5 2 4 4 2" xfId="36136" xr:uid="{384A5D93-E068-43AA-A607-94F1DB1C67A5}"/>
    <cellStyle name="Normal 18 5 2 4 5" xfId="27277" xr:uid="{8E2F01F8-9116-4920-BBFC-3BC7D5EE8A1D}"/>
    <cellStyle name="Normal 18 5 2 5" xfId="10819" xr:uid="{21A066A0-ECDA-465C-BDAC-924B29FEEED9}"/>
    <cellStyle name="Normal 18 5 2 5 2" xfId="22726" xr:uid="{BBAAF596-E606-4342-B2C1-31D69B64D59A}"/>
    <cellStyle name="Normal 18 5 2 5 2 2" xfId="43388" xr:uid="{D853E833-3241-421A-9135-FBFC628ECD8F}"/>
    <cellStyle name="Normal 18 5 2 5 3" xfId="31482" xr:uid="{B148570F-152E-40EC-AE9C-0D910458B0B1}"/>
    <cellStyle name="Normal 18 5 2 6" xfId="19096" xr:uid="{FF69A919-7C51-478E-944B-85E463F1BEF8}"/>
    <cellStyle name="Normal 18 5 2 6 2" xfId="39758" xr:uid="{E8DD81C2-A84A-47C2-A68B-704E712867E2}"/>
    <cellStyle name="Normal 18 5 2 7" xfId="15469" xr:uid="{44B6B1EF-7DC3-48CC-B0B1-60C0ABC5A13E}"/>
    <cellStyle name="Normal 18 5 2 7 2" xfId="36131" xr:uid="{9F81CFF2-ED3B-4403-B389-F9C342DBA3F7}"/>
    <cellStyle name="Normal 18 5 2 8" xfId="27272" xr:uid="{2547CA3C-3721-4077-A6A5-6507A547A8AB}"/>
    <cellStyle name="Normal 18 5 3" xfId="5102" xr:uid="{31DAC527-56DF-42E2-9BF1-2517EC3E04AE}"/>
    <cellStyle name="Normal 18 5 3 2" xfId="5103" xr:uid="{875E5C6E-5EAE-4D26-B3DD-51485CE827BC}"/>
    <cellStyle name="Normal 18 5 3 2 2" xfId="10826" xr:uid="{1BF16D5F-D9A5-48C3-B66D-5BB28DC1B2AC}"/>
    <cellStyle name="Normal 18 5 3 2 2 2" xfId="22733" xr:uid="{6714F410-9694-4327-B7A6-E24D938BAFD8}"/>
    <cellStyle name="Normal 18 5 3 2 2 2 2" xfId="43395" xr:uid="{1624A1ED-E79B-42DF-9AF1-3D78B3A8791B}"/>
    <cellStyle name="Normal 18 5 3 2 2 3" xfId="31489" xr:uid="{9DB75FFB-5E85-4B6C-83EE-0F16931EBEEF}"/>
    <cellStyle name="Normal 18 5 3 2 3" xfId="19103" xr:uid="{34A0A231-C794-4A51-9E11-E19089B16D94}"/>
    <cellStyle name="Normal 18 5 3 2 3 2" xfId="39765" xr:uid="{02F8B5EA-8F19-404B-B8EB-8D7D83801B3D}"/>
    <cellStyle name="Normal 18 5 3 2 4" xfId="15476" xr:uid="{8D68B439-D91B-4580-95E0-D967FB12057E}"/>
    <cellStyle name="Normal 18 5 3 2 4 2" xfId="36138" xr:uid="{F9EC479C-4002-459F-996C-EF00E3967FF3}"/>
    <cellStyle name="Normal 18 5 3 2 5" xfId="27279" xr:uid="{B4CBEA40-7786-4F6E-BFE9-EE03587901EA}"/>
    <cellStyle name="Normal 18 5 3 3" xfId="10825" xr:uid="{E490D8F8-D6A1-4E01-89E0-ED7E112D25EE}"/>
    <cellStyle name="Normal 18 5 3 3 2" xfId="22732" xr:uid="{D015FD66-9E09-4FCB-81DF-9D68C7C3DFEF}"/>
    <cellStyle name="Normal 18 5 3 3 2 2" xfId="43394" xr:uid="{09592BC5-EC8D-4595-9E1F-0AC948A69BBC}"/>
    <cellStyle name="Normal 18 5 3 3 3" xfId="31488" xr:uid="{730773C2-F908-45A2-9B0E-F5412F8B22E5}"/>
    <cellStyle name="Normal 18 5 3 4" xfId="19102" xr:uid="{F6DAD637-7EF1-4D44-9AA9-FAF219412971}"/>
    <cellStyle name="Normal 18 5 3 4 2" xfId="39764" xr:uid="{998C1741-2D88-464E-99F7-623E50E5A58A}"/>
    <cellStyle name="Normal 18 5 3 5" xfId="15475" xr:uid="{937A7653-8978-44ED-815D-C4BF8B47B4A8}"/>
    <cellStyle name="Normal 18 5 3 5 2" xfId="36137" xr:uid="{6B3C6210-7015-4D2F-B283-2348CCCE356B}"/>
    <cellStyle name="Normal 18 5 3 6" xfId="27278" xr:uid="{8321C824-1FBB-4559-B5F5-6B1C43B730FA}"/>
    <cellStyle name="Normal 18 5 4" xfId="5104" xr:uid="{82E1E362-425A-4B60-B286-A589AEDBDE5C}"/>
    <cellStyle name="Normal 18 5 4 2" xfId="5105" xr:uid="{D43E3D62-3943-4225-A32C-DC7970F31F93}"/>
    <cellStyle name="Normal 18 5 4 2 2" xfId="10828" xr:uid="{9013EC09-1DE7-4AF8-BA98-C32EDD479F99}"/>
    <cellStyle name="Normal 18 5 4 2 2 2" xfId="22735" xr:uid="{AAE5383C-151E-4B7E-A433-74F294C3F4E4}"/>
    <cellStyle name="Normal 18 5 4 2 2 2 2" xfId="43397" xr:uid="{13E57142-84BF-4B8A-9A4D-9C3A74377496}"/>
    <cellStyle name="Normal 18 5 4 2 2 3" xfId="31491" xr:uid="{A2B58F5A-77AA-49FF-9225-B7B09F18B9FF}"/>
    <cellStyle name="Normal 18 5 4 2 3" xfId="19105" xr:uid="{8CEB7854-432F-40D0-928B-AD10B9D05338}"/>
    <cellStyle name="Normal 18 5 4 2 3 2" xfId="39767" xr:uid="{48038BC6-AC6A-4596-834B-B64312F23799}"/>
    <cellStyle name="Normal 18 5 4 2 4" xfId="15478" xr:uid="{C2B9D052-E0B2-4150-9F44-9E287FC84F52}"/>
    <cellStyle name="Normal 18 5 4 2 4 2" xfId="36140" xr:uid="{C83FE6FB-77ED-4A26-A131-36E8D2095FB9}"/>
    <cellStyle name="Normal 18 5 4 2 5" xfId="27281" xr:uid="{73D380FF-FB06-43EA-B0CA-A9586AD28DDE}"/>
    <cellStyle name="Normal 18 5 4 3" xfId="10827" xr:uid="{F283E5F2-0C90-43F0-B0DD-95F3C7A527EE}"/>
    <cellStyle name="Normal 18 5 4 3 2" xfId="22734" xr:uid="{C532E8B6-4148-462C-8692-34067A6AEAD5}"/>
    <cellStyle name="Normal 18 5 4 3 2 2" xfId="43396" xr:uid="{B8E3492A-D77C-49E2-85FE-701BE0733953}"/>
    <cellStyle name="Normal 18 5 4 3 3" xfId="31490" xr:uid="{CC2162C9-C65E-480D-8620-C4C901F7D20D}"/>
    <cellStyle name="Normal 18 5 4 4" xfId="19104" xr:uid="{E43C87EE-FBA6-4AF0-B034-9E73367E67D4}"/>
    <cellStyle name="Normal 18 5 4 4 2" xfId="39766" xr:uid="{2407A4A9-F0E6-45DD-868E-9C4775926A40}"/>
    <cellStyle name="Normal 18 5 4 5" xfId="15477" xr:uid="{23F7BC42-3474-4E0D-8AE0-AA15DDF8F441}"/>
    <cellStyle name="Normal 18 5 4 5 2" xfId="36139" xr:uid="{319E17F6-A977-4E6C-9D35-C1E951D01CC6}"/>
    <cellStyle name="Normal 18 5 4 6" xfId="27280" xr:uid="{C000A967-5F49-401F-8570-277DBE810A01}"/>
    <cellStyle name="Normal 18 5 5" xfId="5106" xr:uid="{F2E95F1D-F476-4ED1-BCFF-D0A5DA72F04C}"/>
    <cellStyle name="Normal 18 5 5 2" xfId="10829" xr:uid="{5D6C893A-21A6-4430-AA70-93C645137923}"/>
    <cellStyle name="Normal 18 5 5 2 2" xfId="22736" xr:uid="{54815849-B17A-4893-9506-B1C017D42CA6}"/>
    <cellStyle name="Normal 18 5 5 2 2 2" xfId="43398" xr:uid="{7C0916D5-B2F5-43C9-9224-0980A0792E0F}"/>
    <cellStyle name="Normal 18 5 5 2 3" xfId="31492" xr:uid="{7014EAC8-856C-4194-B230-A6875E5451B1}"/>
    <cellStyle name="Normal 18 5 5 3" xfId="19106" xr:uid="{9A79F0B4-1F7F-4BF3-9445-98B550BB8E8D}"/>
    <cellStyle name="Normal 18 5 5 3 2" xfId="39768" xr:uid="{ACFF47C1-2308-4DCF-B2BE-0ABA60E69871}"/>
    <cellStyle name="Normal 18 5 5 4" xfId="15479" xr:uid="{DDAC8D74-C2EE-495F-8FC4-ED9C248F7EAB}"/>
    <cellStyle name="Normal 18 5 5 4 2" xfId="36141" xr:uid="{9CEE2391-1D95-4CD1-99FB-DC4A2AB83E3E}"/>
    <cellStyle name="Normal 18 5 5 5" xfId="27282" xr:uid="{2D33136D-244F-486D-9BF0-540FCD353788}"/>
    <cellStyle name="Normal 18 5 6" xfId="10818" xr:uid="{F0C97FE3-738D-4F17-A516-2A048A4B5CA1}"/>
    <cellStyle name="Normal 18 5 6 2" xfId="22725" xr:uid="{829DC049-699E-4762-90DF-3DD24B486B1F}"/>
    <cellStyle name="Normal 18 5 6 2 2" xfId="43387" xr:uid="{0AE0C52E-BE46-44F2-9285-7A3F309768BD}"/>
    <cellStyle name="Normal 18 5 6 3" xfId="31481" xr:uid="{06220DE6-B173-4EBA-8A9F-24831B85C89F}"/>
    <cellStyle name="Normal 18 5 7" xfId="19095" xr:uid="{519E1229-9041-4E21-8B14-77EECC875DDD}"/>
    <cellStyle name="Normal 18 5 7 2" xfId="39757" xr:uid="{668D6139-7EA9-42F6-8C71-082E09CA4E6C}"/>
    <cellStyle name="Normal 18 5 8" xfId="15468" xr:uid="{C3E367CF-E6A8-4BAE-A6A8-E3D511FF3D76}"/>
    <cellStyle name="Normal 18 5 8 2" xfId="36130" xr:uid="{566322CF-C954-41AC-A2C4-BB970FDB0F15}"/>
    <cellStyle name="Normal 18 5 9" xfId="27271" xr:uid="{76171182-345A-4CCD-9205-0FE81A826918}"/>
    <cellStyle name="Normal 18 6" xfId="5107" xr:uid="{1725F810-403B-4C10-9AE6-EC0D68095E5F}"/>
    <cellStyle name="Normal 18 6 2" xfId="5108" xr:uid="{171B263F-CF82-46CC-873E-6C3A38FE2C12}"/>
    <cellStyle name="Normal 18 6 2 2" xfId="5109" xr:uid="{781E9349-7BDE-40C6-B72F-4D32A668C5E9}"/>
    <cellStyle name="Normal 18 6 2 2 2" xfId="10832" xr:uid="{7EAFCB16-8D64-4030-A16F-741668A3F89F}"/>
    <cellStyle name="Normal 18 6 2 2 2 2" xfId="22739" xr:uid="{1BAA6BED-9554-44FF-B7BA-97A8A39CD533}"/>
    <cellStyle name="Normal 18 6 2 2 2 2 2" xfId="43401" xr:uid="{FEDE95E7-87BF-465A-A1D0-568E30596726}"/>
    <cellStyle name="Normal 18 6 2 2 2 3" xfId="31495" xr:uid="{0E86B42E-3D82-4C92-9467-73F478AD6AE8}"/>
    <cellStyle name="Normal 18 6 2 2 3" xfId="19109" xr:uid="{7D2D2C81-EA99-4E31-A9CF-88051174F900}"/>
    <cellStyle name="Normal 18 6 2 2 3 2" xfId="39771" xr:uid="{C0EC9E03-FE0B-458A-B239-3EC272755084}"/>
    <cellStyle name="Normal 18 6 2 2 4" xfId="15482" xr:uid="{2F838FBE-66B5-4F2D-8678-439CB6F8F840}"/>
    <cellStyle name="Normal 18 6 2 2 4 2" xfId="36144" xr:uid="{177EBFB1-87BC-4092-9C9A-FF69B2103CF6}"/>
    <cellStyle name="Normal 18 6 2 2 5" xfId="27285" xr:uid="{7EE143A1-6CED-41B3-9F2A-557C88A7F2E2}"/>
    <cellStyle name="Normal 18 6 2 3" xfId="10831" xr:uid="{D83EE2F9-EBE2-44BE-9698-09519E1874BB}"/>
    <cellStyle name="Normal 18 6 2 3 2" xfId="22738" xr:uid="{A1E74BD6-F133-4D0C-B19C-6735C99BFBD0}"/>
    <cellStyle name="Normal 18 6 2 3 2 2" xfId="43400" xr:uid="{40016A59-C136-49E9-81EB-467F9770D87A}"/>
    <cellStyle name="Normal 18 6 2 3 3" xfId="31494" xr:uid="{F249D388-F974-43EB-93BE-77CEAD78D8D3}"/>
    <cellStyle name="Normal 18 6 2 4" xfId="19108" xr:uid="{1700FE60-2EF3-4F36-BF14-BA2965D43214}"/>
    <cellStyle name="Normal 18 6 2 4 2" xfId="39770" xr:uid="{326593E3-B43D-4AE3-843B-BE4EACBC2D70}"/>
    <cellStyle name="Normal 18 6 2 5" xfId="15481" xr:uid="{52A3E13D-82D3-46FA-A248-6ECB1D146F28}"/>
    <cellStyle name="Normal 18 6 2 5 2" xfId="36143" xr:uid="{DDA8843B-FAC0-4014-B63D-81D94AAC0CC7}"/>
    <cellStyle name="Normal 18 6 2 6" xfId="27284" xr:uid="{E4F67771-C484-43CE-B1E8-E3DFF5DC32A1}"/>
    <cellStyle name="Normal 18 6 3" xfId="5110" xr:uid="{3E65DADE-A74F-4681-BA92-ABDE8848263A}"/>
    <cellStyle name="Normal 18 6 3 2" xfId="5111" xr:uid="{C1263C47-8532-4610-8166-79052B118AEC}"/>
    <cellStyle name="Normal 18 6 3 2 2" xfId="10834" xr:uid="{52B6145F-38B4-400E-95AA-4A7E1BD4841D}"/>
    <cellStyle name="Normal 18 6 3 2 2 2" xfId="22741" xr:uid="{6C20BDDF-4E49-46D8-84DE-7ACC8B475917}"/>
    <cellStyle name="Normal 18 6 3 2 2 2 2" xfId="43403" xr:uid="{128195A2-B1CB-49D3-A468-5D27EF584FDF}"/>
    <cellStyle name="Normal 18 6 3 2 2 3" xfId="31497" xr:uid="{D18D86CB-F765-46C1-B90B-B587768F2CBF}"/>
    <cellStyle name="Normal 18 6 3 2 3" xfId="19111" xr:uid="{1F5BDED8-FD3F-448C-9FD8-CA08AC0A6173}"/>
    <cellStyle name="Normal 18 6 3 2 3 2" xfId="39773" xr:uid="{A4677671-FC9B-4BBB-98C3-AFF1DD027B8E}"/>
    <cellStyle name="Normal 18 6 3 2 4" xfId="15484" xr:uid="{CBFA141E-51CA-489C-AC1E-EAB898C229F3}"/>
    <cellStyle name="Normal 18 6 3 2 4 2" xfId="36146" xr:uid="{1DF5CB8F-268E-490C-B22A-084BE2458F79}"/>
    <cellStyle name="Normal 18 6 3 2 5" xfId="27287" xr:uid="{DFBCBBCC-4370-4B20-BAB8-63E3F5CCFBFE}"/>
    <cellStyle name="Normal 18 6 3 3" xfId="10833" xr:uid="{8723041E-3086-4AB8-A03C-8AAC8EEA589E}"/>
    <cellStyle name="Normal 18 6 3 3 2" xfId="22740" xr:uid="{FB90E068-61B3-4CC2-A2D2-F48AEEE73EE3}"/>
    <cellStyle name="Normal 18 6 3 3 2 2" xfId="43402" xr:uid="{9EA3F682-08A5-4572-9938-02A30E420B01}"/>
    <cellStyle name="Normal 18 6 3 3 3" xfId="31496" xr:uid="{7D4EFF1B-BA42-4F35-9E1E-D6D40A25BCE5}"/>
    <cellStyle name="Normal 18 6 3 4" xfId="19110" xr:uid="{04F14FAD-17D7-4462-B856-420C03C5CC4F}"/>
    <cellStyle name="Normal 18 6 3 4 2" xfId="39772" xr:uid="{F5F24EE4-5668-40FB-9EF8-0A5CF028DFBF}"/>
    <cellStyle name="Normal 18 6 3 5" xfId="15483" xr:uid="{35DED903-29A6-4797-9FA6-C668DED93A5C}"/>
    <cellStyle name="Normal 18 6 3 5 2" xfId="36145" xr:uid="{EA37C1F0-ECA2-4845-9A60-CC08E3EA949B}"/>
    <cellStyle name="Normal 18 6 3 6" xfId="27286" xr:uid="{311F5FFB-4064-41B1-A062-0FDE53F425E9}"/>
    <cellStyle name="Normal 18 6 4" xfId="5112" xr:uid="{1635DD4B-F579-4100-B08D-5A80BBAE3F7D}"/>
    <cellStyle name="Normal 18 6 4 2" xfId="10835" xr:uid="{C536D1B5-DB35-4429-AA96-E36F44BFADB3}"/>
    <cellStyle name="Normal 18 6 4 2 2" xfId="22742" xr:uid="{2C3C771D-D01A-4363-A877-1AF7CFE6FDA3}"/>
    <cellStyle name="Normal 18 6 4 2 2 2" xfId="43404" xr:uid="{33C63AB1-27CB-479B-8BC4-90E0A87937C7}"/>
    <cellStyle name="Normal 18 6 4 2 3" xfId="31498" xr:uid="{16B797C2-295A-486F-B021-1C4C3B4B746B}"/>
    <cellStyle name="Normal 18 6 4 3" xfId="19112" xr:uid="{D04BD71C-2846-48B4-90B8-75A6277A9F7D}"/>
    <cellStyle name="Normal 18 6 4 3 2" xfId="39774" xr:uid="{BA02EB3F-0F9D-4AEC-8682-998141ABDE23}"/>
    <cellStyle name="Normal 18 6 4 4" xfId="15485" xr:uid="{36A11E14-BE25-4BC0-858C-4059E006954B}"/>
    <cellStyle name="Normal 18 6 4 4 2" xfId="36147" xr:uid="{998E48F5-C15F-4B79-86D0-A4835C359D47}"/>
    <cellStyle name="Normal 18 6 4 5" xfId="27288" xr:uid="{A550DD4E-3D38-4B8E-81E6-95B6C4BF99E3}"/>
    <cellStyle name="Normal 18 6 5" xfId="10830" xr:uid="{F11E4C0D-96B6-4160-BD4D-ADECB59431E2}"/>
    <cellStyle name="Normal 18 6 5 2" xfId="22737" xr:uid="{11630F00-9D57-4BA5-916C-3A171CD482DF}"/>
    <cellStyle name="Normal 18 6 5 2 2" xfId="43399" xr:uid="{CD8238E2-D431-46D8-821A-B230F29D30A0}"/>
    <cellStyle name="Normal 18 6 5 3" xfId="31493" xr:uid="{7AFF99A5-C87F-49BD-90E0-0A7F6A845C74}"/>
    <cellStyle name="Normal 18 6 6" xfId="19107" xr:uid="{489E868A-D2E0-4E66-9460-2E687349885C}"/>
    <cellStyle name="Normal 18 6 6 2" xfId="39769" xr:uid="{009528E1-3018-4CA0-9542-24DC34B51F8F}"/>
    <cellStyle name="Normal 18 6 7" xfId="15480" xr:uid="{C1A05BBE-1432-4FBB-B3AA-A1DE329A0E89}"/>
    <cellStyle name="Normal 18 6 7 2" xfId="36142" xr:uid="{A1166CD9-3912-4861-B398-894BB0BC96B3}"/>
    <cellStyle name="Normal 18 6 8" xfId="27283" xr:uid="{52CBD30E-02C7-408D-AD85-DA1006BACDF1}"/>
    <cellStyle name="Normal 18 7" xfId="5113" xr:uid="{1499CE26-B0F5-43D8-A297-A607749535FA}"/>
    <cellStyle name="Normal 18 7 2" xfId="5114" xr:uid="{0E94F847-FFD0-40B6-B698-719CAC277A64}"/>
    <cellStyle name="Normal 18 7 2 2" xfId="5115" xr:uid="{65B24AE6-53FE-4D73-9C63-545131E8E7DA}"/>
    <cellStyle name="Normal 18 7 2 2 2" xfId="10838" xr:uid="{BEE1D072-A978-4BEC-8A8A-A4DF1A82E08B}"/>
    <cellStyle name="Normal 18 7 2 2 2 2" xfId="22745" xr:uid="{56C5EBE9-1999-4C91-87A0-51467823B42D}"/>
    <cellStyle name="Normal 18 7 2 2 2 2 2" xfId="43407" xr:uid="{60ABA53F-3294-41F9-823E-310A75435966}"/>
    <cellStyle name="Normal 18 7 2 2 2 3" xfId="31501" xr:uid="{69FCD8D8-C9E4-4625-936B-C71FF0982886}"/>
    <cellStyle name="Normal 18 7 2 2 3" xfId="19115" xr:uid="{DE7025FF-B44A-4E8B-8711-AEA71707022A}"/>
    <cellStyle name="Normal 18 7 2 2 3 2" xfId="39777" xr:uid="{131C08A3-EE95-40AE-B09E-791D5923F16D}"/>
    <cellStyle name="Normal 18 7 2 2 4" xfId="15488" xr:uid="{D6DD0066-CEAE-42E1-9AC1-23FDCA712B5C}"/>
    <cellStyle name="Normal 18 7 2 2 4 2" xfId="36150" xr:uid="{720C035F-A77A-47DF-8C2A-3F99D8AE853C}"/>
    <cellStyle name="Normal 18 7 2 2 5" xfId="27291" xr:uid="{B97D393F-DDA3-4F6E-AC72-83C2A9B93A47}"/>
    <cellStyle name="Normal 18 7 2 3" xfId="10837" xr:uid="{4C7E1433-4D3C-413D-9D89-C16E6BEB5B3B}"/>
    <cellStyle name="Normal 18 7 2 3 2" xfId="22744" xr:uid="{29FD8FA2-33FE-4FF8-ABB4-ED71B0836AEE}"/>
    <cellStyle name="Normal 18 7 2 3 2 2" xfId="43406" xr:uid="{09BBE997-DF38-4E1C-8F01-6888111CB21B}"/>
    <cellStyle name="Normal 18 7 2 3 3" xfId="31500" xr:uid="{8A4CBFE4-6372-46A1-A6E7-1A6805019257}"/>
    <cellStyle name="Normal 18 7 2 4" xfId="19114" xr:uid="{2C5F5BC9-8792-42E8-B7D8-9AD103D4524D}"/>
    <cellStyle name="Normal 18 7 2 4 2" xfId="39776" xr:uid="{88557351-C78D-4B93-9404-C0B65626BC72}"/>
    <cellStyle name="Normal 18 7 2 5" xfId="15487" xr:uid="{61BD1780-6612-4D1F-9BF8-FD99ECC11294}"/>
    <cellStyle name="Normal 18 7 2 5 2" xfId="36149" xr:uid="{A514A806-50C3-4820-AE16-F47AE42B865F}"/>
    <cellStyle name="Normal 18 7 2 6" xfId="27290" xr:uid="{59F54968-6D0F-4A8C-9E37-C55CE6D122B2}"/>
    <cellStyle name="Normal 18 7 3" xfId="5116" xr:uid="{D4C12D80-CF58-465D-8FD8-42BCDD7455F6}"/>
    <cellStyle name="Normal 18 7 3 2" xfId="5117" xr:uid="{449DCA06-1B60-4596-95EA-A2F463205ABD}"/>
    <cellStyle name="Normal 18 7 3 2 2" xfId="10840" xr:uid="{B9E7A4AF-85C6-4C7A-9E81-EA1B2A678803}"/>
    <cellStyle name="Normal 18 7 3 2 2 2" xfId="22747" xr:uid="{083D0291-4228-4C41-B20D-BB46413DBD81}"/>
    <cellStyle name="Normal 18 7 3 2 2 2 2" xfId="43409" xr:uid="{8B78A1C2-B13F-4709-BEED-850CBF221FF8}"/>
    <cellStyle name="Normal 18 7 3 2 2 3" xfId="31503" xr:uid="{DBC38C60-8442-45FF-82C6-6D016B23DB02}"/>
    <cellStyle name="Normal 18 7 3 2 3" xfId="19117" xr:uid="{9779A51F-3342-42F3-8DAC-732DA75FD16F}"/>
    <cellStyle name="Normal 18 7 3 2 3 2" xfId="39779" xr:uid="{51496912-34A9-4215-AFED-B3647F161283}"/>
    <cellStyle name="Normal 18 7 3 2 4" xfId="15490" xr:uid="{D68A516C-1A36-4D9C-9E1A-1D553891FBAA}"/>
    <cellStyle name="Normal 18 7 3 2 4 2" xfId="36152" xr:uid="{8E939FC1-416E-467A-BA7F-57A4AA02226D}"/>
    <cellStyle name="Normal 18 7 3 2 5" xfId="27293" xr:uid="{B8B1FC91-BF14-4351-AE3F-1B1083CA07A0}"/>
    <cellStyle name="Normal 18 7 3 3" xfId="10839" xr:uid="{E0F144ED-B2AC-4B1C-A22F-840D32187687}"/>
    <cellStyle name="Normal 18 7 3 3 2" xfId="22746" xr:uid="{9603A727-1D84-43B8-B09A-5F5EFA4F90B3}"/>
    <cellStyle name="Normal 18 7 3 3 2 2" xfId="43408" xr:uid="{EE510C03-8595-42D7-BCD3-F7423CD7D0B0}"/>
    <cellStyle name="Normal 18 7 3 3 3" xfId="31502" xr:uid="{6BF9B391-E232-499B-8E36-8610A7072A87}"/>
    <cellStyle name="Normal 18 7 3 4" xfId="19116" xr:uid="{E7B9FEAB-A3E1-419F-AF41-947EBC7638F4}"/>
    <cellStyle name="Normal 18 7 3 4 2" xfId="39778" xr:uid="{88D052D3-8397-4CE4-B88D-72FF0D642D63}"/>
    <cellStyle name="Normal 18 7 3 5" xfId="15489" xr:uid="{8EE7A82A-4532-4ED1-B26C-8637F3BCFE4F}"/>
    <cellStyle name="Normal 18 7 3 5 2" xfId="36151" xr:uid="{B09C8DE6-3B99-4B0F-995A-4FEAB0AE2F29}"/>
    <cellStyle name="Normal 18 7 3 6" xfId="27292" xr:uid="{2A0D0A00-DB4E-4746-AF37-606F53C08199}"/>
    <cellStyle name="Normal 18 7 4" xfId="5118" xr:uid="{9FF15BC9-F724-4569-9969-CC6A306A5E86}"/>
    <cellStyle name="Normal 18 7 4 2" xfId="10841" xr:uid="{52D44CEF-A1C1-4FC9-9E72-463145DCBE80}"/>
    <cellStyle name="Normal 18 7 4 2 2" xfId="22748" xr:uid="{4032D661-F195-4C5E-9CFE-EBFECF872138}"/>
    <cellStyle name="Normal 18 7 4 2 2 2" xfId="43410" xr:uid="{10484C61-03BC-4C63-A2E8-35F8B1E11EB4}"/>
    <cellStyle name="Normal 18 7 4 2 3" xfId="31504" xr:uid="{176C4C90-7676-4A05-9F34-9F91EB127AF5}"/>
    <cellStyle name="Normal 18 7 4 3" xfId="19118" xr:uid="{AB435372-F6D4-4073-857E-96C3AB475B17}"/>
    <cellStyle name="Normal 18 7 4 3 2" xfId="39780" xr:uid="{E993D693-BD52-4FF4-A936-FF4C2F16C674}"/>
    <cellStyle name="Normal 18 7 4 4" xfId="15491" xr:uid="{E7674A6E-4C32-422F-869F-9EDCF20096B7}"/>
    <cellStyle name="Normal 18 7 4 4 2" xfId="36153" xr:uid="{39BD8A12-7BEB-4615-ACD2-E66F391FDB72}"/>
    <cellStyle name="Normal 18 7 4 5" xfId="27294" xr:uid="{E8C7573A-4785-4B01-8E4E-9169C2DC340E}"/>
    <cellStyle name="Normal 18 7 5" xfId="10836" xr:uid="{75647E32-3CEF-4143-8822-CDA0E99BE2F8}"/>
    <cellStyle name="Normal 18 7 5 2" xfId="22743" xr:uid="{1FFC003E-99E0-4420-99C0-C8993B551916}"/>
    <cellStyle name="Normal 18 7 5 2 2" xfId="43405" xr:uid="{D22D3BB8-4FFF-4081-A0F4-D292C44F9388}"/>
    <cellStyle name="Normal 18 7 5 3" xfId="31499" xr:uid="{DD64CE21-F52C-49CB-982F-07605F28DB27}"/>
    <cellStyle name="Normal 18 7 6" xfId="19113" xr:uid="{C854FDA1-DA44-409C-90A4-BB0FA82CACC5}"/>
    <cellStyle name="Normal 18 7 6 2" xfId="39775" xr:uid="{CE854192-2C3C-4A4D-96C4-5707D9EA473D}"/>
    <cellStyle name="Normal 18 7 7" xfId="15486" xr:uid="{A702F611-13CA-4984-A3C9-8A5F2E77572E}"/>
    <cellStyle name="Normal 18 7 7 2" xfId="36148" xr:uid="{62D4A894-B5E3-41E1-BF6D-0569BA5B8EB1}"/>
    <cellStyle name="Normal 18 7 8" xfId="27289" xr:uid="{B2EA22FA-6CD9-4E59-8C6E-5D347C4F3734}"/>
    <cellStyle name="Normal 18 8" xfId="5119" xr:uid="{8EA5341B-1469-40EC-8302-07AC64021C8D}"/>
    <cellStyle name="Normal 18 9" xfId="5120" xr:uid="{0AF8ED0D-7D9C-4E73-887A-EE65229FF218}"/>
    <cellStyle name="Normal 18_MYFR Dec 12 AGPC Received" xfId="5121" xr:uid="{C3792788-858F-4676-AC6A-D3F535649B1C}"/>
    <cellStyle name="Normal 180" xfId="5122" xr:uid="{06D8824F-C605-4E34-81A4-04D4ABC54900}"/>
    <cellStyle name="Normal 180 2" xfId="5123" xr:uid="{9E4D3F46-AA84-4F70-AE5F-2A6418BDC317}"/>
    <cellStyle name="Normal 180 3" xfId="5124" xr:uid="{8A19CE31-0593-4C54-9760-AFF06AAEDBB0}"/>
    <cellStyle name="Normal 181" xfId="5125" xr:uid="{C33A16F7-0315-4AF9-8241-48F14D22B3CA}"/>
    <cellStyle name="Normal 181 2" xfId="5126" xr:uid="{E3515421-4108-4DFE-BB8D-30A0CDB87EC0}"/>
    <cellStyle name="Normal 181 3" xfId="5127" xr:uid="{F73986EA-4440-4523-931B-1BAEADE05A68}"/>
    <cellStyle name="Normal 182" xfId="5128" xr:uid="{B7409272-CBB4-4515-B2B6-5DD334F3E2C1}"/>
    <cellStyle name="Normal 182 2" xfId="5129" xr:uid="{E390A90E-F4A8-4EFF-8C62-901AB0CC9577}"/>
    <cellStyle name="Normal 182 2 2" xfId="10842" xr:uid="{D3B11131-7C52-4EF9-A683-65151C81495B}"/>
    <cellStyle name="Normal 182 2 2 2" xfId="22749" xr:uid="{FF7E0585-8FA1-4874-915C-9FDA8267F9C0}"/>
    <cellStyle name="Normal 182 2 2 2 2" xfId="43411" xr:uid="{AC4FFE28-04E8-4E80-89C0-5E8F4DA76641}"/>
    <cellStyle name="Normal 182 2 2 3" xfId="31505" xr:uid="{410C18CD-8E5E-430B-BDC5-0336F6B4051C}"/>
    <cellStyle name="Normal 182 2 3" xfId="19119" xr:uid="{14496616-0FDA-46A1-A154-B67E701CB1C9}"/>
    <cellStyle name="Normal 182 2 3 2" xfId="39781" xr:uid="{60523A58-42FF-4C62-8D7E-9044939D61A3}"/>
    <cellStyle name="Normal 182 2 4" xfId="15492" xr:uid="{4055FBD1-22B4-439B-9D0C-2B9C99760EAB}"/>
    <cellStyle name="Normal 182 2 4 2" xfId="36154" xr:uid="{BA85A32F-3589-406A-B0A4-F5F81E3F6EB8}"/>
    <cellStyle name="Normal 182 2 5" xfId="27295" xr:uid="{B9A78556-B99A-4F34-A722-A6ED87BC4A20}"/>
    <cellStyle name="Normal 182 3" xfId="5130" xr:uid="{2E6EB0C5-51B5-4BF6-9F65-47EC5FD06732}"/>
    <cellStyle name="Normal 182 3 2" xfId="10843" xr:uid="{56227D94-4AA0-4BC0-A7C1-A2348D56DAD7}"/>
    <cellStyle name="Normal 182 3 2 2" xfId="22750" xr:uid="{F329433E-E1F8-412F-98A0-448DEECDA43D}"/>
    <cellStyle name="Normal 182 3 2 2 2" xfId="43412" xr:uid="{7E1940B2-113C-468D-9879-465ED68FB04F}"/>
    <cellStyle name="Normal 182 3 2 3" xfId="31506" xr:uid="{88E760F6-8480-465A-918E-1FA87B33DEED}"/>
    <cellStyle name="Normal 182 3 3" xfId="19120" xr:uid="{A260741E-5B4E-419B-9830-438A92D69351}"/>
    <cellStyle name="Normal 182 3 3 2" xfId="39782" xr:uid="{6562E392-2887-433C-840F-2C1B16E36EED}"/>
    <cellStyle name="Normal 182 3 4" xfId="15493" xr:uid="{569F17FD-011A-4D82-A893-4B03ACDB3513}"/>
    <cellStyle name="Normal 182 3 4 2" xfId="36155" xr:uid="{D2C0230D-5088-4A1B-877C-A013B6B882E2}"/>
    <cellStyle name="Normal 182 3 5" xfId="27296" xr:uid="{E00D7D49-971B-4336-8889-6F2C35E1736A}"/>
    <cellStyle name="Normal 183" xfId="5131" xr:uid="{C9AEF6AD-59C8-4147-9126-26EE30B04F16}"/>
    <cellStyle name="Normal 183 2" xfId="5132" xr:uid="{BB030BD2-5645-495D-B01B-C58B1A550972}"/>
    <cellStyle name="Normal 183 2 2" xfId="10844" xr:uid="{5C91D34E-8FF7-4B10-B40E-AFA47745C385}"/>
    <cellStyle name="Normal 183 2 2 2" xfId="22751" xr:uid="{297D5AF7-CC7A-4E07-AA33-274F8FBD49CC}"/>
    <cellStyle name="Normal 183 2 2 2 2" xfId="43413" xr:uid="{11164AD1-B1BF-4D54-A895-EA76C8D6673B}"/>
    <cellStyle name="Normal 183 2 2 3" xfId="31507" xr:uid="{7E8F3CB0-A2E4-4A14-9D18-11335475FDE1}"/>
    <cellStyle name="Normal 183 2 3" xfId="19121" xr:uid="{44B92694-3373-4C7B-8345-AF3D8D45C85D}"/>
    <cellStyle name="Normal 183 2 3 2" xfId="39783" xr:uid="{285A8AD4-7549-4633-95E6-B88CC09B1067}"/>
    <cellStyle name="Normal 183 2 4" xfId="15494" xr:uid="{5CD8F315-6BC9-44DA-8BFA-906C3CAA76F6}"/>
    <cellStyle name="Normal 183 2 4 2" xfId="36156" xr:uid="{64183DC6-6E65-4641-99D5-574C1543ED26}"/>
    <cellStyle name="Normal 183 2 5" xfId="27297" xr:uid="{BA6833C6-D4C1-4FF4-8A68-43F517123669}"/>
    <cellStyle name="Normal 183 3" xfId="5133" xr:uid="{86250C74-37E4-425F-8CAE-34B19F9139D4}"/>
    <cellStyle name="Normal 183 3 2" xfId="10845" xr:uid="{47D0BD29-B57C-48E1-B63D-6418277A49E8}"/>
    <cellStyle name="Normal 183 3 2 2" xfId="22752" xr:uid="{0BCA6792-4D01-41FF-A8EE-7043B24E6F1B}"/>
    <cellStyle name="Normal 183 3 2 2 2" xfId="43414" xr:uid="{3EE47E1C-E6BC-4CD9-9062-1DD74EDC4889}"/>
    <cellStyle name="Normal 183 3 2 3" xfId="31508" xr:uid="{F3A56185-EA7D-4698-A967-79A68CC32CF8}"/>
    <cellStyle name="Normal 183 3 3" xfId="19122" xr:uid="{255C06C3-34B7-4CE4-A845-E49E414C2DE6}"/>
    <cellStyle name="Normal 183 3 3 2" xfId="39784" xr:uid="{12148F63-D880-4D2A-9FBB-4E0E80FB8DBB}"/>
    <cellStyle name="Normal 183 3 4" xfId="15495" xr:uid="{C00CA19B-F1D4-42C4-9EE0-383A3AF35309}"/>
    <cellStyle name="Normal 183 3 4 2" xfId="36157" xr:uid="{15AFDCF5-DBC3-403C-A18E-55F1DAB34A86}"/>
    <cellStyle name="Normal 183 3 5" xfId="27298" xr:uid="{3811B548-3004-4FCD-B79F-3B95BF754011}"/>
    <cellStyle name="Normal 184" xfId="5134" xr:uid="{36BA5EF2-2078-44E4-B69E-4EA302630DAD}"/>
    <cellStyle name="Normal 184 2" xfId="5135" xr:uid="{C42B7A18-2E9F-44C1-B624-3886FEF7308E}"/>
    <cellStyle name="Normal 184 2 2" xfId="10846" xr:uid="{B337652B-C20A-483E-B859-7EA4E2A6F492}"/>
    <cellStyle name="Normal 184 2 2 2" xfId="22753" xr:uid="{4542DF65-4FBE-4018-8FA1-16BCF0E89FE0}"/>
    <cellStyle name="Normal 184 2 2 2 2" xfId="43415" xr:uid="{44EF9E46-3302-402D-886F-55D22BCEA37B}"/>
    <cellStyle name="Normal 184 2 2 3" xfId="31509" xr:uid="{B45888B3-AFB7-46CD-AEDA-35FE689C9457}"/>
    <cellStyle name="Normal 184 2 3" xfId="19123" xr:uid="{4D12396B-558F-40CB-BD34-A209F6AA7227}"/>
    <cellStyle name="Normal 184 2 3 2" xfId="39785" xr:uid="{C9131F08-2677-4A1B-AC8F-D87839FD02C8}"/>
    <cellStyle name="Normal 184 2 4" xfId="15496" xr:uid="{56DB6277-2FDD-4A76-851E-394346BF1EC9}"/>
    <cellStyle name="Normal 184 2 4 2" xfId="36158" xr:uid="{D424FBEB-1F04-49DF-BD67-75405E5CC58B}"/>
    <cellStyle name="Normal 184 2 5" xfId="27299" xr:uid="{3D98C83E-ED6C-4693-AE8C-B740CC3BA636}"/>
    <cellStyle name="Normal 184 3" xfId="5136" xr:uid="{6DCC507C-7998-4798-B8CA-4E2B6247164B}"/>
    <cellStyle name="Normal 184 3 2" xfId="10847" xr:uid="{33FC9416-3984-4D09-BC75-8AB9BB6EC0AE}"/>
    <cellStyle name="Normal 184 3 2 2" xfId="22754" xr:uid="{28D30475-619C-4C31-8E2E-2980EC42F46C}"/>
    <cellStyle name="Normal 184 3 2 2 2" xfId="43416" xr:uid="{21859DB6-596A-4086-B82D-491E12B847E1}"/>
    <cellStyle name="Normal 184 3 2 3" xfId="31510" xr:uid="{113CDBAC-419C-43B2-AD27-B9C5BBDD25F8}"/>
    <cellStyle name="Normal 184 3 3" xfId="19124" xr:uid="{213D4C77-CFBE-4347-871F-67F94643D214}"/>
    <cellStyle name="Normal 184 3 3 2" xfId="39786" xr:uid="{4DC00BEA-8FDA-49A2-8013-E1D705E9FD6A}"/>
    <cellStyle name="Normal 184 3 4" xfId="15497" xr:uid="{ECA7F8E6-AAFA-4DC0-9B25-5326404E424F}"/>
    <cellStyle name="Normal 184 3 4 2" xfId="36159" xr:uid="{C21C2FE1-F8D3-43D3-806E-FCF8DDBC5F8B}"/>
    <cellStyle name="Normal 184 3 5" xfId="27300" xr:uid="{218CC3C9-EBE9-4D7B-BF28-9DCC7222ED06}"/>
    <cellStyle name="Normal 185" xfId="5137" xr:uid="{D46F62F4-4F8B-4320-8DB8-E9A98302354A}"/>
    <cellStyle name="Normal 185 2" xfId="5138" xr:uid="{85E9D73D-2F55-46B0-831E-2121BA62686A}"/>
    <cellStyle name="Normal 185 2 2" xfId="10848" xr:uid="{469CBE6D-1207-43F0-85E0-B8CF784C3998}"/>
    <cellStyle name="Normal 185 2 2 2" xfId="22755" xr:uid="{04AF0B7D-3511-452D-A471-E394AC9A2B39}"/>
    <cellStyle name="Normal 185 2 2 2 2" xfId="43417" xr:uid="{7EC1C88A-1C85-47D4-BEE9-2416D29757EE}"/>
    <cellStyle name="Normal 185 2 2 3" xfId="31511" xr:uid="{C41D6DD4-F998-49B8-90C4-29D1D51EEA4C}"/>
    <cellStyle name="Normal 185 2 3" xfId="19125" xr:uid="{978BA11B-E7A9-4792-882C-E6EEE6E0668E}"/>
    <cellStyle name="Normal 185 2 3 2" xfId="39787" xr:uid="{55C1D82D-BC18-49A0-B3F4-D90ADF9EF346}"/>
    <cellStyle name="Normal 185 2 4" xfId="15498" xr:uid="{411187AD-3E1E-4659-ADBF-9E5455B37C86}"/>
    <cellStyle name="Normal 185 2 4 2" xfId="36160" xr:uid="{AAC4212A-4C6F-4161-8589-BFF842DED0DA}"/>
    <cellStyle name="Normal 185 2 5" xfId="27301" xr:uid="{7AE8B371-4C62-4701-B441-2E097387EA5F}"/>
    <cellStyle name="Normal 185 3" xfId="5139" xr:uid="{DB26A187-34C4-4B38-AA71-5849987E98CE}"/>
    <cellStyle name="Normal 185 3 2" xfId="10849" xr:uid="{786F6EBB-28A7-409E-8506-864BB9FE29C3}"/>
    <cellStyle name="Normal 185 3 2 2" xfId="22756" xr:uid="{6605FC96-2A52-4AF1-9DFE-C061F6D44D9C}"/>
    <cellStyle name="Normal 185 3 2 2 2" xfId="43418" xr:uid="{BA5960F8-755F-486B-BCF7-B1B6F407E6DC}"/>
    <cellStyle name="Normal 185 3 2 3" xfId="31512" xr:uid="{EED5557F-378F-4724-BB4F-4B33B4000945}"/>
    <cellStyle name="Normal 185 3 3" xfId="19126" xr:uid="{0A55AE73-45CA-40CA-A6E8-96D134DFC455}"/>
    <cellStyle name="Normal 185 3 3 2" xfId="39788" xr:uid="{55378D06-2712-4F00-9014-531A6308DE8A}"/>
    <cellStyle name="Normal 185 3 4" xfId="15499" xr:uid="{F14FE291-8CC6-4FF5-B4CC-19EF3B1CE5BD}"/>
    <cellStyle name="Normal 185 3 4 2" xfId="36161" xr:uid="{88A4C5E7-D17D-4CA6-89A7-43C4EE73CE6B}"/>
    <cellStyle name="Normal 185 3 5" xfId="27302" xr:uid="{B8195A31-B81D-4093-9A1A-389B2C2A677C}"/>
    <cellStyle name="Normal 186" xfId="5140" xr:uid="{28A03DAA-2655-421B-9859-3F5A36F1C968}"/>
    <cellStyle name="Normal 186 2" xfId="5141" xr:uid="{79F8D2C4-1D67-4006-BD18-43FA29E26D76}"/>
    <cellStyle name="Normal 186 2 2" xfId="10850" xr:uid="{0F040666-634F-40F3-9314-B234D839AD35}"/>
    <cellStyle name="Normal 186 2 2 2" xfId="22757" xr:uid="{3A1B7F02-5568-4A40-BCC5-57D4A57FBB60}"/>
    <cellStyle name="Normal 186 2 2 2 2" xfId="43419" xr:uid="{F2737A0D-95A5-404E-8EC2-62A1CE36D078}"/>
    <cellStyle name="Normal 186 2 2 3" xfId="31513" xr:uid="{6FC2A90C-E5F2-4F79-9C0A-B618A61A60A6}"/>
    <cellStyle name="Normal 186 2 3" xfId="19127" xr:uid="{1561AE05-1E23-4D38-80BC-BBD28FB24736}"/>
    <cellStyle name="Normal 186 2 3 2" xfId="39789" xr:uid="{C28E4870-1365-4A2A-86D7-1A1D562EEB8A}"/>
    <cellStyle name="Normal 186 2 4" xfId="15500" xr:uid="{5E0621A1-0620-48C8-8941-8E4A904776A6}"/>
    <cellStyle name="Normal 186 2 4 2" xfId="36162" xr:uid="{6AB12B67-891D-4C5A-BC38-34D81FBA2D66}"/>
    <cellStyle name="Normal 186 2 5" xfId="27303" xr:uid="{21EA91C8-1F72-4B65-9EB0-8BF8C0D3BDE4}"/>
    <cellStyle name="Normal 186 3" xfId="5142" xr:uid="{423C7496-B1CA-404E-9BEB-C9F3A55B1336}"/>
    <cellStyle name="Normal 186 3 2" xfId="10851" xr:uid="{CE01C4B2-C05D-43FE-A1C7-62221B7340DB}"/>
    <cellStyle name="Normal 186 3 2 2" xfId="22758" xr:uid="{B5A6225D-EAC6-4F88-8D4D-5675F12DF440}"/>
    <cellStyle name="Normal 186 3 2 2 2" xfId="43420" xr:uid="{732C527C-DDC4-44CF-90DA-CD209326E9A8}"/>
    <cellStyle name="Normal 186 3 2 3" xfId="31514" xr:uid="{48D977B3-8586-4AD1-BA15-DC6FA3D94B9D}"/>
    <cellStyle name="Normal 186 3 3" xfId="19128" xr:uid="{24B3C250-C8A3-4506-9D88-6E453E4A0FC6}"/>
    <cellStyle name="Normal 186 3 3 2" xfId="39790" xr:uid="{9B9B563E-C5D2-4F91-932D-FBABB4AA7D5B}"/>
    <cellStyle name="Normal 186 3 4" xfId="15501" xr:uid="{E4084ECA-AE52-400F-837B-1DD363BBCD95}"/>
    <cellStyle name="Normal 186 3 4 2" xfId="36163" xr:uid="{74B33662-A4C5-4FAB-9380-C27BF0C23FCE}"/>
    <cellStyle name="Normal 186 3 5" xfId="27304" xr:uid="{4EA2C65C-04C7-46C5-8E69-B8A43A61462B}"/>
    <cellStyle name="Normal 187" xfId="5143" xr:uid="{CF730649-AA80-42B2-AACF-49657AC389D2}"/>
    <cellStyle name="Normal 187 2" xfId="5144" xr:uid="{8325111D-E116-4141-8B29-174CF1F7CDF7}"/>
    <cellStyle name="Normal 187 2 2" xfId="10852" xr:uid="{702722B5-E08F-47D0-A4D1-E2EB80E31688}"/>
    <cellStyle name="Normal 187 2 2 2" xfId="22759" xr:uid="{DBCF9460-863F-4A53-90BC-F50E5862EB3A}"/>
    <cellStyle name="Normal 187 2 2 2 2" xfId="43421" xr:uid="{0AD204B7-961A-4992-A9E2-B2D7862B7327}"/>
    <cellStyle name="Normal 187 2 2 3" xfId="31515" xr:uid="{5ABA3339-9D53-414A-8CCB-3D6276A6F69E}"/>
    <cellStyle name="Normal 187 2 3" xfId="19129" xr:uid="{1AF1FE62-8799-4BEB-B6D6-C8D95E46A774}"/>
    <cellStyle name="Normal 187 2 3 2" xfId="39791" xr:uid="{BA8A585C-F96B-4BBA-A429-84C708BF293C}"/>
    <cellStyle name="Normal 187 2 4" xfId="15502" xr:uid="{1D044A85-B187-408D-8647-BEDCF95512B8}"/>
    <cellStyle name="Normal 187 2 4 2" xfId="36164" xr:uid="{A3030D5B-F030-4E51-B8B9-8472F5BA32C5}"/>
    <cellStyle name="Normal 187 2 5" xfId="27305" xr:uid="{4CF3B4B2-16B6-498A-B213-DE767A1571FC}"/>
    <cellStyle name="Normal 187 3" xfId="5145" xr:uid="{508B85B3-5461-490A-9F00-778009702DBE}"/>
    <cellStyle name="Normal 187 3 2" xfId="10853" xr:uid="{2E19318F-30B2-4D8E-B314-F95C591BA80D}"/>
    <cellStyle name="Normal 187 3 2 2" xfId="22760" xr:uid="{0B384BDA-C7CD-4249-9DAA-5817C9693100}"/>
    <cellStyle name="Normal 187 3 2 2 2" xfId="43422" xr:uid="{99B863AB-217B-411E-B20E-CE43681C2007}"/>
    <cellStyle name="Normal 187 3 2 3" xfId="31516" xr:uid="{7694696F-8FAD-4D34-A038-698E652D6BFE}"/>
    <cellStyle name="Normal 187 3 3" xfId="19130" xr:uid="{786341EF-517C-4C73-9463-3E0E4A252232}"/>
    <cellStyle name="Normal 187 3 3 2" xfId="39792" xr:uid="{FCDED5E5-0D2B-481A-B616-AAF4EB78F07A}"/>
    <cellStyle name="Normal 187 3 4" xfId="15503" xr:uid="{97FE810C-F58F-4BB7-BD21-ED9C5E660D58}"/>
    <cellStyle name="Normal 187 3 4 2" xfId="36165" xr:uid="{8A4338D3-5BD7-4DA5-A548-151B3610DD60}"/>
    <cellStyle name="Normal 187 3 5" xfId="27306" xr:uid="{6D7E32E7-718E-47B0-8A8F-2E6E5DC2FE00}"/>
    <cellStyle name="Normal 188" xfId="5146" xr:uid="{A50BF879-721D-415D-AE6C-0B5A01252A65}"/>
    <cellStyle name="Normal 188 2" xfId="5147" xr:uid="{80BE30D7-949F-439B-A29F-F03C20B34FFB}"/>
    <cellStyle name="Normal 188 3" xfId="5148" xr:uid="{C363D16F-2097-4A16-BE14-D66D1211C3D5}"/>
    <cellStyle name="Normal 189" xfId="5149" xr:uid="{21BF65BC-1326-4135-A9EC-F4A6C67828A1}"/>
    <cellStyle name="Normal 189 2" xfId="5150" xr:uid="{0D643499-9B22-4BCC-876E-7A4B7F2D9C44}"/>
    <cellStyle name="Normal 189 2 2" xfId="10854" xr:uid="{EA2C7358-1255-422B-87B0-F38A568C6573}"/>
    <cellStyle name="Normal 189 2 2 2" xfId="22761" xr:uid="{0A98B9CF-AD22-4C7B-BAE9-F48CB152E2B2}"/>
    <cellStyle name="Normal 189 2 2 2 2" xfId="43423" xr:uid="{37F153F9-F2B3-4CBD-91B1-1E4CEED94DEA}"/>
    <cellStyle name="Normal 189 2 2 3" xfId="31517" xr:uid="{B66A728B-1B56-4F02-9ABE-24DC7496CB1F}"/>
    <cellStyle name="Normal 189 2 3" xfId="19131" xr:uid="{9AA2362A-D9BE-46C2-AB58-CBF7FF30D19B}"/>
    <cellStyle name="Normal 189 2 3 2" xfId="39793" xr:uid="{8DB37A88-BCEF-46AC-88CA-899AF029C911}"/>
    <cellStyle name="Normal 189 2 4" xfId="15504" xr:uid="{AC56C4AD-B7C3-4E43-8AEC-4E3B5A902AC2}"/>
    <cellStyle name="Normal 189 2 4 2" xfId="36166" xr:uid="{5F72C0A3-6485-4C80-93EC-2C808A1F9612}"/>
    <cellStyle name="Normal 189 2 5" xfId="27307" xr:uid="{0BC86519-C667-4D7B-AAD6-009035A7363E}"/>
    <cellStyle name="Normal 189 3" xfId="5151" xr:uid="{2E6EA175-CE52-4C8B-8BE2-748242419878}"/>
    <cellStyle name="Normal 189 3 2" xfId="10855" xr:uid="{CEEE6EE3-A04E-41E9-98B9-054D7A7F2289}"/>
    <cellStyle name="Normal 189 3 2 2" xfId="22762" xr:uid="{E8885D58-EDAB-468B-B1F2-DB5422E8A0F1}"/>
    <cellStyle name="Normal 189 3 2 2 2" xfId="43424" xr:uid="{FA03304F-0F12-4038-8B28-3346F932A077}"/>
    <cellStyle name="Normal 189 3 2 3" xfId="31518" xr:uid="{F278C52D-432E-404D-A2F0-4E5D9B7998AD}"/>
    <cellStyle name="Normal 189 3 3" xfId="19132" xr:uid="{5E9E9079-6142-467B-A616-8716E779FE43}"/>
    <cellStyle name="Normal 189 3 3 2" xfId="39794" xr:uid="{B3C9DDAF-E5E8-44E7-ACA7-51560440E3B5}"/>
    <cellStyle name="Normal 189 3 4" xfId="15505" xr:uid="{2E685EF5-F565-4AFD-8D46-310049864EAD}"/>
    <cellStyle name="Normal 189 3 4 2" xfId="36167" xr:uid="{F085595E-AB8C-4DDB-8428-FF3C89099C0A}"/>
    <cellStyle name="Normal 189 3 5" xfId="27308" xr:uid="{9C6E8D77-F7B4-43F1-AA5D-89FCA1E278AE}"/>
    <cellStyle name="Normal 19" xfId="5152" xr:uid="{EE5528AD-8FD9-4131-A8CA-AA5CB499810E}"/>
    <cellStyle name="Normal 19 2" xfId="5153" xr:uid="{5925F6A0-A609-45FF-8038-856134FE3F82}"/>
    <cellStyle name="Normal 19 2 2" xfId="5154" xr:uid="{C2070708-BECD-4999-8A1C-14EAB5A2FA14}"/>
    <cellStyle name="Normal 19 2 2 2" xfId="5155" xr:uid="{44D29C9C-A95C-4940-ADE4-34DF3CAA5DF5}"/>
    <cellStyle name="Normal 19 2 2 2 2" xfId="5156" xr:uid="{CF3CAE3C-C754-4DE9-B228-69CF0D568F2E}"/>
    <cellStyle name="Normal 19 2 2 2 2 2" xfId="10858" xr:uid="{1EA8F851-9903-4FF9-8F01-9B203D2014C8}"/>
    <cellStyle name="Normal 19 2 2 2 2 2 2" xfId="22765" xr:uid="{78769624-3B9A-4858-BB3C-2C1B44728633}"/>
    <cellStyle name="Normal 19 2 2 2 2 2 2 2" xfId="43427" xr:uid="{E8973864-4566-48BC-A932-2DE63CBB93D7}"/>
    <cellStyle name="Normal 19 2 2 2 2 2 3" xfId="31521" xr:uid="{EFEB9488-0ECE-498A-8853-40FC95DBACE6}"/>
    <cellStyle name="Normal 19 2 2 2 2 3" xfId="19135" xr:uid="{9C3E6658-2591-47C8-93B6-DC2AABB0C217}"/>
    <cellStyle name="Normal 19 2 2 2 2 3 2" xfId="39797" xr:uid="{11C3C1BC-1471-465B-865A-CA3DAC965FA9}"/>
    <cellStyle name="Normal 19 2 2 2 2 4" xfId="15508" xr:uid="{CFE6F8E0-9730-45E8-A9D4-D0A6A401267F}"/>
    <cellStyle name="Normal 19 2 2 2 2 4 2" xfId="36170" xr:uid="{FCA3E0E9-D09A-4337-BC27-4D1B6D499474}"/>
    <cellStyle name="Normal 19 2 2 2 2 5" xfId="27311" xr:uid="{F498CB7A-5554-4962-8FE4-3776C37A6D5C}"/>
    <cellStyle name="Normal 19 2 2 2 3" xfId="10857" xr:uid="{2FE44784-6D55-4E1E-9C36-D5730FEAE488}"/>
    <cellStyle name="Normal 19 2 2 2 3 2" xfId="22764" xr:uid="{F49883A1-CA9E-45A1-BCEC-81D01222C968}"/>
    <cellStyle name="Normal 19 2 2 2 3 2 2" xfId="43426" xr:uid="{9DBF7D1B-201A-4B84-B919-AE83B68E5A39}"/>
    <cellStyle name="Normal 19 2 2 2 3 3" xfId="31520" xr:uid="{328ACA34-6DD1-4B61-BF90-F426DED0933D}"/>
    <cellStyle name="Normal 19 2 2 2 4" xfId="19134" xr:uid="{D3ADE44F-0414-4EC1-AD7D-38D4C9A7621B}"/>
    <cellStyle name="Normal 19 2 2 2 4 2" xfId="39796" xr:uid="{891BFAD7-08BF-453C-8F07-03B5ABAAFAEA}"/>
    <cellStyle name="Normal 19 2 2 2 5" xfId="15507" xr:uid="{B939CAE4-ECA4-43DE-979A-59EBBD0E8CCF}"/>
    <cellStyle name="Normal 19 2 2 2 5 2" xfId="36169" xr:uid="{F8C91119-843A-4F94-9B9D-C0FBC7A914FC}"/>
    <cellStyle name="Normal 19 2 2 2 6" xfId="27310" xr:uid="{53E235A6-CEBC-4D44-B3EA-EC51C4627688}"/>
    <cellStyle name="Normal 19 2 2 3" xfId="5157" xr:uid="{3A42D3A2-772C-4F21-B9F0-F2DFE0F05844}"/>
    <cellStyle name="Normal 19 2 2 3 2" xfId="5158" xr:uid="{C6224BD6-D9E4-4639-89AE-B0A8D3013133}"/>
    <cellStyle name="Normal 19 2 2 3 2 2" xfId="10860" xr:uid="{CC43D4F0-CD63-4DAF-A4E9-81223329C66D}"/>
    <cellStyle name="Normal 19 2 2 3 2 2 2" xfId="22767" xr:uid="{0A66E980-CFF3-46FD-A4A0-DA2784B2470D}"/>
    <cellStyle name="Normal 19 2 2 3 2 2 2 2" xfId="43429" xr:uid="{441AFA64-4A17-47B5-84DD-FED63F467C51}"/>
    <cellStyle name="Normal 19 2 2 3 2 2 3" xfId="31523" xr:uid="{C178A523-1F6E-449F-BB65-68BE120190BC}"/>
    <cellStyle name="Normal 19 2 2 3 2 3" xfId="19137" xr:uid="{B3CDFF2D-405B-4D48-824C-F0C4554EC122}"/>
    <cellStyle name="Normal 19 2 2 3 2 3 2" xfId="39799" xr:uid="{D9F29A51-6218-4EE1-86F4-89D66C35A1BD}"/>
    <cellStyle name="Normal 19 2 2 3 2 4" xfId="15510" xr:uid="{50F06BA5-8792-4041-B902-BCC08C0883DD}"/>
    <cellStyle name="Normal 19 2 2 3 2 4 2" xfId="36172" xr:uid="{27A45D24-8623-4636-A095-79F4A65A3A5F}"/>
    <cellStyle name="Normal 19 2 2 3 2 5" xfId="27313" xr:uid="{FBA9CFF9-E782-4273-951E-8CA493B0A6CD}"/>
    <cellStyle name="Normal 19 2 2 3 3" xfId="10859" xr:uid="{2DA706EC-DE3E-4216-8237-17CA1FC07782}"/>
    <cellStyle name="Normal 19 2 2 3 3 2" xfId="22766" xr:uid="{89D37907-3738-494C-8A95-DDC3AD3131A2}"/>
    <cellStyle name="Normal 19 2 2 3 3 2 2" xfId="43428" xr:uid="{4838C321-5123-4B03-88DB-D56E23AFFBC3}"/>
    <cellStyle name="Normal 19 2 2 3 3 3" xfId="31522" xr:uid="{E9F20558-86EA-45BA-AE13-7153BB04D0A0}"/>
    <cellStyle name="Normal 19 2 2 3 4" xfId="19136" xr:uid="{CBF0A49B-C0FB-4FA5-B4ED-D32D9EB65DA9}"/>
    <cellStyle name="Normal 19 2 2 3 4 2" xfId="39798" xr:uid="{6ED886BA-C33A-4E85-873E-8375C5C57317}"/>
    <cellStyle name="Normal 19 2 2 3 5" xfId="15509" xr:uid="{FB0326B6-C536-4313-8169-5AEA2AE983D3}"/>
    <cellStyle name="Normal 19 2 2 3 5 2" xfId="36171" xr:uid="{6116B0C8-642A-4F10-99BC-96FC8DFBD8C6}"/>
    <cellStyle name="Normal 19 2 2 3 6" xfId="27312" xr:uid="{CB34C2A5-F8BF-47CC-89A4-5752338BDEF4}"/>
    <cellStyle name="Normal 19 2 2 4" xfId="5159" xr:uid="{1E9F3478-2739-42CA-9728-A193E9EF69F0}"/>
    <cellStyle name="Normal 19 2 2 4 2" xfId="10861" xr:uid="{CB83EB68-2644-48C4-8D05-38B538005165}"/>
    <cellStyle name="Normal 19 2 2 4 2 2" xfId="22768" xr:uid="{D9EDF60C-8268-4817-A67E-6EE5E71285A8}"/>
    <cellStyle name="Normal 19 2 2 4 2 2 2" xfId="43430" xr:uid="{D217E9A9-7A8C-4AF3-A9FB-89EF7A6C5BF7}"/>
    <cellStyle name="Normal 19 2 2 4 2 3" xfId="31524" xr:uid="{23F98EF2-3BCD-4C99-BF79-6131B6A4BEF9}"/>
    <cellStyle name="Normal 19 2 2 4 3" xfId="19138" xr:uid="{83272EC5-FDB9-4E6B-B489-16338D450BBB}"/>
    <cellStyle name="Normal 19 2 2 4 3 2" xfId="39800" xr:uid="{18256D5F-9D56-4F64-B865-EEE7E6966EE5}"/>
    <cellStyle name="Normal 19 2 2 4 4" xfId="15511" xr:uid="{FD35F9E3-3046-4194-B55E-C504B2454F55}"/>
    <cellStyle name="Normal 19 2 2 4 4 2" xfId="36173" xr:uid="{2617E516-30A4-41C1-BDBF-B65E434FCA7D}"/>
    <cellStyle name="Normal 19 2 2 4 5" xfId="27314" xr:uid="{C34232E5-38DC-428C-8EF1-7F80E89D96B2}"/>
    <cellStyle name="Normal 19 2 2 5" xfId="10856" xr:uid="{BD1AD74D-5A07-4CD3-B5D6-D686960B072D}"/>
    <cellStyle name="Normal 19 2 2 5 2" xfId="22763" xr:uid="{EC1C434C-AC30-44CC-B620-8C072D0599D2}"/>
    <cellStyle name="Normal 19 2 2 5 2 2" xfId="43425" xr:uid="{379E78ED-89E2-4CEA-8709-3EF978AAD98A}"/>
    <cellStyle name="Normal 19 2 2 5 3" xfId="31519" xr:uid="{F818BE33-04EC-4521-A0AE-EA6D5CBE5DEC}"/>
    <cellStyle name="Normal 19 2 2 6" xfId="19133" xr:uid="{223026BF-B3B5-4001-8369-E99EAA714658}"/>
    <cellStyle name="Normal 19 2 2 6 2" xfId="39795" xr:uid="{A33C5A17-EB92-4B78-951E-EF2391B194F8}"/>
    <cellStyle name="Normal 19 2 2 7" xfId="15506" xr:uid="{DF0204FC-0A02-471E-8D65-2C19CA45882D}"/>
    <cellStyle name="Normal 19 2 2 7 2" xfId="36168" xr:uid="{19438C55-2DA4-4D02-BC40-16851195C55F}"/>
    <cellStyle name="Normal 19 2 2 8" xfId="27309" xr:uid="{6181E131-A5AD-4E56-841F-9B6E0E4DA208}"/>
    <cellStyle name="Normal 19 2 3" xfId="5160" xr:uid="{DB46EC97-F725-4143-ADDD-E04540DE11F3}"/>
    <cellStyle name="Normal 19 2 3 2" xfId="5161" xr:uid="{1AF5D71B-4D43-4AFD-A753-711E627BEC30}"/>
    <cellStyle name="Normal 19 2 3 2 2" xfId="5162" xr:uid="{D618E718-85EA-477E-8C11-6EB46FCA37F6}"/>
    <cellStyle name="Normal 19 2 3 2 2 2" xfId="10864" xr:uid="{5DF422FB-1459-4E44-9CE6-D05BD983AD52}"/>
    <cellStyle name="Normal 19 2 3 2 2 2 2" xfId="22771" xr:uid="{B1F14D4F-4482-4758-A628-ADE81E7FB5B2}"/>
    <cellStyle name="Normal 19 2 3 2 2 2 2 2" xfId="43433" xr:uid="{39193139-C93B-4CB0-80EE-06430793ED5C}"/>
    <cellStyle name="Normal 19 2 3 2 2 2 3" xfId="31527" xr:uid="{62650D7F-77F5-4F6E-A355-EF37B5057539}"/>
    <cellStyle name="Normal 19 2 3 2 2 3" xfId="19141" xr:uid="{B7043312-F391-4D81-84E1-4AFFE4CD5218}"/>
    <cellStyle name="Normal 19 2 3 2 2 3 2" xfId="39803" xr:uid="{8392BCE3-AB77-4C24-BE0C-E9A0FE30963B}"/>
    <cellStyle name="Normal 19 2 3 2 2 4" xfId="15514" xr:uid="{C32B4E5D-AACD-4AEA-A12C-72D8C6B7F950}"/>
    <cellStyle name="Normal 19 2 3 2 2 4 2" xfId="36176" xr:uid="{A4B1DC9F-0E6A-4B31-84C6-02CDB770BCDE}"/>
    <cellStyle name="Normal 19 2 3 2 2 5" xfId="27317" xr:uid="{D8FDA2A6-E54A-4F08-8B09-730BC27EBC28}"/>
    <cellStyle name="Normal 19 2 3 2 3" xfId="10863" xr:uid="{DDC0EA28-3E71-4B43-BC62-B47A3FF48B54}"/>
    <cellStyle name="Normal 19 2 3 2 3 2" xfId="22770" xr:uid="{2FB62E29-124F-468E-BBA3-FE78F411E41D}"/>
    <cellStyle name="Normal 19 2 3 2 3 2 2" xfId="43432" xr:uid="{2F82E2F7-599D-4712-9507-D180FA52E699}"/>
    <cellStyle name="Normal 19 2 3 2 3 3" xfId="31526" xr:uid="{B4145809-17BF-4BE6-B9B5-521F391FB100}"/>
    <cellStyle name="Normal 19 2 3 2 4" xfId="19140" xr:uid="{D69786CF-0109-4EB5-AD87-A877B4B34D12}"/>
    <cellStyle name="Normal 19 2 3 2 4 2" xfId="39802" xr:uid="{F4A8C428-ED90-4A3C-9AC6-4D66DA70DE00}"/>
    <cellStyle name="Normal 19 2 3 2 5" xfId="15513" xr:uid="{755371CF-1182-4F5F-82E1-A6C858B67A3B}"/>
    <cellStyle name="Normal 19 2 3 2 5 2" xfId="36175" xr:uid="{8D89611B-0A9E-4857-9DBC-D41863F2A8A5}"/>
    <cellStyle name="Normal 19 2 3 2 6" xfId="27316" xr:uid="{134D077C-011D-4D75-9091-D798EDB100C7}"/>
    <cellStyle name="Normal 19 2 3 3" xfId="5163" xr:uid="{36CB8622-1123-4ED2-A69A-01A561F55DD8}"/>
    <cellStyle name="Normal 19 2 3 3 2" xfId="5164" xr:uid="{72AAC3E1-DE1A-404B-A8AA-F51FD7A4519A}"/>
    <cellStyle name="Normal 19 2 3 3 2 2" xfId="10866" xr:uid="{4A6485D0-7610-4771-893A-6B3785FC4FF8}"/>
    <cellStyle name="Normal 19 2 3 3 2 2 2" xfId="22773" xr:uid="{12AB8BEC-BD5B-490A-A4BD-1C58C04C7157}"/>
    <cellStyle name="Normal 19 2 3 3 2 2 2 2" xfId="43435" xr:uid="{37AB00DA-3AC5-4A3A-A31C-F300DF3F0B2D}"/>
    <cellStyle name="Normal 19 2 3 3 2 2 3" xfId="31529" xr:uid="{0D9B9B7A-1239-450F-B212-48BAB0D63287}"/>
    <cellStyle name="Normal 19 2 3 3 2 3" xfId="19143" xr:uid="{6D7783A4-9640-4C4D-A21F-D039BB34C788}"/>
    <cellStyle name="Normal 19 2 3 3 2 3 2" xfId="39805" xr:uid="{1FB7D1FF-7FAB-47D5-A2D6-DF2121C66F61}"/>
    <cellStyle name="Normal 19 2 3 3 2 4" xfId="15516" xr:uid="{7C4365BB-3DD5-43DE-91FE-12CE914BBE1B}"/>
    <cellStyle name="Normal 19 2 3 3 2 4 2" xfId="36178" xr:uid="{6670D7D4-E633-4AAC-9692-00BB55FAFBDE}"/>
    <cellStyle name="Normal 19 2 3 3 2 5" xfId="27319" xr:uid="{3BAC9F1A-426A-491A-9211-9510AD3C931C}"/>
    <cellStyle name="Normal 19 2 3 3 3" xfId="10865" xr:uid="{F896BD82-1DFA-4687-BB43-05ED53310AD3}"/>
    <cellStyle name="Normal 19 2 3 3 3 2" xfId="22772" xr:uid="{ECDA8718-4157-4B5B-BC78-C4389FD775CF}"/>
    <cellStyle name="Normal 19 2 3 3 3 2 2" xfId="43434" xr:uid="{DED87B19-621D-4821-A743-86E89EA84DC1}"/>
    <cellStyle name="Normal 19 2 3 3 3 3" xfId="31528" xr:uid="{B9B4AFFD-7AC4-4D6A-B0C5-968CB89A1A28}"/>
    <cellStyle name="Normal 19 2 3 3 4" xfId="19142" xr:uid="{149B4B81-7015-43FC-BE82-0B57FCEDB222}"/>
    <cellStyle name="Normal 19 2 3 3 4 2" xfId="39804" xr:uid="{5FCF8B47-F21A-49BA-A98D-2771DA3C6A17}"/>
    <cellStyle name="Normal 19 2 3 3 5" xfId="15515" xr:uid="{BD83EA8B-FB71-41FA-B946-C5304DD346A2}"/>
    <cellStyle name="Normal 19 2 3 3 5 2" xfId="36177" xr:uid="{6670CEAF-EEA3-4617-A8B7-3D2F960DF977}"/>
    <cellStyle name="Normal 19 2 3 3 6" xfId="27318" xr:uid="{90D24F18-326C-48AE-84C2-53C7821B0108}"/>
    <cellStyle name="Normal 19 2 3 4" xfId="5165" xr:uid="{974E2737-D85D-4370-97AB-4AF7EDCBD9D1}"/>
    <cellStyle name="Normal 19 2 3 4 2" xfId="10867" xr:uid="{562140CA-0484-409C-9DFB-2C73E9A94F7C}"/>
    <cellStyle name="Normal 19 2 3 4 2 2" xfId="22774" xr:uid="{C0F67775-36ED-46C9-B439-6EE15257DAF6}"/>
    <cellStyle name="Normal 19 2 3 4 2 2 2" xfId="43436" xr:uid="{58E04653-0E6F-4DC2-834B-E3748F290A1A}"/>
    <cellStyle name="Normal 19 2 3 4 2 3" xfId="31530" xr:uid="{66C16714-1A75-4AC5-B031-2808B07FA367}"/>
    <cellStyle name="Normal 19 2 3 4 3" xfId="19144" xr:uid="{77681365-1991-49EF-98B4-4A07B6097E93}"/>
    <cellStyle name="Normal 19 2 3 4 3 2" xfId="39806" xr:uid="{68D53974-2324-42DF-A71C-7BD01B6C2AD9}"/>
    <cellStyle name="Normal 19 2 3 4 4" xfId="15517" xr:uid="{2655A185-99DD-4F0F-84A0-67BAAA503372}"/>
    <cellStyle name="Normal 19 2 3 4 4 2" xfId="36179" xr:uid="{8C26F0AC-4089-45AB-A98D-3964D2FADC2C}"/>
    <cellStyle name="Normal 19 2 3 4 5" xfId="27320" xr:uid="{7B8FE015-4809-43A1-B3C3-68B586E5E9F8}"/>
    <cellStyle name="Normal 19 2 3 5" xfId="10862" xr:uid="{84100112-D309-4BDB-B24B-3FD0CB69FA5C}"/>
    <cellStyle name="Normal 19 2 3 5 2" xfId="22769" xr:uid="{7B114455-F838-4301-8169-E7BE8FD2FE88}"/>
    <cellStyle name="Normal 19 2 3 5 2 2" xfId="43431" xr:uid="{78480B5E-CC9F-43A3-9608-93442B5CB25D}"/>
    <cellStyle name="Normal 19 2 3 5 3" xfId="31525" xr:uid="{B6CB06DC-C811-41AC-A6D9-47A90586FEEF}"/>
    <cellStyle name="Normal 19 2 3 6" xfId="19139" xr:uid="{32DF8A76-B85C-4B4C-B069-C9383B0D1E23}"/>
    <cellStyle name="Normal 19 2 3 6 2" xfId="39801" xr:uid="{4F32420E-C527-4F25-B63D-1A5FB96B36DC}"/>
    <cellStyle name="Normal 19 2 3 7" xfId="15512" xr:uid="{79C93849-2DD5-4486-B43E-601D865926BB}"/>
    <cellStyle name="Normal 19 2 3 7 2" xfId="36174" xr:uid="{2BE8A7F0-0612-40F8-9D61-E90947524C98}"/>
    <cellStyle name="Normal 19 2 3 8" xfId="27315" xr:uid="{098AC0A1-42AD-49AF-827D-A42AA14E02DC}"/>
    <cellStyle name="Normal 19 2 4" xfId="5166" xr:uid="{4B704FFE-9875-4C6B-9F72-91057A9D0758}"/>
    <cellStyle name="Normal 19 2 4 2" xfId="5167" xr:uid="{93775A48-E958-4BC3-8A07-72EB6000B2C9}"/>
    <cellStyle name="Normal 19 2 4 2 2" xfId="10869" xr:uid="{74009A98-694E-43A2-ACD0-A518610F6A1B}"/>
    <cellStyle name="Normal 19 2 4 2 2 2" xfId="22776" xr:uid="{14985A86-F96E-4F54-B899-4FF5AB73B91A}"/>
    <cellStyle name="Normal 19 2 4 2 2 2 2" xfId="43438" xr:uid="{0CACC336-3131-49EB-9F8C-46BEE6A4B3B6}"/>
    <cellStyle name="Normal 19 2 4 2 2 3" xfId="31532" xr:uid="{B1AEDF3F-8969-453D-B9B9-CB1C331EDF99}"/>
    <cellStyle name="Normal 19 2 4 2 3" xfId="19146" xr:uid="{CB62CFD9-3C64-479A-B5AB-AF78D8CCA89D}"/>
    <cellStyle name="Normal 19 2 4 2 3 2" xfId="39808" xr:uid="{B2E0F7F2-9EF7-47E7-90B3-063F506C971A}"/>
    <cellStyle name="Normal 19 2 4 2 4" xfId="15519" xr:uid="{E63673F3-460D-4194-98EE-6E521DCAB72B}"/>
    <cellStyle name="Normal 19 2 4 2 4 2" xfId="36181" xr:uid="{ADCB009C-F306-4F75-BF41-AC6D209316B5}"/>
    <cellStyle name="Normal 19 2 4 2 5" xfId="27322" xr:uid="{51600F6B-4E5C-4D26-9020-6681D7175231}"/>
    <cellStyle name="Normal 19 2 4 3" xfId="10868" xr:uid="{EC065A5A-9B78-4009-A1A4-1AF9B90ED459}"/>
    <cellStyle name="Normal 19 2 4 3 2" xfId="22775" xr:uid="{3A9F9719-52CE-4118-ADED-6DF706573569}"/>
    <cellStyle name="Normal 19 2 4 3 2 2" xfId="43437" xr:uid="{FBB0465C-6D16-4474-9438-E998CC176DDD}"/>
    <cellStyle name="Normal 19 2 4 3 3" xfId="31531" xr:uid="{02DB1A44-CEFE-4452-A8E2-FCEEAE9F5A1E}"/>
    <cellStyle name="Normal 19 2 4 4" xfId="19145" xr:uid="{A698688F-B201-484B-95F7-2FE56946E2CB}"/>
    <cellStyle name="Normal 19 2 4 4 2" xfId="39807" xr:uid="{EB9594E6-74D2-49F9-9E69-1A5649B1F610}"/>
    <cellStyle name="Normal 19 2 4 5" xfId="15518" xr:uid="{7D6B4D20-7AC2-4A0B-96D7-9803F09ECEEB}"/>
    <cellStyle name="Normal 19 2 4 5 2" xfId="36180" xr:uid="{4555A75A-4C62-437B-B600-4EB8F066C733}"/>
    <cellStyle name="Normal 19 2 4 6" xfId="27321" xr:uid="{5D95A552-FD63-46E5-8F0E-8D62134F3B7C}"/>
    <cellStyle name="Normal 19 2 5" xfId="5168" xr:uid="{F2F6B015-B52F-4C6C-858E-DED8B05510A7}"/>
    <cellStyle name="Normal 19 2 5 2" xfId="5169" xr:uid="{402BEC27-295F-41F1-AB4D-786C08C5270B}"/>
    <cellStyle name="Normal 19 2 5 2 2" xfId="10871" xr:uid="{9124F914-0E29-478E-81AA-5EBC686DEC48}"/>
    <cellStyle name="Normal 19 2 5 2 2 2" xfId="22778" xr:uid="{B8D3F5B6-ADAD-4448-B910-21B1C0E38ED7}"/>
    <cellStyle name="Normal 19 2 5 2 2 2 2" xfId="43440" xr:uid="{9C5D5596-4E06-4014-85C0-EFD54B9CC48A}"/>
    <cellStyle name="Normal 19 2 5 2 2 3" xfId="31534" xr:uid="{6F936685-D833-4980-8956-E6ACF2FC2765}"/>
    <cellStyle name="Normal 19 2 5 2 3" xfId="19148" xr:uid="{62BDBDB8-3C75-472A-8BA6-1C6E92821D85}"/>
    <cellStyle name="Normal 19 2 5 2 3 2" xfId="39810" xr:uid="{9B7A5009-CE94-428A-9634-E5CF4FCBF721}"/>
    <cellStyle name="Normal 19 2 5 2 4" xfId="15521" xr:uid="{E9F2C29B-12A0-4DB5-840B-2AA36722E38D}"/>
    <cellStyle name="Normal 19 2 5 2 4 2" xfId="36183" xr:uid="{AC0AC3BD-FD12-4D3D-845F-30A8B3077DC5}"/>
    <cellStyle name="Normal 19 2 5 2 5" xfId="27324" xr:uid="{ABD84067-0263-401F-BB3A-37A6CB487E3B}"/>
    <cellStyle name="Normal 19 2 5 3" xfId="10870" xr:uid="{FBB7D36D-2A09-4143-84F3-EA878B387CC5}"/>
    <cellStyle name="Normal 19 2 5 3 2" xfId="22777" xr:uid="{E2195491-EAED-46FA-9E0B-565256D23DD9}"/>
    <cellStyle name="Normal 19 2 5 3 2 2" xfId="43439" xr:uid="{D5EF3D9A-C50C-4494-8A04-48605BDE3E23}"/>
    <cellStyle name="Normal 19 2 5 3 3" xfId="31533" xr:uid="{EEA53713-063E-4642-A0AB-1EA00103D730}"/>
    <cellStyle name="Normal 19 2 5 4" xfId="19147" xr:uid="{ECE1000C-02F3-45D4-BF04-025F302D48CA}"/>
    <cellStyle name="Normal 19 2 5 4 2" xfId="39809" xr:uid="{B8539158-02EA-4E76-A819-C8785EEB6895}"/>
    <cellStyle name="Normal 19 2 5 5" xfId="15520" xr:uid="{D7068C40-9AD9-4FD5-B32B-D018FC8F7E52}"/>
    <cellStyle name="Normal 19 2 5 5 2" xfId="36182" xr:uid="{B94A0E10-21A3-4951-B269-96FAAC39F40D}"/>
    <cellStyle name="Normal 19 2 5 6" xfId="27323" xr:uid="{F41D6F6F-B194-4E1F-8868-4FA47136F5D6}"/>
    <cellStyle name="Normal 19 2 6" xfId="5170" xr:uid="{AE7A9184-607C-40C9-964D-D9A9BF922E2C}"/>
    <cellStyle name="Normal 19 2 6 2" xfId="10872" xr:uid="{5F06E49A-03F7-4216-8F2B-459DDA26C780}"/>
    <cellStyle name="Normal 19 2 6 2 2" xfId="22779" xr:uid="{D833023A-EF08-4B91-8E50-86CABE5ED3D1}"/>
    <cellStyle name="Normal 19 2 6 2 2 2" xfId="43441" xr:uid="{4A97CAD3-1538-4A99-ABC0-465ACB558B3F}"/>
    <cellStyle name="Normal 19 2 6 2 3" xfId="31535" xr:uid="{DF6D3595-DE96-48A9-ADA1-55CA11076442}"/>
    <cellStyle name="Normal 19 2 6 3" xfId="19149" xr:uid="{8C73FC19-74F0-46C1-B06F-5C5803381161}"/>
    <cellStyle name="Normal 19 2 6 3 2" xfId="39811" xr:uid="{EA067CF0-0957-4F11-9A72-2A16A2DD864B}"/>
    <cellStyle name="Normal 19 2 6 4" xfId="15522" xr:uid="{934F7F56-66CC-4474-8BE5-F29A0A6A9525}"/>
    <cellStyle name="Normal 19 2 6 4 2" xfId="36184" xr:uid="{31BCFCB5-FAE8-48E0-AABA-A30C19842191}"/>
    <cellStyle name="Normal 19 2 6 5" xfId="27325" xr:uid="{DF564866-26EA-4C0A-9518-35F41CAE5C32}"/>
    <cellStyle name="Normal 19 2 7" xfId="5171" xr:uid="{A3A042D6-A89F-4DA4-AB6A-9D5FE63B9461}"/>
    <cellStyle name="Normal 19 2 8" xfId="5172" xr:uid="{64BAF4DC-0F4C-4EAE-8E08-0279FBF047FF}"/>
    <cellStyle name="Normal 19 2 8 2" xfId="10873" xr:uid="{006BE671-3BE5-45CE-85FB-0B772FBDE886}"/>
    <cellStyle name="Normal 19 2 8 2 2" xfId="22780" xr:uid="{C955A6D4-169E-4DC7-91CB-A66561E07CDA}"/>
    <cellStyle name="Normal 19 2 8 2 2 2" xfId="43442" xr:uid="{8ACCFD81-51F2-41FA-A2B1-5ADF96AFF613}"/>
    <cellStyle name="Normal 19 2 8 2 3" xfId="31536" xr:uid="{958A9914-4C2F-45CD-BE5F-6C88FF634948}"/>
    <cellStyle name="Normal 19 2 8 3" xfId="19150" xr:uid="{5948D3B9-C7B8-4190-8537-4C77A5471140}"/>
    <cellStyle name="Normal 19 2 8 3 2" xfId="39812" xr:uid="{BDE74F66-4694-4831-86F4-55E8C18207D7}"/>
    <cellStyle name="Normal 19 2 8 4" xfId="15523" xr:uid="{42414F66-90E7-4C1E-B6B4-943C98C47CD8}"/>
    <cellStyle name="Normal 19 2 8 4 2" xfId="36185" xr:uid="{CAA78CE1-C0E5-43CF-B84D-EB389ACC3396}"/>
    <cellStyle name="Normal 19 2 8 5" xfId="27326" xr:uid="{5841F191-704E-4B9D-8D63-BBAA74ED7579}"/>
    <cellStyle name="Normal 19 3" xfId="5173" xr:uid="{019B1280-DAC6-4849-A41C-D7A18006A9F7}"/>
    <cellStyle name="Normal 19 3 10" xfId="15524" xr:uid="{6EC16B37-D3CC-40CB-9B2D-0B13FCA2FFD7}"/>
    <cellStyle name="Normal 19 3 10 2" xfId="36186" xr:uid="{3E751BF9-BD72-4766-BB43-8F4DEAB69407}"/>
    <cellStyle name="Normal 19 3 11" xfId="27327" xr:uid="{C9946D72-868D-42DA-9C55-EF991CD51774}"/>
    <cellStyle name="Normal 19 3 2" xfId="5174" xr:uid="{3882F273-DE4B-48AA-ADA1-C3D2AE057600}"/>
    <cellStyle name="Normal 19 3 2 2" xfId="5175" xr:uid="{8FB69D3D-3D79-47B1-8AB4-3B0F3B1D256F}"/>
    <cellStyle name="Normal 19 3 2 2 2" xfId="5176" xr:uid="{048314A1-FB6D-4F65-B464-7D487A3100D0}"/>
    <cellStyle name="Normal 19 3 2 2 2 2" xfId="10876" xr:uid="{701A1B72-C132-4922-8B62-AFE71ACCEF3A}"/>
    <cellStyle name="Normal 19 3 2 2 2 2 2" xfId="22783" xr:uid="{EA699DA6-6DBA-445A-A653-369285A4383D}"/>
    <cellStyle name="Normal 19 3 2 2 2 2 2 2" xfId="43445" xr:uid="{46CEF042-3C97-4C86-AF7B-3D32AF0BDD64}"/>
    <cellStyle name="Normal 19 3 2 2 2 2 3" xfId="31539" xr:uid="{FFBF81F8-2ABC-4195-ABD3-2AA427BAA7B7}"/>
    <cellStyle name="Normal 19 3 2 2 2 3" xfId="19153" xr:uid="{A359DE34-7170-4F49-9395-A4BD2FD06056}"/>
    <cellStyle name="Normal 19 3 2 2 2 3 2" xfId="39815" xr:uid="{E9E23033-8FE4-44AD-908E-5BD2BCD0CA44}"/>
    <cellStyle name="Normal 19 3 2 2 2 4" xfId="15526" xr:uid="{AD2FC9FE-BAA0-4432-920D-23B8839CBAFC}"/>
    <cellStyle name="Normal 19 3 2 2 2 4 2" xfId="36188" xr:uid="{7B080C57-701A-43CA-BBFF-4F219461FE67}"/>
    <cellStyle name="Normal 19 3 2 2 2 5" xfId="27329" xr:uid="{4D9F4AF1-5AC9-4FE2-861D-85840CE926E2}"/>
    <cellStyle name="Normal 19 3 2 2 3" xfId="10875" xr:uid="{E0723E71-DB83-45A2-A00F-420CEAD8107B}"/>
    <cellStyle name="Normal 19 3 2 2 3 2" xfId="22782" xr:uid="{FB2DD9C2-CF8D-4D7A-8F84-062BF742FF87}"/>
    <cellStyle name="Normal 19 3 2 2 3 2 2" xfId="43444" xr:uid="{C84CCFB2-3966-499C-9D2F-D2F8AC2EC3A1}"/>
    <cellStyle name="Normal 19 3 2 2 3 3" xfId="31538" xr:uid="{54AC3409-EDAD-4A4A-9F6A-68CE0108DC21}"/>
    <cellStyle name="Normal 19 3 2 2 4" xfId="19152" xr:uid="{52DD62B4-8344-4F42-9516-6E8BD1381486}"/>
    <cellStyle name="Normal 19 3 2 2 4 2" xfId="39814" xr:uid="{BF76F5DF-97E1-4A8E-96DC-2EA0B004D402}"/>
    <cellStyle name="Normal 19 3 2 2 5" xfId="15525" xr:uid="{884E408E-A019-4309-8365-6C60C17950BB}"/>
    <cellStyle name="Normal 19 3 2 2 5 2" xfId="36187" xr:uid="{C905FC34-A3A9-474F-8B4B-A24FD77A02D2}"/>
    <cellStyle name="Normal 19 3 2 2 6" xfId="27328" xr:uid="{5FA59894-FE0E-4DCB-8839-69183FBC9927}"/>
    <cellStyle name="Normal 19 3 2 3" xfId="5177" xr:uid="{711EF863-6E03-4903-BA8B-2BC056284ED4}"/>
    <cellStyle name="Normal 19 3 2 3 2" xfId="5178" xr:uid="{E543859E-03AF-4087-A648-A2382E912168}"/>
    <cellStyle name="Normal 19 3 2 3 2 2" xfId="10878" xr:uid="{E662AE8B-9099-4DE1-98DC-2FCAA4F127D5}"/>
    <cellStyle name="Normal 19 3 2 3 2 2 2" xfId="22785" xr:uid="{FDD43F53-00B6-417B-A426-446FF2DC0E41}"/>
    <cellStyle name="Normal 19 3 2 3 2 2 2 2" xfId="43447" xr:uid="{9BF03D92-E930-421D-9713-9D03C089E9CD}"/>
    <cellStyle name="Normal 19 3 2 3 2 2 3" xfId="31541" xr:uid="{EDCF9B73-8E37-4FF1-AEF2-4A6C58373313}"/>
    <cellStyle name="Normal 19 3 2 3 2 3" xfId="19155" xr:uid="{5AAFE979-4E6C-4659-AE74-F4723C447DF2}"/>
    <cellStyle name="Normal 19 3 2 3 2 3 2" xfId="39817" xr:uid="{BBB17009-DB7B-4B54-8D1B-4AF994C03A72}"/>
    <cellStyle name="Normal 19 3 2 3 2 4" xfId="15528" xr:uid="{849A6F24-05D4-45BC-881A-D7B435352045}"/>
    <cellStyle name="Normal 19 3 2 3 2 4 2" xfId="36190" xr:uid="{49FAD72B-231C-4324-BEB7-6E6D2B62CBDB}"/>
    <cellStyle name="Normal 19 3 2 3 2 5" xfId="27331" xr:uid="{8031E7BA-3BB4-429A-A496-FFE94E3B0292}"/>
    <cellStyle name="Normal 19 3 2 3 3" xfId="10877" xr:uid="{E4758BA6-1078-4288-91D6-600A5B33DC48}"/>
    <cellStyle name="Normal 19 3 2 3 3 2" xfId="22784" xr:uid="{955C36EF-E3BB-46A7-AEFB-02E4D0BBE257}"/>
    <cellStyle name="Normal 19 3 2 3 3 2 2" xfId="43446" xr:uid="{E66F6C97-6A59-46D6-B95A-FBBA944B3139}"/>
    <cellStyle name="Normal 19 3 2 3 3 3" xfId="31540" xr:uid="{30806C07-201D-4927-A338-59165580A8A5}"/>
    <cellStyle name="Normal 19 3 2 3 4" xfId="19154" xr:uid="{5132ACB5-66DA-4836-9010-25264F2E8687}"/>
    <cellStyle name="Normal 19 3 2 3 4 2" xfId="39816" xr:uid="{9A2E2175-AC75-4F39-93E6-A9DAB59C9614}"/>
    <cellStyle name="Normal 19 3 2 3 5" xfId="15527" xr:uid="{668EFFAA-4641-4707-B8C4-24A48193543E}"/>
    <cellStyle name="Normal 19 3 2 3 5 2" xfId="36189" xr:uid="{4AB667C0-47A0-45F7-ABF9-90ED183EEE34}"/>
    <cellStyle name="Normal 19 3 2 3 6" xfId="27330" xr:uid="{BF4D4CE3-BC01-4B88-9C4A-FC3E6D8B228F}"/>
    <cellStyle name="Normal 19 3 2 4" xfId="5179" xr:uid="{988EE42C-AB23-4C27-A98F-94BB567F1288}"/>
    <cellStyle name="Normal 19 3 2 4 2" xfId="10879" xr:uid="{F4992324-FE86-4B6A-9F20-1E08486FF25B}"/>
    <cellStyle name="Normal 19 3 2 4 2 2" xfId="22786" xr:uid="{8A8C7AB3-FA14-4DA9-967B-C497727ABB0F}"/>
    <cellStyle name="Normal 19 3 2 4 2 2 2" xfId="43448" xr:uid="{8F388C7D-FD5D-4AC2-8F9C-C1BFC41E8B4C}"/>
    <cellStyle name="Normal 19 3 2 4 2 3" xfId="31542" xr:uid="{F07DB938-FFBF-43CE-91A4-EDBAE9F1D0C7}"/>
    <cellStyle name="Normal 19 3 2 4 3" xfId="19156" xr:uid="{8D3C595B-EC8C-4BBA-A61E-0C30819DE5E7}"/>
    <cellStyle name="Normal 19 3 2 4 3 2" xfId="39818" xr:uid="{E7B4EC59-7538-4F41-B621-55E91C1275E3}"/>
    <cellStyle name="Normal 19 3 2 4 4" xfId="15529" xr:uid="{978F5635-6126-483F-8BC3-73FDB67FB31D}"/>
    <cellStyle name="Normal 19 3 2 4 4 2" xfId="36191" xr:uid="{ED8ED3A7-5D1D-4DA0-A487-F79B905F5F97}"/>
    <cellStyle name="Normal 19 3 2 4 5" xfId="27332" xr:uid="{D2938961-1875-4213-9FC5-8546B50BBD1B}"/>
    <cellStyle name="Normal 19 3 3" xfId="5180" xr:uid="{1BBAF85E-AA63-4ACC-94C3-98ABCE28B0ED}"/>
    <cellStyle name="Normal 19 3 3 2" xfId="5181" xr:uid="{B757714C-A30B-4507-97F5-63B4F589E15C}"/>
    <cellStyle name="Normal 19 3 3 2 2" xfId="10881" xr:uid="{77F3B1A7-DF17-4CC4-A629-7515C6B5E8BA}"/>
    <cellStyle name="Normal 19 3 3 2 2 2" xfId="22788" xr:uid="{445EDDC2-F6A1-45CE-9E36-19D85FA8ACC3}"/>
    <cellStyle name="Normal 19 3 3 2 2 2 2" xfId="43450" xr:uid="{46356877-CF30-4F19-9720-DEB3A491C08C}"/>
    <cellStyle name="Normal 19 3 3 2 2 3" xfId="31544" xr:uid="{795C8759-20FF-48DA-AE6E-92D8A159F3EE}"/>
    <cellStyle name="Normal 19 3 3 2 3" xfId="19158" xr:uid="{840B6CA0-A167-4B1F-BEBA-ADAD7E7264BF}"/>
    <cellStyle name="Normal 19 3 3 2 3 2" xfId="39820" xr:uid="{9D1296F8-C2B8-4BCB-B1E5-E0B02F495E54}"/>
    <cellStyle name="Normal 19 3 3 2 4" xfId="15531" xr:uid="{068627D5-630B-4D91-BCFF-0A9835BC00ED}"/>
    <cellStyle name="Normal 19 3 3 2 4 2" xfId="36193" xr:uid="{C52C2F4D-8CF6-45DA-BA5F-6B5EAF40F473}"/>
    <cellStyle name="Normal 19 3 3 2 5" xfId="27334" xr:uid="{7AF880EE-9923-479A-BE11-11A5DB34709F}"/>
    <cellStyle name="Normal 19 3 3 3" xfId="10880" xr:uid="{AB0255FC-C175-42B8-951C-650E21452CF2}"/>
    <cellStyle name="Normal 19 3 3 3 2" xfId="22787" xr:uid="{2CC5216C-C5C8-4FCE-A091-F52451F4AE59}"/>
    <cellStyle name="Normal 19 3 3 3 2 2" xfId="43449" xr:uid="{83A1A147-8FD8-4EA1-AC16-3C559940625D}"/>
    <cellStyle name="Normal 19 3 3 3 3" xfId="31543" xr:uid="{F51B807B-2BE7-4543-AD77-DD1E185A49C1}"/>
    <cellStyle name="Normal 19 3 3 4" xfId="19157" xr:uid="{24BD146B-877E-45F7-A629-88DBF8FC0D91}"/>
    <cellStyle name="Normal 19 3 3 4 2" xfId="39819" xr:uid="{2464A282-87C8-450F-AF3C-E7A88BF43F88}"/>
    <cellStyle name="Normal 19 3 3 5" xfId="15530" xr:uid="{A3629B86-4B5B-43E7-9081-9B6A6757F36A}"/>
    <cellStyle name="Normal 19 3 3 5 2" xfId="36192" xr:uid="{BCD588A9-3ED6-4DDE-A126-16FB2FFA9985}"/>
    <cellStyle name="Normal 19 3 3 6" xfId="27333" xr:uid="{37D5C283-8AD2-41DE-A5D4-667B3EA8FCFF}"/>
    <cellStyle name="Normal 19 3 4" xfId="5182" xr:uid="{02072191-A23E-4193-AAA4-ABFFD8E88398}"/>
    <cellStyle name="Normal 19 3 4 2" xfId="5183" xr:uid="{D736DBD4-1CBB-4972-83FA-2E44E93336D9}"/>
    <cellStyle name="Normal 19 3 4 2 2" xfId="10883" xr:uid="{D50AA4D7-9278-4571-A63E-F7CFE6228B63}"/>
    <cellStyle name="Normal 19 3 4 2 2 2" xfId="22790" xr:uid="{46A65EB3-2AE9-4E92-B42F-8BC2759A15DF}"/>
    <cellStyle name="Normal 19 3 4 2 2 2 2" xfId="43452" xr:uid="{AFEDCF23-556A-4108-B714-DAABFEFFE3ED}"/>
    <cellStyle name="Normal 19 3 4 2 2 3" xfId="31546" xr:uid="{A6622048-2AE2-4B0F-AA3A-BB456E681E5F}"/>
    <cellStyle name="Normal 19 3 4 2 3" xfId="19160" xr:uid="{11D8516D-5193-4233-A463-B0E1209AF2AF}"/>
    <cellStyle name="Normal 19 3 4 2 3 2" xfId="39822" xr:uid="{E00C514F-2058-4012-9A1D-E3BAA58856E8}"/>
    <cellStyle name="Normal 19 3 4 2 4" xfId="15533" xr:uid="{DD79F00F-51A1-47DD-9BB0-3509AB459CC1}"/>
    <cellStyle name="Normal 19 3 4 2 4 2" xfId="36195" xr:uid="{7210982B-CBA1-4FC1-B391-640A2E3AC369}"/>
    <cellStyle name="Normal 19 3 4 2 5" xfId="27336" xr:uid="{7BD525EB-E8B9-4559-99D2-7EE41E4D6125}"/>
    <cellStyle name="Normal 19 3 4 3" xfId="10882" xr:uid="{AEED63E8-3114-4ED4-BAB8-B691D41965AE}"/>
    <cellStyle name="Normal 19 3 4 3 2" xfId="22789" xr:uid="{0EC67F23-0FDE-42D3-A431-E2F86A9E1973}"/>
    <cellStyle name="Normal 19 3 4 3 2 2" xfId="43451" xr:uid="{ABCC9479-3C12-4B7C-BAD6-5916E493CF10}"/>
    <cellStyle name="Normal 19 3 4 3 3" xfId="31545" xr:uid="{83466838-D7C3-44AB-8DC0-EDE7F4E88696}"/>
    <cellStyle name="Normal 19 3 4 4" xfId="19159" xr:uid="{244EA658-5FB5-4D18-9A32-8FC3061AF539}"/>
    <cellStyle name="Normal 19 3 4 4 2" xfId="39821" xr:uid="{52C9F2AF-CDFD-46F8-B547-29BEF280DD21}"/>
    <cellStyle name="Normal 19 3 4 5" xfId="15532" xr:uid="{DC12C44C-CE26-4CD2-8B5A-ADCC9FDE381A}"/>
    <cellStyle name="Normal 19 3 4 5 2" xfId="36194" xr:uid="{5AE400BC-7085-45FC-9253-358DF0298A61}"/>
    <cellStyle name="Normal 19 3 4 6" xfId="27335" xr:uid="{A080B7D2-CDEB-41E7-B379-F18646FC3C63}"/>
    <cellStyle name="Normal 19 3 5" xfId="5184" xr:uid="{8BC23E53-B597-4F79-95C2-E0BE7267F289}"/>
    <cellStyle name="Normal 19 3 5 2" xfId="10884" xr:uid="{0F4B59DC-ED45-4856-9CD3-A725AC001808}"/>
    <cellStyle name="Normal 19 3 5 2 2" xfId="22791" xr:uid="{F0A57F22-1311-4613-8159-08FC4CC88431}"/>
    <cellStyle name="Normal 19 3 5 2 2 2" xfId="43453" xr:uid="{859F8317-0484-4A1D-96AB-367B4A6AE0B1}"/>
    <cellStyle name="Normal 19 3 5 2 3" xfId="31547" xr:uid="{E7FCEC49-6A9D-418E-83F7-5ADD166D4FF4}"/>
    <cellStyle name="Normal 19 3 5 3" xfId="19161" xr:uid="{641EF2FC-B889-49B3-B1F4-B996E9667725}"/>
    <cellStyle name="Normal 19 3 5 3 2" xfId="39823" xr:uid="{A103A99B-6E00-43E6-A126-9CAFB344D75D}"/>
    <cellStyle name="Normal 19 3 5 4" xfId="15534" xr:uid="{487B243C-8E58-4240-A79B-7788A31847AB}"/>
    <cellStyle name="Normal 19 3 5 4 2" xfId="36196" xr:uid="{54DCC65C-CB5B-45BD-A8A6-098F329D8B72}"/>
    <cellStyle name="Normal 19 3 5 5" xfId="27337" xr:uid="{3AE58F24-9326-4D59-9D19-C2BA8FB65487}"/>
    <cellStyle name="Normal 19 3 6" xfId="5185" xr:uid="{944EA8AD-2151-404E-A12B-06163E69A875}"/>
    <cellStyle name="Normal 19 3 7" xfId="5186" xr:uid="{0EF64589-6879-4EE9-B7F8-F5CB4D671C3D}"/>
    <cellStyle name="Normal 19 3 7 2" xfId="10885" xr:uid="{EBAAEEAE-2FD1-4A89-8FA5-85158453961F}"/>
    <cellStyle name="Normal 19 3 7 2 2" xfId="22792" xr:uid="{765D6367-FF03-4612-88A1-58364E3EFA84}"/>
    <cellStyle name="Normal 19 3 7 2 2 2" xfId="43454" xr:uid="{28CBF7C5-F961-4EAE-9161-296DC19E1616}"/>
    <cellStyle name="Normal 19 3 7 2 3" xfId="31548" xr:uid="{E624D1EC-72F4-473C-BE4C-1EC8BFE19BED}"/>
    <cellStyle name="Normal 19 3 7 3" xfId="19162" xr:uid="{46028682-4BB1-4B41-8528-0D9F4FCCB924}"/>
    <cellStyle name="Normal 19 3 7 3 2" xfId="39824" xr:uid="{71A90DA0-F7DE-4F7A-98FA-59082756DCEF}"/>
    <cellStyle name="Normal 19 3 7 4" xfId="15535" xr:uid="{D5AE54C9-B7CB-4D5B-86D1-91534F77103E}"/>
    <cellStyle name="Normal 19 3 7 4 2" xfId="36197" xr:uid="{31329739-C8A7-4498-B030-8B13C01F8524}"/>
    <cellStyle name="Normal 19 3 7 5" xfId="27338" xr:uid="{E497643A-D3F4-49BA-9FFF-5331FA8ECC03}"/>
    <cellStyle name="Normal 19 3 8" xfId="10874" xr:uid="{958EDB0E-CD09-4878-B91C-FC688AAD8BD8}"/>
    <cellStyle name="Normal 19 3 8 2" xfId="22781" xr:uid="{35AC5966-3230-4056-A0E7-05DE21E621AA}"/>
    <cellStyle name="Normal 19 3 8 2 2" xfId="43443" xr:uid="{4AFF1C1D-DC06-4376-8D95-D1D5DD343DBB}"/>
    <cellStyle name="Normal 19 3 8 3" xfId="31537" xr:uid="{4845FBDB-6A99-47F5-953A-713D621F9BB9}"/>
    <cellStyle name="Normal 19 3 9" xfId="19151" xr:uid="{D147D371-E1DA-4DDC-8198-616530FB14D9}"/>
    <cellStyle name="Normal 19 3 9 2" xfId="39813" xr:uid="{D178791C-3B28-4FFB-8512-D5C2C137CC51}"/>
    <cellStyle name="Normal 19 4" xfId="5187" xr:uid="{7B31FB67-471B-446E-91BB-A9C63AC218BF}"/>
    <cellStyle name="Normal 19 4 2" xfId="5188" xr:uid="{B95CD28C-CA96-40BC-B346-E4F77D2ACDFB}"/>
    <cellStyle name="Normal 19 4 2 2" xfId="5189" xr:uid="{D98294D3-C32E-4621-A15A-2FB8CE3D38AD}"/>
    <cellStyle name="Normal 19 4 2 2 2" xfId="5190" xr:uid="{D4EAE552-55AA-47D7-A57F-B67875D31BF4}"/>
    <cellStyle name="Normal 19 4 2 2 2 2" xfId="10888" xr:uid="{3BD879C7-A075-46BC-9696-2ABDA36568EB}"/>
    <cellStyle name="Normal 19 4 2 2 2 2 2" xfId="22795" xr:uid="{A598C39C-59AC-417F-BE93-1954340F2670}"/>
    <cellStyle name="Normal 19 4 2 2 2 2 2 2" xfId="43457" xr:uid="{F3124FD6-2D79-4B91-A297-BC67C8ECCF40}"/>
    <cellStyle name="Normal 19 4 2 2 2 2 3" xfId="31551" xr:uid="{8E5D3A56-C715-4FBC-9E19-77FB1085A372}"/>
    <cellStyle name="Normal 19 4 2 2 2 3" xfId="19165" xr:uid="{44374BDB-EB26-4056-A3F6-E812C6287C93}"/>
    <cellStyle name="Normal 19 4 2 2 2 3 2" xfId="39827" xr:uid="{9FFCB0DA-B57F-4791-81B7-D8F410725AF1}"/>
    <cellStyle name="Normal 19 4 2 2 2 4" xfId="15538" xr:uid="{5BE48889-DEBD-461D-9841-29FF5E934FD5}"/>
    <cellStyle name="Normal 19 4 2 2 2 4 2" xfId="36200" xr:uid="{AD4DB8B4-DA41-4676-9AB1-665268BBC94A}"/>
    <cellStyle name="Normal 19 4 2 2 2 5" xfId="27341" xr:uid="{6DD4FB7E-A79E-46A6-A5B2-F8134D952B77}"/>
    <cellStyle name="Normal 19 4 2 2 3" xfId="10887" xr:uid="{7E1823EA-85CF-48B4-A730-BC63AD2035DF}"/>
    <cellStyle name="Normal 19 4 2 2 3 2" xfId="22794" xr:uid="{5E835E54-BFA4-4FFE-AB88-C530890436C7}"/>
    <cellStyle name="Normal 19 4 2 2 3 2 2" xfId="43456" xr:uid="{19CC7B72-DD5E-41F9-9A3D-FDA81A5E2ADC}"/>
    <cellStyle name="Normal 19 4 2 2 3 3" xfId="31550" xr:uid="{E84B2C3A-4BC6-4876-9BED-C17910BB2A19}"/>
    <cellStyle name="Normal 19 4 2 2 4" xfId="19164" xr:uid="{417068ED-ED74-49FA-8DC8-849E2D2A0F05}"/>
    <cellStyle name="Normal 19 4 2 2 4 2" xfId="39826" xr:uid="{3A950184-AA34-4E81-8222-C04DC42A9C9A}"/>
    <cellStyle name="Normal 19 4 2 2 5" xfId="15537" xr:uid="{74302505-9700-40CD-913E-FCD4D914102A}"/>
    <cellStyle name="Normal 19 4 2 2 5 2" xfId="36199" xr:uid="{2E7E8A61-4821-4BD6-92A9-4B4A6697F8D9}"/>
    <cellStyle name="Normal 19 4 2 2 6" xfId="27340" xr:uid="{1B21837C-3603-4750-8C22-B3B0D57389CB}"/>
    <cellStyle name="Normal 19 4 2 3" xfId="5191" xr:uid="{87774279-1A53-4C6D-B784-4D6D99AA7489}"/>
    <cellStyle name="Normal 19 4 2 3 2" xfId="5192" xr:uid="{7AAAD0FD-0122-4904-BBBF-541CA7114378}"/>
    <cellStyle name="Normal 19 4 2 3 2 2" xfId="10890" xr:uid="{1013F8AD-23FA-4019-86C3-DC9D6766971B}"/>
    <cellStyle name="Normal 19 4 2 3 2 2 2" xfId="22797" xr:uid="{F020FE0F-6F5C-4C46-BC12-8B9E99D529B1}"/>
    <cellStyle name="Normal 19 4 2 3 2 2 2 2" xfId="43459" xr:uid="{82897E56-5970-4EE8-9EE0-82B36283183C}"/>
    <cellStyle name="Normal 19 4 2 3 2 2 3" xfId="31553" xr:uid="{5199CE61-D07D-47AC-A698-84DE8FFE479E}"/>
    <cellStyle name="Normal 19 4 2 3 2 3" xfId="19167" xr:uid="{09EB9C3C-3C07-4FB5-B774-4CBEB53DECEB}"/>
    <cellStyle name="Normal 19 4 2 3 2 3 2" xfId="39829" xr:uid="{7ECA0EB5-F097-49F0-8E46-01EF977D36B2}"/>
    <cellStyle name="Normal 19 4 2 3 2 4" xfId="15540" xr:uid="{56E25009-F30A-418D-AD18-1694124F347A}"/>
    <cellStyle name="Normal 19 4 2 3 2 4 2" xfId="36202" xr:uid="{78ECB037-A578-415E-A30A-DFF83162A20D}"/>
    <cellStyle name="Normal 19 4 2 3 2 5" xfId="27343" xr:uid="{67F15B6C-73A7-4A76-8F11-35BE59EF045D}"/>
    <cellStyle name="Normal 19 4 2 3 3" xfId="10889" xr:uid="{25813934-B9B5-4DF0-9A34-C3CFEC30B208}"/>
    <cellStyle name="Normal 19 4 2 3 3 2" xfId="22796" xr:uid="{15F7A09B-4CBD-454A-BDB8-37EF06215164}"/>
    <cellStyle name="Normal 19 4 2 3 3 2 2" xfId="43458" xr:uid="{F31BC6F0-3577-4A12-8714-FF2A19332EA2}"/>
    <cellStyle name="Normal 19 4 2 3 3 3" xfId="31552" xr:uid="{FE296353-6C0D-4BAD-9E70-44B4F206865A}"/>
    <cellStyle name="Normal 19 4 2 3 4" xfId="19166" xr:uid="{491B64D6-930D-4D8D-88FD-000B15DEB9E3}"/>
    <cellStyle name="Normal 19 4 2 3 4 2" xfId="39828" xr:uid="{04FCDA87-98ED-4445-889D-34959DA63871}"/>
    <cellStyle name="Normal 19 4 2 3 5" xfId="15539" xr:uid="{37882DC8-95D3-46D0-9AFE-74B0157A7970}"/>
    <cellStyle name="Normal 19 4 2 3 5 2" xfId="36201" xr:uid="{8CB020B2-EA6C-45D6-954C-2C0ABB0B1ECC}"/>
    <cellStyle name="Normal 19 4 2 3 6" xfId="27342" xr:uid="{BDB107F3-F92C-4334-B591-6B1A63C0E354}"/>
    <cellStyle name="Normal 19 4 2 4" xfId="5193" xr:uid="{BEEA18B7-3FBB-4CB1-AE2E-67FB341A9A67}"/>
    <cellStyle name="Normal 19 4 2 4 2" xfId="10891" xr:uid="{EE8686FD-EA8F-4DAD-BD27-1D66E3F909FA}"/>
    <cellStyle name="Normal 19 4 2 4 2 2" xfId="22798" xr:uid="{62C8D274-718E-4D65-867C-93F81BD047E9}"/>
    <cellStyle name="Normal 19 4 2 4 2 2 2" xfId="43460" xr:uid="{1E32926D-C708-442A-AFE8-C88FFBBBCB58}"/>
    <cellStyle name="Normal 19 4 2 4 2 3" xfId="31554" xr:uid="{C6499235-49F0-48B1-B05F-CEF26F02EBC2}"/>
    <cellStyle name="Normal 19 4 2 4 3" xfId="19168" xr:uid="{510B872F-E56D-4319-9376-51572C3304B7}"/>
    <cellStyle name="Normal 19 4 2 4 3 2" xfId="39830" xr:uid="{1EAD0DEF-6BA1-4CDB-AB2B-17BF46CD963F}"/>
    <cellStyle name="Normal 19 4 2 4 4" xfId="15541" xr:uid="{C1E6CB30-9A83-4AD1-A3B6-218A848435BA}"/>
    <cellStyle name="Normal 19 4 2 4 4 2" xfId="36203" xr:uid="{E3E81DC1-C0A4-40C4-AD35-926CA2AA21D5}"/>
    <cellStyle name="Normal 19 4 2 4 5" xfId="27344" xr:uid="{3213AE2F-BB2D-4DA0-9179-A96FFEDC8733}"/>
    <cellStyle name="Normal 19 4 2 5" xfId="10886" xr:uid="{CAC2A626-6BF5-4544-915A-398FBF6A5F79}"/>
    <cellStyle name="Normal 19 4 2 5 2" xfId="22793" xr:uid="{7E59805D-6FB2-407C-8810-476D0AF3D08F}"/>
    <cellStyle name="Normal 19 4 2 5 2 2" xfId="43455" xr:uid="{6F6665C8-4574-4566-AF86-3E389AC5B9B7}"/>
    <cellStyle name="Normal 19 4 2 5 3" xfId="31549" xr:uid="{E0BECCBD-4DAC-45EC-864E-9BCEF33B6912}"/>
    <cellStyle name="Normal 19 4 2 6" xfId="19163" xr:uid="{D4A7D30D-ACAA-4B31-B620-35A93C49897C}"/>
    <cellStyle name="Normal 19 4 2 6 2" xfId="39825" xr:uid="{F53B5145-9B62-4EC3-AF09-A47BAE3B9E7A}"/>
    <cellStyle name="Normal 19 4 2 7" xfId="15536" xr:uid="{112C8F9D-66CA-4AD5-8FD1-4BA4ECE5B6D6}"/>
    <cellStyle name="Normal 19 4 2 7 2" xfId="36198" xr:uid="{F3EB11F6-345C-4EE8-8F8A-89CABD96D407}"/>
    <cellStyle name="Normal 19 4 2 8" xfId="27339" xr:uid="{DE66EA8A-90D9-4ED7-9B72-A4DDA2EDF91A}"/>
    <cellStyle name="Normal 19 4 3" xfId="5194" xr:uid="{072F94C3-EA32-4E30-84AC-A2214CCE00BB}"/>
    <cellStyle name="Normal 19 4 3 2" xfId="5195" xr:uid="{71F45BBB-8538-428B-A9A9-FC11DF445D4A}"/>
    <cellStyle name="Normal 19 4 3 2 2" xfId="10893" xr:uid="{8CACABD3-9F12-4936-A102-C71D82A8E3F0}"/>
    <cellStyle name="Normal 19 4 3 2 2 2" xfId="22800" xr:uid="{6F850D13-B827-4A7D-8D3F-7BD49DCD4479}"/>
    <cellStyle name="Normal 19 4 3 2 2 2 2" xfId="43462" xr:uid="{359DB6D1-236A-4BB3-B110-88B57A350026}"/>
    <cellStyle name="Normal 19 4 3 2 2 3" xfId="31556" xr:uid="{A98F73E0-D882-49EF-A6A9-DBFB7164B948}"/>
    <cellStyle name="Normal 19 4 3 2 3" xfId="19170" xr:uid="{756A1878-4C81-408C-A99B-B63E6029439A}"/>
    <cellStyle name="Normal 19 4 3 2 3 2" xfId="39832" xr:uid="{27CB4982-28C8-4832-9786-F21FBCDD5691}"/>
    <cellStyle name="Normal 19 4 3 2 4" xfId="15543" xr:uid="{640399E4-8AC2-4C38-9066-5CE8185843E8}"/>
    <cellStyle name="Normal 19 4 3 2 4 2" xfId="36205" xr:uid="{F24D4211-EE84-47F6-80FD-506C73466878}"/>
    <cellStyle name="Normal 19 4 3 2 5" xfId="27346" xr:uid="{C503C3AB-7503-492A-A95C-1EE635D833FD}"/>
    <cellStyle name="Normal 19 4 3 3" xfId="10892" xr:uid="{0263534C-46CB-455A-B0B3-07582B6D1473}"/>
    <cellStyle name="Normal 19 4 3 3 2" xfId="22799" xr:uid="{17DF6C3D-0632-4AC7-8960-81197D7705D9}"/>
    <cellStyle name="Normal 19 4 3 3 2 2" xfId="43461" xr:uid="{EEC853D2-966C-4B88-97FE-F40AA242549E}"/>
    <cellStyle name="Normal 19 4 3 3 3" xfId="31555" xr:uid="{FA1BD0FA-7205-4AF9-9B24-DE37867865E1}"/>
    <cellStyle name="Normal 19 4 3 4" xfId="19169" xr:uid="{929C5974-AE62-4AC8-BF94-B9520327CAA4}"/>
    <cellStyle name="Normal 19 4 3 4 2" xfId="39831" xr:uid="{9A71FE67-129C-49F9-AA00-BEF1A8F7450C}"/>
    <cellStyle name="Normal 19 4 3 5" xfId="15542" xr:uid="{8259DC6B-794B-4121-8E8F-4AEF5051AE5C}"/>
    <cellStyle name="Normal 19 4 3 5 2" xfId="36204" xr:uid="{5096D3C6-A3E9-497F-B182-FADB313E896F}"/>
    <cellStyle name="Normal 19 4 3 6" xfId="27345" xr:uid="{9F8E8423-2C9B-4674-B387-946198F1E3F7}"/>
    <cellStyle name="Normal 19 4 4" xfId="5196" xr:uid="{34A87FD9-8BB1-430C-A8A6-3A1D1681538D}"/>
    <cellStyle name="Normal 19 4 4 2" xfId="5197" xr:uid="{0AA30B02-B20D-4D42-BCB0-2B979A1E767C}"/>
    <cellStyle name="Normal 19 4 4 2 2" xfId="10895" xr:uid="{4A24440C-4681-4AA2-9DF0-3D25BF021DE7}"/>
    <cellStyle name="Normal 19 4 4 2 2 2" xfId="22802" xr:uid="{B98A8811-40C3-4DD3-AC3A-FE546BC827D7}"/>
    <cellStyle name="Normal 19 4 4 2 2 2 2" xfId="43464" xr:uid="{9EA8C7C6-7D73-47D3-B482-B9BFB219D2C7}"/>
    <cellStyle name="Normal 19 4 4 2 2 3" xfId="31558" xr:uid="{16D4016A-FDA6-43B2-BFC2-F01A9F1DD4E4}"/>
    <cellStyle name="Normal 19 4 4 2 3" xfId="19172" xr:uid="{818FF4D2-5DA8-40BB-B106-4B1CB251E758}"/>
    <cellStyle name="Normal 19 4 4 2 3 2" xfId="39834" xr:uid="{6A86E8AF-4274-45DE-85DC-EF8C8B17D439}"/>
    <cellStyle name="Normal 19 4 4 2 4" xfId="15545" xr:uid="{425D461F-07E8-4637-AE68-3CAF280816DE}"/>
    <cellStyle name="Normal 19 4 4 2 4 2" xfId="36207" xr:uid="{D376E4CF-1187-48D9-9F62-1D9539D0E25A}"/>
    <cellStyle name="Normal 19 4 4 2 5" xfId="27348" xr:uid="{D285729D-A3A1-4D49-83BA-35255FB2C982}"/>
    <cellStyle name="Normal 19 4 4 3" xfId="10894" xr:uid="{F7DFFD5F-7206-4F89-8702-4368DC965B75}"/>
    <cellStyle name="Normal 19 4 4 3 2" xfId="22801" xr:uid="{B1F09AB4-6352-4235-9C40-EA1B670F1A21}"/>
    <cellStyle name="Normal 19 4 4 3 2 2" xfId="43463" xr:uid="{EF8C44B0-B9F5-46AD-B0D1-8BAA2B1553E5}"/>
    <cellStyle name="Normal 19 4 4 3 3" xfId="31557" xr:uid="{AFA9F56D-2473-466C-8869-3F754D788E00}"/>
    <cellStyle name="Normal 19 4 4 4" xfId="19171" xr:uid="{0AB65656-13F1-4243-B22E-A9518005BD00}"/>
    <cellStyle name="Normal 19 4 4 4 2" xfId="39833" xr:uid="{7C9D9248-8254-4A2A-A470-44D151CD192A}"/>
    <cellStyle name="Normal 19 4 4 5" xfId="15544" xr:uid="{DF49921D-EFC5-46E6-9F8F-17573F71ECB7}"/>
    <cellStyle name="Normal 19 4 4 5 2" xfId="36206" xr:uid="{2C3F4F39-7A4B-4539-8A97-F20AC8A0CE94}"/>
    <cellStyle name="Normal 19 4 4 6" xfId="27347" xr:uid="{AB5D4363-D238-468C-8C32-7D8230319C4D}"/>
    <cellStyle name="Normal 19 4 5" xfId="5198" xr:uid="{CEDC4DBA-CC5F-4957-8FBC-82AACC2908F2}"/>
    <cellStyle name="Normal 19 4 5 2" xfId="10896" xr:uid="{B87F8BA3-3A7F-4EA1-91A1-76B4F25DD5C9}"/>
    <cellStyle name="Normal 19 4 5 2 2" xfId="22803" xr:uid="{091C1256-2666-4D8D-8912-2287382844B6}"/>
    <cellStyle name="Normal 19 4 5 2 2 2" xfId="43465" xr:uid="{CA55D613-6A8C-43BC-8805-6A593F7EB3DF}"/>
    <cellStyle name="Normal 19 4 5 2 3" xfId="31559" xr:uid="{05D23AF4-7666-40D0-A813-5DAC0517DD80}"/>
    <cellStyle name="Normal 19 4 5 3" xfId="19173" xr:uid="{90F02DD8-F8E3-4A79-A204-95780828A4FE}"/>
    <cellStyle name="Normal 19 4 5 3 2" xfId="39835" xr:uid="{A48C8D8E-D6F1-418E-9E5B-F6199ACB623F}"/>
    <cellStyle name="Normal 19 4 5 4" xfId="15546" xr:uid="{888405E1-3ADE-4A77-885A-A2E5EA88F64D}"/>
    <cellStyle name="Normal 19 4 5 4 2" xfId="36208" xr:uid="{151CD21B-34DC-4454-B0D4-6DDD974BBE42}"/>
    <cellStyle name="Normal 19 4 5 5" xfId="27349" xr:uid="{B9ACD8C6-0734-4AEF-9298-96D499651255}"/>
    <cellStyle name="Normal 19 5" xfId="5199" xr:uid="{8701A661-0935-4514-8457-28BE30F5B548}"/>
    <cellStyle name="Normal 19 5 2" xfId="5200" xr:uid="{6C95FEDB-8B41-4499-A044-B4D44CB5D054}"/>
    <cellStyle name="Normal 19 5 2 2" xfId="5201" xr:uid="{1EE378A4-2D81-4CFD-97B9-54B2BB79AC15}"/>
    <cellStyle name="Normal 19 5 2 2 2" xfId="5202" xr:uid="{033BF506-E4E6-4027-884C-57E3E8BFF6D2}"/>
    <cellStyle name="Normal 19 5 2 2 2 2" xfId="10899" xr:uid="{264143E9-E2D5-43D0-A4CC-4C22E091CF70}"/>
    <cellStyle name="Normal 19 5 2 2 2 2 2" xfId="22806" xr:uid="{7D2340CB-E0B8-4FED-B67B-2C2F81392B2E}"/>
    <cellStyle name="Normal 19 5 2 2 2 2 2 2" xfId="43468" xr:uid="{02979A83-E249-4110-B131-1589FE545685}"/>
    <cellStyle name="Normal 19 5 2 2 2 2 3" xfId="31562" xr:uid="{4CE2DC0B-BBBF-41FC-B15C-913A1B4DDA9F}"/>
    <cellStyle name="Normal 19 5 2 2 2 3" xfId="19176" xr:uid="{B53D2316-9B2B-485B-961B-1B44A1E2980D}"/>
    <cellStyle name="Normal 19 5 2 2 2 3 2" xfId="39838" xr:uid="{49351F5A-5BD9-47F6-BFE3-9D7DD30C51CA}"/>
    <cellStyle name="Normal 19 5 2 2 2 4" xfId="15549" xr:uid="{DD533DC6-1C9E-4283-87EF-4835BE621CEE}"/>
    <cellStyle name="Normal 19 5 2 2 2 4 2" xfId="36211" xr:uid="{16811BE9-E1EF-45A8-A93E-B5B62249AA73}"/>
    <cellStyle name="Normal 19 5 2 2 2 5" xfId="27352" xr:uid="{8FE1EDE5-71D5-4017-A97E-00F84E8DB7CB}"/>
    <cellStyle name="Normal 19 5 2 2 3" xfId="10898" xr:uid="{F3B75862-DF1E-4FE3-A692-79084AFB3499}"/>
    <cellStyle name="Normal 19 5 2 2 3 2" xfId="22805" xr:uid="{2825E335-33CB-429E-9FDD-00460764959D}"/>
    <cellStyle name="Normal 19 5 2 2 3 2 2" xfId="43467" xr:uid="{FD8D300F-7F4B-4A40-9206-C2D178F90186}"/>
    <cellStyle name="Normal 19 5 2 2 3 3" xfId="31561" xr:uid="{05771FFA-CAB9-4823-94F7-A2C098A4AF49}"/>
    <cellStyle name="Normal 19 5 2 2 4" xfId="19175" xr:uid="{3D9D1521-6B04-46AE-87BE-1E6632A48596}"/>
    <cellStyle name="Normal 19 5 2 2 4 2" xfId="39837" xr:uid="{0D818F9E-E82D-42AD-BD7F-1A882EA7B050}"/>
    <cellStyle name="Normal 19 5 2 2 5" xfId="15548" xr:uid="{3C8DC365-66B5-45AA-BAAB-3881897252A7}"/>
    <cellStyle name="Normal 19 5 2 2 5 2" xfId="36210" xr:uid="{CC351F98-661A-4974-AF61-223655393766}"/>
    <cellStyle name="Normal 19 5 2 2 6" xfId="27351" xr:uid="{98F12EA6-9C93-422C-BB3E-C917F10AA4F9}"/>
    <cellStyle name="Normal 19 5 2 3" xfId="5203" xr:uid="{E2EBECF0-ABF1-4892-BD86-546C8E9A09D3}"/>
    <cellStyle name="Normal 19 5 2 3 2" xfId="5204" xr:uid="{92376B09-480F-4C7A-8ED3-6965527743A6}"/>
    <cellStyle name="Normal 19 5 2 3 2 2" xfId="10901" xr:uid="{176374A7-5A52-4511-91A6-17B1A6B85322}"/>
    <cellStyle name="Normal 19 5 2 3 2 2 2" xfId="22808" xr:uid="{84E0E5C1-9C7F-4EEF-8D60-FC8A5CAB3109}"/>
    <cellStyle name="Normal 19 5 2 3 2 2 2 2" xfId="43470" xr:uid="{16B1989F-8467-4211-927E-1A82EC4F822E}"/>
    <cellStyle name="Normal 19 5 2 3 2 2 3" xfId="31564" xr:uid="{7460886F-9545-48B4-AAF8-CAD031A26AC0}"/>
    <cellStyle name="Normal 19 5 2 3 2 3" xfId="19178" xr:uid="{AC21687C-D681-4754-B972-883B15DA0C0C}"/>
    <cellStyle name="Normal 19 5 2 3 2 3 2" xfId="39840" xr:uid="{D3E627BF-8BBF-4A08-82C0-68B0C63CD9D5}"/>
    <cellStyle name="Normal 19 5 2 3 2 4" xfId="15551" xr:uid="{6E9606D3-DBF1-4E2F-8E3C-8390395C915C}"/>
    <cellStyle name="Normal 19 5 2 3 2 4 2" xfId="36213" xr:uid="{D063E441-B80C-4A11-A7BC-9B6F69743F82}"/>
    <cellStyle name="Normal 19 5 2 3 2 5" xfId="27354" xr:uid="{F1B19C72-DA25-491A-B60C-AEC51DAA47E9}"/>
    <cellStyle name="Normal 19 5 2 3 3" xfId="10900" xr:uid="{CCA7DD8D-2B36-4374-A6E1-A0B2217FA048}"/>
    <cellStyle name="Normal 19 5 2 3 3 2" xfId="22807" xr:uid="{DD9687A3-9D3E-4606-9404-261BE408B2C7}"/>
    <cellStyle name="Normal 19 5 2 3 3 2 2" xfId="43469" xr:uid="{09205D9E-ECB2-47E3-8684-7C0E37E774DF}"/>
    <cellStyle name="Normal 19 5 2 3 3 3" xfId="31563" xr:uid="{E0F2D057-3088-4F41-9CF6-A068E3946406}"/>
    <cellStyle name="Normal 19 5 2 3 4" xfId="19177" xr:uid="{69ECA777-E57A-47C7-A372-C431AC6E856D}"/>
    <cellStyle name="Normal 19 5 2 3 4 2" xfId="39839" xr:uid="{50234D3C-2509-484C-BD46-43F7B6264231}"/>
    <cellStyle name="Normal 19 5 2 3 5" xfId="15550" xr:uid="{EA9AE043-12A0-42FC-9A20-D0178A727E0B}"/>
    <cellStyle name="Normal 19 5 2 3 5 2" xfId="36212" xr:uid="{860C19FC-4EE4-4E1E-BB94-52B8C53D90FA}"/>
    <cellStyle name="Normal 19 5 2 3 6" xfId="27353" xr:uid="{27179AC6-E891-4C14-B419-706BCF017DAC}"/>
    <cellStyle name="Normal 19 5 2 4" xfId="5205" xr:uid="{D40732A3-F930-48FD-AA2E-751B87F30761}"/>
    <cellStyle name="Normal 19 5 2 4 2" xfId="10902" xr:uid="{FEE0820C-3100-484B-965F-2A5A9304C2E0}"/>
    <cellStyle name="Normal 19 5 2 4 2 2" xfId="22809" xr:uid="{DCD2612D-DFE8-42EA-84A2-B22FF189098A}"/>
    <cellStyle name="Normal 19 5 2 4 2 2 2" xfId="43471" xr:uid="{57EFE5B3-0972-4539-BA9D-62996C645726}"/>
    <cellStyle name="Normal 19 5 2 4 2 3" xfId="31565" xr:uid="{C68713A9-8545-4BA3-8F96-5779EA227CAF}"/>
    <cellStyle name="Normal 19 5 2 4 3" xfId="19179" xr:uid="{6F099BA6-81FE-4585-BDE6-E724F65F4BC2}"/>
    <cellStyle name="Normal 19 5 2 4 3 2" xfId="39841" xr:uid="{9F365586-FEB8-4EB5-89EC-533B1615485D}"/>
    <cellStyle name="Normal 19 5 2 4 4" xfId="15552" xr:uid="{EB249CF0-B2FF-45F4-BC94-E11A5D52AD22}"/>
    <cellStyle name="Normal 19 5 2 4 4 2" xfId="36214" xr:uid="{DC5552AE-6D7E-4ACD-B5CB-D4B41A02DB32}"/>
    <cellStyle name="Normal 19 5 2 4 5" xfId="27355" xr:uid="{07D94696-8BCA-47EA-B3A1-10B67679F48D}"/>
    <cellStyle name="Normal 19 5 2 5" xfId="10897" xr:uid="{ADF79B07-3146-4349-A5BE-DBF32F7900A7}"/>
    <cellStyle name="Normal 19 5 2 5 2" xfId="22804" xr:uid="{B9CC77B0-4FDA-4AA5-AB56-CE3A38C4ACEC}"/>
    <cellStyle name="Normal 19 5 2 5 2 2" xfId="43466" xr:uid="{36318891-2FE8-482E-A67B-35D933DB3D67}"/>
    <cellStyle name="Normal 19 5 2 5 3" xfId="31560" xr:uid="{D948DAD3-4D64-45F4-AA4A-FEFE0971FA64}"/>
    <cellStyle name="Normal 19 5 2 6" xfId="19174" xr:uid="{8551D32E-954D-424A-89D5-D0E8C69E9657}"/>
    <cellStyle name="Normal 19 5 2 6 2" xfId="39836" xr:uid="{C48C7489-B333-4586-9E92-17F0E5857E74}"/>
    <cellStyle name="Normal 19 5 2 7" xfId="15547" xr:uid="{F5A33A10-7F08-4D39-9016-2F8146387951}"/>
    <cellStyle name="Normal 19 5 2 7 2" xfId="36209" xr:uid="{A8975DE6-09F7-4AE4-A3D8-733EC014E32F}"/>
    <cellStyle name="Normal 19 5 2 8" xfId="27350" xr:uid="{8D5370AD-00EA-405A-9C53-76D29CF9C896}"/>
    <cellStyle name="Normal 19 5 3" xfId="5206" xr:uid="{08C27E51-84EE-4A17-A225-B53FAA3ECA9A}"/>
    <cellStyle name="Normal 19 5 3 2" xfId="5207" xr:uid="{F00C9114-6A48-4D7B-AE14-87F4F64021B7}"/>
    <cellStyle name="Normal 19 5 3 2 2" xfId="10904" xr:uid="{F46E5422-5881-470D-8687-BD20DCAB0256}"/>
    <cellStyle name="Normal 19 5 3 2 2 2" xfId="22811" xr:uid="{548EFDC5-D010-4A2A-AF09-BAACBD48626B}"/>
    <cellStyle name="Normal 19 5 3 2 2 2 2" xfId="43473" xr:uid="{66CA4F8B-00DC-4F7B-8CAA-2A89F1027605}"/>
    <cellStyle name="Normal 19 5 3 2 2 3" xfId="31567" xr:uid="{7F731787-E898-4004-AB60-C531CEB5D3F9}"/>
    <cellStyle name="Normal 19 5 3 2 3" xfId="19181" xr:uid="{A429EDFA-66FE-407E-A5FE-019724A2B8E4}"/>
    <cellStyle name="Normal 19 5 3 2 3 2" xfId="39843" xr:uid="{08E987D2-1448-486C-9175-108BFF90F11A}"/>
    <cellStyle name="Normal 19 5 3 2 4" xfId="15554" xr:uid="{360B06D7-C5AF-4401-A602-4D6903A4E2AA}"/>
    <cellStyle name="Normal 19 5 3 2 4 2" xfId="36216" xr:uid="{75DA62EF-8315-45DA-A49E-2610887A3F52}"/>
    <cellStyle name="Normal 19 5 3 2 5" xfId="27357" xr:uid="{FBAE90FF-D911-41F4-9EBA-C9452D4858EC}"/>
    <cellStyle name="Normal 19 5 3 3" xfId="10903" xr:uid="{9875C082-01EC-4928-85C0-E65A80E7B424}"/>
    <cellStyle name="Normal 19 5 3 3 2" xfId="22810" xr:uid="{A33D2B35-F1AE-44D7-BC2D-B4ADAA8BB671}"/>
    <cellStyle name="Normal 19 5 3 3 2 2" xfId="43472" xr:uid="{E3B2ACAB-2E31-4098-A4C3-121E2D9338F9}"/>
    <cellStyle name="Normal 19 5 3 3 3" xfId="31566" xr:uid="{538F52C0-3400-451B-858F-4BE5362890E5}"/>
    <cellStyle name="Normal 19 5 3 4" xfId="19180" xr:uid="{8E2FCAB5-D16B-43C7-9A77-57AAEA280BAE}"/>
    <cellStyle name="Normal 19 5 3 4 2" xfId="39842" xr:uid="{F28D71EE-C1DA-4FE1-A626-B6583364186D}"/>
    <cellStyle name="Normal 19 5 3 5" xfId="15553" xr:uid="{9701147D-CA05-4D2A-803C-9B274E21EE9F}"/>
    <cellStyle name="Normal 19 5 3 5 2" xfId="36215" xr:uid="{3EF58C5E-B49E-4F79-AEC5-E633D6393C30}"/>
    <cellStyle name="Normal 19 5 3 6" xfId="27356" xr:uid="{1022FE95-9AF7-46F0-84DD-AB2232D96D37}"/>
    <cellStyle name="Normal 19 5 4" xfId="5208" xr:uid="{93237316-844A-4BE1-93EC-381BA4A82BDD}"/>
    <cellStyle name="Normal 19 5 4 2" xfId="5209" xr:uid="{6906DE80-F438-4B5C-844B-5D06A1CCB9C1}"/>
    <cellStyle name="Normal 19 5 4 2 2" xfId="10906" xr:uid="{C68F4993-7AF5-4BA2-980C-A1002C06D061}"/>
    <cellStyle name="Normal 19 5 4 2 2 2" xfId="22813" xr:uid="{CD00FB47-8562-4D20-A264-05942E043924}"/>
    <cellStyle name="Normal 19 5 4 2 2 2 2" xfId="43475" xr:uid="{AD20D0D6-8B1A-47AD-AEB2-CCB51779FB71}"/>
    <cellStyle name="Normal 19 5 4 2 2 3" xfId="31569" xr:uid="{45EB1202-1D30-4C88-9849-974F5C1021E2}"/>
    <cellStyle name="Normal 19 5 4 2 3" xfId="19183" xr:uid="{22A308C1-8453-4E2A-BD7D-5B277B50A02C}"/>
    <cellStyle name="Normal 19 5 4 2 3 2" xfId="39845" xr:uid="{88A77651-C447-4DC4-A9F6-61A2652029F5}"/>
    <cellStyle name="Normal 19 5 4 2 4" xfId="15556" xr:uid="{5CF01A5C-577B-474E-B0D9-0DB04880DF1D}"/>
    <cellStyle name="Normal 19 5 4 2 4 2" xfId="36218" xr:uid="{D61D6A8B-983F-441A-8602-D5632920E7E1}"/>
    <cellStyle name="Normal 19 5 4 2 5" xfId="27359" xr:uid="{178DEAEC-CBD1-46C1-8D91-7BE4AA7DEEEF}"/>
    <cellStyle name="Normal 19 5 4 3" xfId="10905" xr:uid="{7FC2F573-69DF-479B-BC75-64DB0D80E10A}"/>
    <cellStyle name="Normal 19 5 4 3 2" xfId="22812" xr:uid="{5AB50BFB-462D-47FB-8074-9AAAD961EE92}"/>
    <cellStyle name="Normal 19 5 4 3 2 2" xfId="43474" xr:uid="{2389A659-B601-40F2-B791-1AB66D72D156}"/>
    <cellStyle name="Normal 19 5 4 3 3" xfId="31568" xr:uid="{4206CE7B-4F86-4463-839A-B3D0E4C28780}"/>
    <cellStyle name="Normal 19 5 4 4" xfId="19182" xr:uid="{5E5E2AEC-4B1A-4A3D-B19A-D0DB7644B727}"/>
    <cellStyle name="Normal 19 5 4 4 2" xfId="39844" xr:uid="{938C3BD3-B32F-4D4B-9171-8D7C7E1DC125}"/>
    <cellStyle name="Normal 19 5 4 5" xfId="15555" xr:uid="{F7417212-BFAD-45D7-9846-9FD8D87A8CF6}"/>
    <cellStyle name="Normal 19 5 4 5 2" xfId="36217" xr:uid="{FC6A5B83-1EAD-4E36-BEF6-544EAE9440D1}"/>
    <cellStyle name="Normal 19 5 4 6" xfId="27358" xr:uid="{4C64F3FF-62EB-4360-99B8-7E8A7672B6A7}"/>
    <cellStyle name="Normal 19 5 5" xfId="5210" xr:uid="{259B3F10-D89E-43DC-9AC0-71045B6BABB5}"/>
    <cellStyle name="Normal 19 5 5 2" xfId="10907" xr:uid="{EA9741D0-043F-40BA-9366-0D0B5CF13849}"/>
    <cellStyle name="Normal 19 5 5 2 2" xfId="22814" xr:uid="{54EA968E-AA73-483A-BDB2-2F49C335DC65}"/>
    <cellStyle name="Normal 19 5 5 2 2 2" xfId="43476" xr:uid="{79F91B3C-5598-437E-A247-EBE05E8E7772}"/>
    <cellStyle name="Normal 19 5 5 2 3" xfId="31570" xr:uid="{605A6F9F-788A-435A-8124-69828A317014}"/>
    <cellStyle name="Normal 19 5 5 3" xfId="19184" xr:uid="{D8A1F0B6-F1F6-4FD3-828F-79EEC4E4BDC0}"/>
    <cellStyle name="Normal 19 5 5 3 2" xfId="39846" xr:uid="{73CEB99C-A193-44D6-A6DC-BBD0514CC771}"/>
    <cellStyle name="Normal 19 5 5 4" xfId="15557" xr:uid="{F3895090-7EE6-4FF1-A06E-EF9228C08946}"/>
    <cellStyle name="Normal 19 5 5 4 2" xfId="36219" xr:uid="{60EBE790-7F45-4F68-8608-271EA33BB8BF}"/>
    <cellStyle name="Normal 19 5 5 5" xfId="27360" xr:uid="{05CB0EF6-DE07-4F82-BB10-99EAF726F47D}"/>
    <cellStyle name="Normal 19 6" xfId="5211" xr:uid="{B308E833-5062-45DD-B0EB-59069D822588}"/>
    <cellStyle name="Normal 19 6 2" xfId="5212" xr:uid="{48113D21-4BC3-4020-B07E-DE8A6EF6C38E}"/>
    <cellStyle name="Normal 19 6 2 2" xfId="5213" xr:uid="{23C71846-8102-4DF9-AA41-5693F076A3B0}"/>
    <cellStyle name="Normal 19 6 2 2 2" xfId="10909" xr:uid="{26FF8D9D-9062-4799-BC6B-BC005C9BDD0B}"/>
    <cellStyle name="Normal 19 6 2 2 2 2" xfId="22816" xr:uid="{8FCFA8C4-5EBE-4B39-915B-C3094B928983}"/>
    <cellStyle name="Normal 19 6 2 2 2 2 2" xfId="43478" xr:uid="{7AEC0FD0-AB4E-4F99-AFE1-E31A1230F5F9}"/>
    <cellStyle name="Normal 19 6 2 2 2 3" xfId="31572" xr:uid="{C073B41C-87A6-4C7C-9001-4677F1D62CA2}"/>
    <cellStyle name="Normal 19 6 2 2 3" xfId="19186" xr:uid="{803E09C1-504F-48A0-9A2E-82FF98D3D16F}"/>
    <cellStyle name="Normal 19 6 2 2 3 2" xfId="39848" xr:uid="{E719B2B9-1453-43B8-AADD-4A55DACAEE0A}"/>
    <cellStyle name="Normal 19 6 2 2 4" xfId="15559" xr:uid="{F1A66398-8C4A-4B81-AD1B-CFB78304024E}"/>
    <cellStyle name="Normal 19 6 2 2 4 2" xfId="36221" xr:uid="{9CCBDA61-6EE4-489A-92F8-397F50A36475}"/>
    <cellStyle name="Normal 19 6 2 2 5" xfId="27362" xr:uid="{A2A13D0C-EFE6-456B-BFED-75D1048F6BEC}"/>
    <cellStyle name="Normal 19 6 2 3" xfId="10908" xr:uid="{AC8DC7CB-5654-40A0-B809-69FD42CFD532}"/>
    <cellStyle name="Normal 19 6 2 3 2" xfId="22815" xr:uid="{2CFCD3D4-C454-47C1-8D61-953AA57D5578}"/>
    <cellStyle name="Normal 19 6 2 3 2 2" xfId="43477" xr:uid="{118B4752-8E22-4671-9996-2047266294A2}"/>
    <cellStyle name="Normal 19 6 2 3 3" xfId="31571" xr:uid="{E517155C-508D-4544-B56B-22C6951C516B}"/>
    <cellStyle name="Normal 19 6 2 4" xfId="19185" xr:uid="{1C6FE410-D131-4DA6-8C19-74C22128CF9B}"/>
    <cellStyle name="Normal 19 6 2 4 2" xfId="39847" xr:uid="{1DE1CC24-C654-47D2-9D33-5113B083C8D0}"/>
    <cellStyle name="Normal 19 6 2 5" xfId="15558" xr:uid="{242C04E0-05D7-459B-83E7-50E8C3A49222}"/>
    <cellStyle name="Normal 19 6 2 5 2" xfId="36220" xr:uid="{108751DD-29CD-4708-8395-17A5EEC210FD}"/>
    <cellStyle name="Normal 19 6 2 6" xfId="27361" xr:uid="{5A6BBE18-B2E6-40A6-A46F-61F24E202CD5}"/>
    <cellStyle name="Normal 19 6 3" xfId="5214" xr:uid="{9B29C874-8487-4398-B18D-61EBA6810860}"/>
    <cellStyle name="Normal 19 6 3 2" xfId="5215" xr:uid="{EF1C6482-B750-4202-97F0-1AAD9DECCA29}"/>
    <cellStyle name="Normal 19 6 3 2 2" xfId="10911" xr:uid="{4E640DF0-B8C0-4681-8A14-8B1CA6BA1410}"/>
    <cellStyle name="Normal 19 6 3 2 2 2" xfId="22818" xr:uid="{B5EF0E8D-4FC6-43B9-87CB-0868CAC9D4D4}"/>
    <cellStyle name="Normal 19 6 3 2 2 2 2" xfId="43480" xr:uid="{A1DA20D1-BB7B-4031-9854-4921005BB847}"/>
    <cellStyle name="Normal 19 6 3 2 2 3" xfId="31574" xr:uid="{9BF5FB5C-5316-4B8C-A920-1AE3EC956E3F}"/>
    <cellStyle name="Normal 19 6 3 2 3" xfId="19188" xr:uid="{3F1F6E48-CC83-41D7-826D-B5149B863786}"/>
    <cellStyle name="Normal 19 6 3 2 3 2" xfId="39850" xr:uid="{3F9B1F0C-1A31-4413-AFC2-5A2BBE6DC89C}"/>
    <cellStyle name="Normal 19 6 3 2 4" xfId="15561" xr:uid="{8290AA37-8049-47E1-AB5F-C8B11F16C7F6}"/>
    <cellStyle name="Normal 19 6 3 2 4 2" xfId="36223" xr:uid="{7BE1A29D-04E3-4A59-9FC0-1F81AB1C0D6E}"/>
    <cellStyle name="Normal 19 6 3 2 5" xfId="27364" xr:uid="{74D3E191-290F-4075-9354-3A30994F262D}"/>
    <cellStyle name="Normal 19 6 3 3" xfId="10910" xr:uid="{CA2F9A81-824C-4F46-BEB0-76D33498978E}"/>
    <cellStyle name="Normal 19 6 3 3 2" xfId="22817" xr:uid="{93A7D21A-3F3E-4E57-8368-7E95E9D57AC7}"/>
    <cellStyle name="Normal 19 6 3 3 2 2" xfId="43479" xr:uid="{5923C78C-8186-4DB9-9049-29FB393BEB47}"/>
    <cellStyle name="Normal 19 6 3 3 3" xfId="31573" xr:uid="{2B6B3F41-F6A4-4C1F-AB08-A38C690B1685}"/>
    <cellStyle name="Normal 19 6 3 4" xfId="19187" xr:uid="{329B7639-0734-46F0-A845-97BDE4165490}"/>
    <cellStyle name="Normal 19 6 3 4 2" xfId="39849" xr:uid="{30D1C7F1-4890-45B2-832B-EC5445369A5B}"/>
    <cellStyle name="Normal 19 6 3 5" xfId="15560" xr:uid="{A192CDDC-1CEC-4191-90D6-EA473CB47875}"/>
    <cellStyle name="Normal 19 6 3 5 2" xfId="36222" xr:uid="{1EF25F18-E013-4FCE-93FB-CBB94CDAF69B}"/>
    <cellStyle name="Normal 19 6 3 6" xfId="27363" xr:uid="{61A207B7-A90C-483C-A353-B37378AB7837}"/>
    <cellStyle name="Normal 19 6 4" xfId="5216" xr:uid="{E1E71AE9-CA81-4962-9F50-EC703BD8A834}"/>
    <cellStyle name="Normal 19 6 4 2" xfId="10912" xr:uid="{1007B99B-580E-4B95-A899-62D76623821E}"/>
    <cellStyle name="Normal 19 6 4 2 2" xfId="22819" xr:uid="{6A2940F8-A4D7-4282-952C-0EDC0737A004}"/>
    <cellStyle name="Normal 19 6 4 2 2 2" xfId="43481" xr:uid="{D27341EC-B952-471E-811C-955E42A38605}"/>
    <cellStyle name="Normal 19 6 4 2 3" xfId="31575" xr:uid="{678003E2-78E5-48A6-A597-DB6141534419}"/>
    <cellStyle name="Normal 19 6 4 3" xfId="19189" xr:uid="{C856CE29-5F13-42C6-81FF-5F35CF7AD48A}"/>
    <cellStyle name="Normal 19 6 4 3 2" xfId="39851" xr:uid="{40839066-E76B-46E3-BA06-A84899F4F3DE}"/>
    <cellStyle name="Normal 19 6 4 4" xfId="15562" xr:uid="{AEC0D0AE-483C-433F-9BA4-F3B2421FFA2D}"/>
    <cellStyle name="Normal 19 6 4 4 2" xfId="36224" xr:uid="{97D0D0C6-BA55-4402-8A9D-6BF6545E21A1}"/>
    <cellStyle name="Normal 19 6 4 5" xfId="27365" xr:uid="{B505CED4-0328-4F2C-8325-0E87811E807B}"/>
    <cellStyle name="Normal 19 7" xfId="5217" xr:uid="{0EC38766-5DF7-49FC-8522-49CAD76646AD}"/>
    <cellStyle name="Normal 19 7 2" xfId="5218" xr:uid="{A5A691E2-BC82-4FF1-BF77-0609DF1712EA}"/>
    <cellStyle name="Normal 19 7 2 2" xfId="5219" xr:uid="{3F9E3B3C-9AA2-4808-A8CE-5D099B3A9BB8}"/>
    <cellStyle name="Normal 19 7 2 2 2" xfId="10914" xr:uid="{0878AE37-47DA-495C-9B53-84860B14FFB5}"/>
    <cellStyle name="Normal 19 7 2 2 2 2" xfId="22821" xr:uid="{1879F7CA-A2BA-4B29-9872-01B1DAA63EBD}"/>
    <cellStyle name="Normal 19 7 2 2 2 2 2" xfId="43483" xr:uid="{F5E9FD59-F1E4-4430-822D-0406E1A2A537}"/>
    <cellStyle name="Normal 19 7 2 2 2 3" xfId="31577" xr:uid="{7374DFFF-ADD2-4242-B45E-BB3BEDBBEC54}"/>
    <cellStyle name="Normal 19 7 2 2 3" xfId="19191" xr:uid="{81DB1450-836A-4612-8CC1-BF70367677A6}"/>
    <cellStyle name="Normal 19 7 2 2 3 2" xfId="39853" xr:uid="{08C5D0A1-6C1F-48C9-80E5-97F23EFA336C}"/>
    <cellStyle name="Normal 19 7 2 2 4" xfId="15564" xr:uid="{56A26B02-1829-42EB-AC09-AB5748F62C3C}"/>
    <cellStyle name="Normal 19 7 2 2 4 2" xfId="36226" xr:uid="{48DC072C-A0E5-4C61-9345-5935380C9665}"/>
    <cellStyle name="Normal 19 7 2 2 5" xfId="27367" xr:uid="{E14A990B-7D08-4B17-9CF6-05172B2E0B09}"/>
    <cellStyle name="Normal 19 7 2 3" xfId="10913" xr:uid="{6E4A5FBF-305A-4E9F-B531-FB24498D8BA3}"/>
    <cellStyle name="Normal 19 7 2 3 2" xfId="22820" xr:uid="{871BD588-1C5C-49AE-B9A2-06F283C21E1F}"/>
    <cellStyle name="Normal 19 7 2 3 2 2" xfId="43482" xr:uid="{8B6A22FD-34D6-4AB9-881A-81FC3C5DDEBD}"/>
    <cellStyle name="Normal 19 7 2 3 3" xfId="31576" xr:uid="{E95CFFF1-A9B2-435A-964B-A4CAA0498254}"/>
    <cellStyle name="Normal 19 7 2 4" xfId="19190" xr:uid="{C48B1F1A-740C-4DB1-961A-BA1D3EBBFDD2}"/>
    <cellStyle name="Normal 19 7 2 4 2" xfId="39852" xr:uid="{D9D0B725-F8B1-4002-9D51-79239EF19A08}"/>
    <cellStyle name="Normal 19 7 2 5" xfId="15563" xr:uid="{F2BBD6AF-CD9D-41F7-8D26-D02626E9FB38}"/>
    <cellStyle name="Normal 19 7 2 5 2" xfId="36225" xr:uid="{06163EFD-FA3B-4DB9-B662-3ECCF4965C2B}"/>
    <cellStyle name="Normal 19 7 2 6" xfId="27366" xr:uid="{F7478FA5-A409-4AB7-A5EC-CE715EE1D773}"/>
    <cellStyle name="Normal 19 7 3" xfId="5220" xr:uid="{8815DA23-5D41-46D2-A5D9-FB34F5710E3D}"/>
    <cellStyle name="Normal 19 7 3 2" xfId="5221" xr:uid="{09CAF8EA-4756-4954-AA5E-4EC1E2E59C01}"/>
    <cellStyle name="Normal 19 7 3 2 2" xfId="10916" xr:uid="{B9DB9291-D5CE-4AC5-84E4-AFBDCED367BF}"/>
    <cellStyle name="Normal 19 7 3 2 2 2" xfId="22823" xr:uid="{E8E64D97-A9BC-4CFC-9D03-1539C513B8B9}"/>
    <cellStyle name="Normal 19 7 3 2 2 2 2" xfId="43485" xr:uid="{1C717537-88AB-4BBD-AC4C-6FA13550848B}"/>
    <cellStyle name="Normal 19 7 3 2 2 3" xfId="31579" xr:uid="{C19F7FB6-203C-4CBF-BC75-15E5EA2B8858}"/>
    <cellStyle name="Normal 19 7 3 2 3" xfId="19193" xr:uid="{A7B00BED-750F-4AA5-8897-F4D8A1C74646}"/>
    <cellStyle name="Normal 19 7 3 2 3 2" xfId="39855" xr:uid="{44C35503-3276-4F10-9D4C-55BB3206C9A9}"/>
    <cellStyle name="Normal 19 7 3 2 4" xfId="15566" xr:uid="{69A054B8-BB69-48F7-8417-98552AFA923B}"/>
    <cellStyle name="Normal 19 7 3 2 4 2" xfId="36228" xr:uid="{DF78A5D4-1AFD-40B5-8BFD-3A4192780BE0}"/>
    <cellStyle name="Normal 19 7 3 2 5" xfId="27369" xr:uid="{088756FD-631D-4200-8CC0-334307D149A7}"/>
    <cellStyle name="Normal 19 7 3 3" xfId="10915" xr:uid="{6CCCDA82-330C-44AA-A85A-EB29A800A1CD}"/>
    <cellStyle name="Normal 19 7 3 3 2" xfId="22822" xr:uid="{36571A2A-C0EA-406F-8679-AD89D79797B6}"/>
    <cellStyle name="Normal 19 7 3 3 2 2" xfId="43484" xr:uid="{F4E991F9-2AA1-4980-87FA-32D6E5DD1076}"/>
    <cellStyle name="Normal 19 7 3 3 3" xfId="31578" xr:uid="{39287D08-A674-46E4-A385-291A1EF191BB}"/>
    <cellStyle name="Normal 19 7 3 4" xfId="19192" xr:uid="{CAE74CB1-CDC2-4B3B-A058-6A775AFD3590}"/>
    <cellStyle name="Normal 19 7 3 4 2" xfId="39854" xr:uid="{45A4C057-8669-47FA-A56C-579E55DA16E8}"/>
    <cellStyle name="Normal 19 7 3 5" xfId="15565" xr:uid="{20B625FF-79DE-4CC2-8DDD-6E34CCA9A7C2}"/>
    <cellStyle name="Normal 19 7 3 5 2" xfId="36227" xr:uid="{BCD39DA1-DD64-4415-9F79-2DCF0435D7E7}"/>
    <cellStyle name="Normal 19 7 3 6" xfId="27368" xr:uid="{B086C2CA-A899-4385-840D-3A619CAFA9F9}"/>
    <cellStyle name="Normal 19 7 4" xfId="5222" xr:uid="{A3C9E21D-3077-4914-9059-E14D8E5D0E60}"/>
    <cellStyle name="Normal 19 7 4 2" xfId="10917" xr:uid="{FFBF2BBA-63CB-411E-A7D0-DAAC374B07AE}"/>
    <cellStyle name="Normal 19 7 4 2 2" xfId="22824" xr:uid="{931D4732-8B78-4733-9F75-C6F4117DCEC2}"/>
    <cellStyle name="Normal 19 7 4 2 2 2" xfId="43486" xr:uid="{0195BF1E-7D07-4ADF-B377-D2A95BF6CC2E}"/>
    <cellStyle name="Normal 19 7 4 2 3" xfId="31580" xr:uid="{882FF691-1DF6-4EAD-B4EB-92C2B058F872}"/>
    <cellStyle name="Normal 19 7 4 3" xfId="19194" xr:uid="{E1191564-E45E-4972-A32E-4E488E6548C2}"/>
    <cellStyle name="Normal 19 7 4 3 2" xfId="39856" xr:uid="{CDFF4206-58E2-4685-9321-18F53DF8DD3E}"/>
    <cellStyle name="Normal 19 7 4 4" xfId="15567" xr:uid="{FACCC02F-8542-4D1C-93D6-0A1F05806124}"/>
    <cellStyle name="Normal 19 7 4 4 2" xfId="36229" xr:uid="{1DF24E74-8BBF-4863-946D-B39242B49B89}"/>
    <cellStyle name="Normal 19 7 4 5" xfId="27370" xr:uid="{20B588EA-561E-485D-BF76-068144E3B8D8}"/>
    <cellStyle name="Normal 19 8" xfId="5223" xr:uid="{1A153C7B-5889-46DB-9B43-7B201A692044}"/>
    <cellStyle name="Normal 19 9" xfId="5224" xr:uid="{0D75B2C9-982F-46E0-A534-44D9A8CC4F22}"/>
    <cellStyle name="Normal 190" xfId="5225" xr:uid="{2BCC29E4-FB33-4BA9-B3CB-1FC48A84994C}"/>
    <cellStyle name="Normal 190 2" xfId="5226" xr:uid="{EC14757B-7515-486D-9164-DB75C14490E5}"/>
    <cellStyle name="Normal 190 2 2" xfId="10918" xr:uid="{8BD360E1-8100-4A26-B3BC-006146BFF409}"/>
    <cellStyle name="Normal 190 2 2 2" xfId="22825" xr:uid="{6783FF0D-42AF-4B73-A90E-2E1C86931F19}"/>
    <cellStyle name="Normal 190 2 2 2 2" xfId="43487" xr:uid="{118B20FA-8421-445D-8FDF-16E173091B29}"/>
    <cellStyle name="Normal 190 2 2 3" xfId="31581" xr:uid="{CF913427-D835-4713-8958-5E8AFB5B90C7}"/>
    <cellStyle name="Normal 190 2 3" xfId="19195" xr:uid="{4296EBA5-9640-4B5C-872C-487E188B5679}"/>
    <cellStyle name="Normal 190 2 3 2" xfId="39857" xr:uid="{076EE3A0-FDFF-461B-85FF-C5433EE4D814}"/>
    <cellStyle name="Normal 190 2 4" xfId="15568" xr:uid="{4E5157EE-7008-451F-8F71-708BE9C0CB0C}"/>
    <cellStyle name="Normal 190 2 4 2" xfId="36230" xr:uid="{1F1E73B4-1110-4CB0-88CB-2C0A095C1BC0}"/>
    <cellStyle name="Normal 190 2 5" xfId="27371" xr:uid="{2A2B6471-EB4E-4A99-9B9A-9B69B260BC94}"/>
    <cellStyle name="Normal 190 3" xfId="5227" xr:uid="{37D5E201-D1AC-4C0F-B73D-FC85047DD72A}"/>
    <cellStyle name="Normal 190 3 2" xfId="10919" xr:uid="{4B5C13C6-4AB5-4DBC-92D1-A568ECA643AF}"/>
    <cellStyle name="Normal 190 3 2 2" xfId="22826" xr:uid="{2E2FE263-1654-480B-A52B-2E9F05AB9DD6}"/>
    <cellStyle name="Normal 190 3 2 2 2" xfId="43488" xr:uid="{09B95ED5-FB1B-4A71-BF08-85F2E3BF9F21}"/>
    <cellStyle name="Normal 190 3 2 3" xfId="31582" xr:uid="{6AA2EEBE-1A80-42B5-A4C1-21FE93241B64}"/>
    <cellStyle name="Normal 190 3 3" xfId="19196" xr:uid="{C15AE2C0-0466-48AE-B9B9-40100EC2CA78}"/>
    <cellStyle name="Normal 190 3 3 2" xfId="39858" xr:uid="{96CDFEFE-D310-4BA2-8F89-3411A0EB5028}"/>
    <cellStyle name="Normal 190 3 4" xfId="15569" xr:uid="{47C4F1C1-902E-4B94-8151-21E9ACEC2DB1}"/>
    <cellStyle name="Normal 190 3 4 2" xfId="36231" xr:uid="{D887AAF0-3D38-4F26-9756-728605152DA1}"/>
    <cellStyle name="Normal 190 3 5" xfId="27372" xr:uid="{2478A213-663A-4D1D-ACBA-015D3914E9EC}"/>
    <cellStyle name="Normal 191" xfId="5228" xr:uid="{17B23858-FD6C-4346-98FB-F428917F7079}"/>
    <cellStyle name="Normal 191 2" xfId="5229" xr:uid="{F000C882-44FE-452B-9C22-78D5FC90CADA}"/>
    <cellStyle name="Normal 191 3" xfId="5230" xr:uid="{7BAB3C8D-6E49-48D3-BDEE-06FC09932D66}"/>
    <cellStyle name="Normal 192" xfId="5231" xr:uid="{89B74BFC-1DC6-4930-AE85-0E9925736402}"/>
    <cellStyle name="Normal 192 2" xfId="5232" xr:uid="{CA230136-479F-4602-98BF-0E046B9B681B}"/>
    <cellStyle name="Normal 192 2 2" xfId="10920" xr:uid="{2E15F848-9C9A-4761-8BD4-113CC3E3DBD1}"/>
    <cellStyle name="Normal 192 2 2 2" xfId="22827" xr:uid="{3584FE09-25FF-4C15-9A4B-81B7BA1E03FB}"/>
    <cellStyle name="Normal 192 2 2 2 2" xfId="43489" xr:uid="{AE8AF2BF-480C-402B-9C41-B78DEFE65326}"/>
    <cellStyle name="Normal 192 2 2 3" xfId="31583" xr:uid="{F4E820F8-C6BF-47CB-8C3F-0DB9EE3F2D26}"/>
    <cellStyle name="Normal 192 2 3" xfId="19197" xr:uid="{F8C9FCBA-9AC9-4927-85FB-A390A167FF2A}"/>
    <cellStyle name="Normal 192 2 3 2" xfId="39859" xr:uid="{EE1B9B49-F295-4C03-8806-EE4CD124BF44}"/>
    <cellStyle name="Normal 192 2 4" xfId="15570" xr:uid="{8CD4647E-09A7-45E9-BFF8-0148ACED49EB}"/>
    <cellStyle name="Normal 192 2 4 2" xfId="36232" xr:uid="{A137BC02-8637-4676-A28E-A94423EB6663}"/>
    <cellStyle name="Normal 192 2 5" xfId="27373" xr:uid="{95229155-9983-41F4-BBAA-9FBB2A3C42D4}"/>
    <cellStyle name="Normal 192 3" xfId="5233" xr:uid="{306C012B-3C90-4CBE-BCA9-FF7F1D3BF3B9}"/>
    <cellStyle name="Normal 192 3 2" xfId="10921" xr:uid="{8004153D-EC8B-431E-A33E-2B2B69C00576}"/>
    <cellStyle name="Normal 192 3 2 2" xfId="22828" xr:uid="{06E250E0-D798-45E6-8668-FADE10E06C2D}"/>
    <cellStyle name="Normal 192 3 2 2 2" xfId="43490" xr:uid="{4B3D59DD-EA00-4362-99D0-6C28BE9DADB8}"/>
    <cellStyle name="Normal 192 3 2 3" xfId="31584" xr:uid="{D7DB3C78-AC37-42E9-A6C2-A6CB9EBE6CF9}"/>
    <cellStyle name="Normal 192 3 3" xfId="19198" xr:uid="{BBA18114-C261-48FB-879B-1B25C44BD0DC}"/>
    <cellStyle name="Normal 192 3 3 2" xfId="39860" xr:uid="{F4CE254C-AAC4-48E5-BBB6-0CFD7F652130}"/>
    <cellStyle name="Normal 192 3 4" xfId="15571" xr:uid="{427D7E2C-F0AB-41AB-86E5-7F4799071C88}"/>
    <cellStyle name="Normal 192 3 4 2" xfId="36233" xr:uid="{A482CF35-8EC4-47A5-97A3-B4523A6A1BCA}"/>
    <cellStyle name="Normal 192 3 5" xfId="27374" xr:uid="{E359FB79-AC86-43B7-B78A-24C4F0BFC11F}"/>
    <cellStyle name="Normal 193" xfId="5234" xr:uid="{5F4D9459-80D3-47EC-80A9-AA727D9F9AC7}"/>
    <cellStyle name="Normal 193 2" xfId="5235" xr:uid="{2B89CA83-A1DA-462A-B516-6F353FB732DE}"/>
    <cellStyle name="Normal 193 2 2" xfId="10922" xr:uid="{905052D4-11B7-4D11-BD4B-9271091E12D3}"/>
    <cellStyle name="Normal 193 2 2 2" xfId="22829" xr:uid="{02D581E9-538D-40C2-A3F2-4C93F8A129F4}"/>
    <cellStyle name="Normal 193 2 2 2 2" xfId="43491" xr:uid="{1032DD31-9C54-4EE5-9C9F-E4AE50C863F7}"/>
    <cellStyle name="Normal 193 2 2 3" xfId="31585" xr:uid="{1F701A24-7DEC-45DE-A361-77BA694E5982}"/>
    <cellStyle name="Normal 193 2 3" xfId="19199" xr:uid="{986F7E86-B341-40D7-9A56-8CA05154A626}"/>
    <cellStyle name="Normal 193 2 3 2" xfId="39861" xr:uid="{7D2068F2-4427-4E17-AEF6-792FA33A9B89}"/>
    <cellStyle name="Normal 193 2 4" xfId="15572" xr:uid="{1D87E121-5D30-4B6F-94D6-F1BFB8F35BD9}"/>
    <cellStyle name="Normal 193 2 4 2" xfId="36234" xr:uid="{27AA6665-C9D2-426E-A637-74225B65BEB4}"/>
    <cellStyle name="Normal 193 2 5" xfId="27375" xr:uid="{3DB835DA-BC85-4EE6-82B0-7F08CEBE381E}"/>
    <cellStyle name="Normal 193 3" xfId="5236" xr:uid="{CFF50426-9082-4C44-8791-2B8538BAE9B1}"/>
    <cellStyle name="Normal 193 3 2" xfId="10923" xr:uid="{08398A7B-1056-4C4F-B755-9E9A9F7B4664}"/>
    <cellStyle name="Normal 193 3 2 2" xfId="22830" xr:uid="{34568D83-84C5-4BF2-AA09-51BA6A11CD70}"/>
    <cellStyle name="Normal 193 3 2 2 2" xfId="43492" xr:uid="{8472B418-C3EA-450A-A2FA-8665E320B483}"/>
    <cellStyle name="Normal 193 3 2 3" xfId="31586" xr:uid="{90679E89-04C8-4F4A-92AD-C2B1E24C2887}"/>
    <cellStyle name="Normal 193 3 3" xfId="19200" xr:uid="{60AB859D-E24A-47E5-AD5C-5D156267A35F}"/>
    <cellStyle name="Normal 193 3 3 2" xfId="39862" xr:uid="{4FB709E7-89D8-45A3-AAFE-604E20BE75AF}"/>
    <cellStyle name="Normal 193 3 4" xfId="15573" xr:uid="{BBF12484-55A4-4A23-BF4A-ED49134FD6F1}"/>
    <cellStyle name="Normal 193 3 4 2" xfId="36235" xr:uid="{99C96805-43E5-4C87-BA8E-3E75E61CA114}"/>
    <cellStyle name="Normal 193 3 5" xfId="27376" xr:uid="{CE53228F-7032-48FD-BD7E-CDC81BD42422}"/>
    <cellStyle name="Normal 194" xfId="5237" xr:uid="{E3EEC4FE-5D8B-4E2B-A0F2-FA9770442F6F}"/>
    <cellStyle name="Normal 194 2" xfId="5238" xr:uid="{7CBC5BAD-87BE-4862-B1A9-2320054E3AF5}"/>
    <cellStyle name="Normal 194 2 2" xfId="10924" xr:uid="{5323DB63-E180-42BB-B87B-1A968E2C30A8}"/>
    <cellStyle name="Normal 194 2 2 2" xfId="22831" xr:uid="{73D581C7-A652-463A-9471-A89FFA7E7CC0}"/>
    <cellStyle name="Normal 194 2 2 2 2" xfId="43493" xr:uid="{9AE5F148-A385-477F-8182-D9BB7077963B}"/>
    <cellStyle name="Normal 194 2 2 3" xfId="31587" xr:uid="{C258539D-80F9-4CC6-B603-9718B5D29792}"/>
    <cellStyle name="Normal 194 2 3" xfId="19201" xr:uid="{B46B29ED-4757-4B35-B9E6-C61CD910C621}"/>
    <cellStyle name="Normal 194 2 3 2" xfId="39863" xr:uid="{5D333A19-5D2D-4E2F-9925-BE0A7C9E34D5}"/>
    <cellStyle name="Normal 194 2 4" xfId="15574" xr:uid="{5082D3F4-13EB-4E79-89AE-BA6A07753DAA}"/>
    <cellStyle name="Normal 194 2 4 2" xfId="36236" xr:uid="{A4ACFA16-52A9-4D29-9658-7F7D22D02650}"/>
    <cellStyle name="Normal 194 2 5" xfId="27377" xr:uid="{583DC95B-26CE-474F-902B-596061BA24CE}"/>
    <cellStyle name="Normal 194 3" xfId="5239" xr:uid="{CFB1607A-3048-42E9-AE56-5AF5EA0B1029}"/>
    <cellStyle name="Normal 194 3 2" xfId="10925" xr:uid="{559CDADA-49EB-4C03-AC4C-40E1A11199CF}"/>
    <cellStyle name="Normal 194 3 2 2" xfId="22832" xr:uid="{721AC5D6-709C-499E-8891-E694B59263CA}"/>
    <cellStyle name="Normal 194 3 2 2 2" xfId="43494" xr:uid="{9B27F0FF-4285-4FDE-B511-8380E30F1B05}"/>
    <cellStyle name="Normal 194 3 2 3" xfId="31588" xr:uid="{80B21BAB-5AAC-4CD3-A5E2-32B8A8F72B0C}"/>
    <cellStyle name="Normal 194 3 3" xfId="19202" xr:uid="{B9FF7B99-FDAE-4AC6-BA5D-CA188CF63757}"/>
    <cellStyle name="Normal 194 3 3 2" xfId="39864" xr:uid="{543C650F-DD52-48D3-B155-F538A89C9C90}"/>
    <cellStyle name="Normal 194 3 4" xfId="15575" xr:uid="{01F57383-C693-4FB5-9B86-AF10179F32DC}"/>
    <cellStyle name="Normal 194 3 4 2" xfId="36237" xr:uid="{57B0852E-DBE2-4F25-B6B9-76658BFE3C5E}"/>
    <cellStyle name="Normal 194 3 5" xfId="27378" xr:uid="{4B7F1499-018F-4B0B-B148-3BD3EC7F3E16}"/>
    <cellStyle name="Normal 195" xfId="5240" xr:uid="{4B88946E-8BC8-4512-B900-BD680403539B}"/>
    <cellStyle name="Normal 195 2" xfId="5241" xr:uid="{4C1C42AE-091B-495C-9B68-FEA843D4B06D}"/>
    <cellStyle name="Normal 195 2 2" xfId="10926" xr:uid="{B9BBE968-CA84-45FD-9291-9AAA422BE046}"/>
    <cellStyle name="Normal 195 2 2 2" xfId="22833" xr:uid="{A5B6B8FF-FEF0-4E6D-B7FA-09760FFE28EF}"/>
    <cellStyle name="Normal 195 2 2 2 2" xfId="43495" xr:uid="{8F94567B-451B-4B24-9F29-561E586D3163}"/>
    <cellStyle name="Normal 195 2 2 3" xfId="31589" xr:uid="{0AE087B2-5304-46E1-8B9E-101D13877982}"/>
    <cellStyle name="Normal 195 2 3" xfId="19203" xr:uid="{6D40A9F0-BD70-4258-ACE4-08F2AB5D7908}"/>
    <cellStyle name="Normal 195 2 3 2" xfId="39865" xr:uid="{692BA322-D64E-4C4F-90CB-D0493F2AD536}"/>
    <cellStyle name="Normal 195 2 4" xfId="15576" xr:uid="{878379E4-61C8-4AC8-92C2-C30FB54685BA}"/>
    <cellStyle name="Normal 195 2 4 2" xfId="36238" xr:uid="{8A7208F2-654B-4387-A652-4FFED95A21F8}"/>
    <cellStyle name="Normal 195 2 5" xfId="27379" xr:uid="{8C7C33A4-47B5-4F43-80D2-7A5D2414172C}"/>
    <cellStyle name="Normal 195 3" xfId="5242" xr:uid="{B4403C7C-EB62-4D08-833A-073B719829E2}"/>
    <cellStyle name="Normal 195 3 2" xfId="10927" xr:uid="{395FCAB4-9A98-4C90-B3A5-A1ADC111DAF1}"/>
    <cellStyle name="Normal 195 3 2 2" xfId="22834" xr:uid="{405223E4-86D6-4F15-A9C6-2019F69A5704}"/>
    <cellStyle name="Normal 195 3 2 2 2" xfId="43496" xr:uid="{4B46149E-7286-40C6-BB12-6DEC96D4DE44}"/>
    <cellStyle name="Normal 195 3 2 3" xfId="31590" xr:uid="{5B310A2C-0429-4ACA-B631-C35FFC040ABE}"/>
    <cellStyle name="Normal 195 3 3" xfId="19204" xr:uid="{82DB1908-56D7-4450-880F-9321F336C233}"/>
    <cellStyle name="Normal 195 3 3 2" xfId="39866" xr:uid="{A95FA61F-F527-4EB9-A3EB-454A11015153}"/>
    <cellStyle name="Normal 195 3 4" xfId="15577" xr:uid="{AECC77BA-2429-409B-B544-743420AA9A28}"/>
    <cellStyle name="Normal 195 3 4 2" xfId="36239" xr:uid="{6A8F3D93-D710-4DBF-B65C-EF7623C59450}"/>
    <cellStyle name="Normal 195 3 5" xfId="27380" xr:uid="{B59DFC1A-6395-4E9E-8B0C-8F0863903ACE}"/>
    <cellStyle name="Normal 196" xfId="5243" xr:uid="{3CE74977-94DB-497A-A39A-5AE7E7DEEBF5}"/>
    <cellStyle name="Normal 196 2" xfId="5244" xr:uid="{5080FA30-45BA-4013-99C2-3C4D044F3291}"/>
    <cellStyle name="Normal 196 2 2" xfId="10928" xr:uid="{FE96EA07-FA54-4AB4-BE12-7A7591CA59BF}"/>
    <cellStyle name="Normal 196 2 2 2" xfId="22835" xr:uid="{45525911-0550-481A-9ABD-6AA68FA2CD37}"/>
    <cellStyle name="Normal 196 2 2 2 2" xfId="43497" xr:uid="{C6A15EF0-1E59-498E-9921-017CE0075A58}"/>
    <cellStyle name="Normal 196 2 2 3" xfId="31591" xr:uid="{CF6BC5F8-B4B5-4741-8E7C-76E95AE2BF4C}"/>
    <cellStyle name="Normal 196 2 3" xfId="19205" xr:uid="{B20D9E50-C68E-4CDB-BEB6-023D889B8F2B}"/>
    <cellStyle name="Normal 196 2 3 2" xfId="39867" xr:uid="{0E3D0879-3A78-47BD-AA53-FFD970CD9B1E}"/>
    <cellStyle name="Normal 196 2 4" xfId="15578" xr:uid="{53BFE7F3-3B3D-4494-A3C7-DA9353433214}"/>
    <cellStyle name="Normal 196 2 4 2" xfId="36240" xr:uid="{67A0752E-F72D-45EA-B328-BA6917C7A0FF}"/>
    <cellStyle name="Normal 196 2 5" xfId="27381" xr:uid="{4400BECD-18C2-43D5-9B31-9B03C034E505}"/>
    <cellStyle name="Normal 196 3" xfId="5245" xr:uid="{31C81FFA-72F7-436A-AEEE-B1A5ABEE3C6B}"/>
    <cellStyle name="Normal 196 3 2" xfId="10929" xr:uid="{6EC0AF1E-BADA-44EF-927D-D04C5197654A}"/>
    <cellStyle name="Normal 196 3 2 2" xfId="22836" xr:uid="{C32A678A-850B-470C-9938-74E5A7655982}"/>
    <cellStyle name="Normal 196 3 2 2 2" xfId="43498" xr:uid="{42E35E6C-D048-4D76-A793-FFF826C5F898}"/>
    <cellStyle name="Normal 196 3 2 3" xfId="31592" xr:uid="{1D056D67-BBFE-4A99-AAC6-B1F66B5B12D0}"/>
    <cellStyle name="Normal 196 3 3" xfId="19206" xr:uid="{A27C11C2-E928-4E81-A771-DB444FBC39CB}"/>
    <cellStyle name="Normal 196 3 3 2" xfId="39868" xr:uid="{15CAFECA-B0C0-4E81-A53D-086A3F53823F}"/>
    <cellStyle name="Normal 196 3 4" xfId="15579" xr:uid="{6EB67074-7719-4D0A-A608-FCA9EE54E4E3}"/>
    <cellStyle name="Normal 196 3 4 2" xfId="36241" xr:uid="{3C09D0D5-158A-4298-B592-D2B832A405BD}"/>
    <cellStyle name="Normal 196 3 5" xfId="27382" xr:uid="{E53FCD00-0444-4609-BE31-69174F10B029}"/>
    <cellStyle name="Normal 197" xfId="5246" xr:uid="{4F0E083E-E762-4362-B271-B7D3490AB2FF}"/>
    <cellStyle name="Normal 197 2" xfId="5247" xr:uid="{E6E2C5DB-B4D7-483F-8E2A-B55EB7A019EA}"/>
    <cellStyle name="Normal 197 3" xfId="5248" xr:uid="{66F8E3AC-607D-44CF-9D2F-81AB653D2418}"/>
    <cellStyle name="Normal 198" xfId="5249" xr:uid="{C79828CD-920F-4CC6-8811-ED1F92D9256B}"/>
    <cellStyle name="Normal 198 2" xfId="5250" xr:uid="{AD350AC3-E514-47AC-A677-CA2B1E11E6AA}"/>
    <cellStyle name="Normal 198 3" xfId="5251" xr:uid="{0EAF573F-F83D-4228-8024-C99DFC91BFB7}"/>
    <cellStyle name="Normal 199" xfId="5252" xr:uid="{2C9A5CC2-552B-4FF0-ACC6-1BB89CBAA9D7}"/>
    <cellStyle name="Normal 199 2" xfId="5253" xr:uid="{BDC8C7CE-D1A5-4330-BE84-9A4F86DF62E6}"/>
    <cellStyle name="Normal 199 3" xfId="5254" xr:uid="{66A61DA2-2E19-4B78-A232-636F45DEC4CE}"/>
    <cellStyle name="Normal 2" xfId="10" xr:uid="{079EC50F-3571-455B-A318-2CBAE40D83EC}"/>
    <cellStyle name="Normal 2 10" xfId="5255" xr:uid="{4C5A961F-7B76-47DE-A5B2-8D5C1179D03E}"/>
    <cellStyle name="Normal 2 10 2" xfId="5256" xr:uid="{87FE75E2-5322-4FAD-9AA2-3FF1DF0C6F24}"/>
    <cellStyle name="Normal 2 10 2 2" xfId="5257" xr:uid="{309C9F7F-FCEC-423D-B542-B5538E0820AE}"/>
    <cellStyle name="Normal 2 10 2 3" xfId="5258" xr:uid="{B1E8B58D-A89D-451D-AA04-21D57973BB8C}"/>
    <cellStyle name="Normal 2 10 2 3 2" xfId="10931" xr:uid="{938AB8E5-32E8-40CF-B196-D2DC95D12BB6}"/>
    <cellStyle name="Normal 2 10 2 3 2 2" xfId="22838" xr:uid="{7C10433D-2346-46A8-9D47-85C3B1EE4C8A}"/>
    <cellStyle name="Normal 2 10 2 3 2 2 2" xfId="43500" xr:uid="{62EDBE2D-D289-463C-816E-AC08A59AF4A3}"/>
    <cellStyle name="Normal 2 10 2 3 2 3" xfId="31594" xr:uid="{5DDB2B88-22F2-4583-BB71-922EBA808F6E}"/>
    <cellStyle name="Normal 2 10 2 3 3" xfId="19208" xr:uid="{6F1C60FD-DFA5-4A3C-BD79-8D699B4D97F8}"/>
    <cellStyle name="Normal 2 10 2 3 3 2" xfId="39870" xr:uid="{D616D54E-57B4-4233-98D7-C64EF28AD205}"/>
    <cellStyle name="Normal 2 10 2 3 4" xfId="15581" xr:uid="{0E3B9C80-2553-4C6E-9B13-DE1D291C3732}"/>
    <cellStyle name="Normal 2 10 2 3 4 2" xfId="36243" xr:uid="{C5FABE98-C6AB-4463-92BF-E047017E75ED}"/>
    <cellStyle name="Normal 2 10 2 3 5" xfId="27384" xr:uid="{47C8FBF6-916C-423F-B0DA-2E0B014C3846}"/>
    <cellStyle name="Normal 2 10 3" xfId="5259" xr:uid="{56B8565E-84B8-40C6-BED0-4C2529D1A55B}"/>
    <cellStyle name="Normal 2 10 4" xfId="5260" xr:uid="{248B9132-4262-421F-B4AC-F5E2CD51A36E}"/>
    <cellStyle name="Normal 2 10 5" xfId="5261" xr:uid="{67062531-66AF-467E-9DEA-BA36B462FABF}"/>
    <cellStyle name="Normal 2 10 5 2" xfId="10932" xr:uid="{5E518964-080E-40F8-8CCC-45F44641A4BF}"/>
    <cellStyle name="Normal 2 10 5 2 2" xfId="22839" xr:uid="{293477A2-1B57-4C31-A6F7-3C587F575C7B}"/>
    <cellStyle name="Normal 2 10 5 2 2 2" xfId="43501" xr:uid="{08D7F4DC-CDEC-4B8D-9FA8-C9C4D8EF7301}"/>
    <cellStyle name="Normal 2 10 5 2 3" xfId="31595" xr:uid="{13F04987-8ACE-4B03-8F71-C2244D0F5D8F}"/>
    <cellStyle name="Normal 2 10 5 3" xfId="19209" xr:uid="{FC4C5040-553F-4200-9DF0-974F230AA72F}"/>
    <cellStyle name="Normal 2 10 5 3 2" xfId="39871" xr:uid="{CF8B48E5-C496-42D3-8191-B2E34D6E8152}"/>
    <cellStyle name="Normal 2 10 5 4" xfId="15582" xr:uid="{9B4F8AC4-9812-4C46-9B8A-C19C910AA1A0}"/>
    <cellStyle name="Normal 2 10 5 4 2" xfId="36244" xr:uid="{DCFEF82D-11DA-4D5F-87A3-E96A07986737}"/>
    <cellStyle name="Normal 2 10 5 5" xfId="27385" xr:uid="{794DDE72-EEDE-417F-B9CE-F3893192B8C2}"/>
    <cellStyle name="Normal 2 10 6" xfId="10930" xr:uid="{5B2ADF5C-111E-42AC-A0B2-604C954C6460}"/>
    <cellStyle name="Normal 2 10 6 2" xfId="22837" xr:uid="{254295E4-1A0A-4556-9435-1EDD559B5849}"/>
    <cellStyle name="Normal 2 10 6 2 2" xfId="43499" xr:uid="{A87BAF0C-3EEA-4620-B8DC-964BC622F626}"/>
    <cellStyle name="Normal 2 10 6 3" xfId="31593" xr:uid="{700BBC5A-D042-410A-B394-25F1EC672859}"/>
    <cellStyle name="Normal 2 10 7" xfId="19207" xr:uid="{0B5C8C29-9041-42C2-98AE-1C5FB8904416}"/>
    <cellStyle name="Normal 2 10 7 2" xfId="39869" xr:uid="{2B4E04F4-F42A-4199-B119-47951055B2B7}"/>
    <cellStyle name="Normal 2 10 8" xfId="15580" xr:uid="{575BC4D4-6288-4AD7-B6CB-C23745502622}"/>
    <cellStyle name="Normal 2 10 8 2" xfId="36242" xr:uid="{AC30903D-E2DB-417D-AA0C-E90DC052D9E3}"/>
    <cellStyle name="Normal 2 10 9" xfId="27383" xr:uid="{BB1AC49A-0901-421B-ADD7-4C06221C3A59}"/>
    <cellStyle name="Normal 2 11" xfId="5262" xr:uid="{A2092CB2-A317-4B47-AA61-1AB35C7D700E}"/>
    <cellStyle name="Normal 2 11 2" xfId="5263" xr:uid="{FA14F198-AABE-46A5-BCBC-82C3A83761AF}"/>
    <cellStyle name="Normal 2 11 3" xfId="5264" xr:uid="{456580BE-C6E6-4D83-8F13-FAC840BDCABD}"/>
    <cellStyle name="Normal 2 12" xfId="5265" xr:uid="{715E6A67-C042-40E5-B4F7-B6EF406CF829}"/>
    <cellStyle name="Normal 2 12 2" xfId="5266" xr:uid="{175B3BEC-A7D7-4D37-B1CB-F81371A25D23}"/>
    <cellStyle name="Normal 2 12 2 2" xfId="5267" xr:uid="{FF92F64C-004C-4096-8410-3B69EFCD7923}"/>
    <cellStyle name="Normal 2 12 3" xfId="5268" xr:uid="{1A8E93B7-E990-407E-A02F-8985C540F9B0}"/>
    <cellStyle name="Normal 2 13" xfId="5269" xr:uid="{CBF22DA6-9FB7-4292-84FD-7BC0F39E62D4}"/>
    <cellStyle name="Normal 2 13 2" xfId="5270" xr:uid="{4D296B99-05E7-4032-9CD1-1978253D42EF}"/>
    <cellStyle name="Normal 2 13 2 2" xfId="5271" xr:uid="{F3B91A3D-E205-4DC1-8400-6FFDC7A3CB4F}"/>
    <cellStyle name="Normal 2 13 3" xfId="5272" xr:uid="{D59C1231-4E6D-4F42-99E2-3DC7B0A8811D}"/>
    <cellStyle name="Normal 2 14" xfId="5273" xr:uid="{E27FD3F5-AEBC-4478-9625-5E98EED1606A}"/>
    <cellStyle name="Normal 2 14 2" xfId="5274" xr:uid="{E9BD9925-8EEB-43D4-9A43-CD40F47298C4}"/>
    <cellStyle name="Normal 2 14 2 2" xfId="5275" xr:uid="{6EFE1034-B1EC-4D6D-9950-3A4C6B56FA83}"/>
    <cellStyle name="Normal 2 14 3" xfId="5276" xr:uid="{06F17433-372A-4541-8333-EEC757220606}"/>
    <cellStyle name="Normal 2 15" xfId="5277" xr:uid="{C00A44E6-F75E-4AEC-A368-4E1F1400A380}"/>
    <cellStyle name="Normal 2 15 2" xfId="5278" xr:uid="{020EA89F-FBF2-4075-8DD0-8FC3FAFB9C1C}"/>
    <cellStyle name="Normal 2 16" xfId="5279" xr:uid="{D980DA25-6069-4496-9298-F5A334CC3A7A}"/>
    <cellStyle name="Normal 2 16 2" xfId="5280" xr:uid="{15F3BFF1-CCF0-42FB-B4E3-770AE6980565}"/>
    <cellStyle name="Normal 2 17" xfId="5281" xr:uid="{25D9EACF-BA69-4263-AB6F-A2E2CFE4AA2A}"/>
    <cellStyle name="Normal 2 17 2" xfId="5282" xr:uid="{5419A2C0-01EB-41C2-866C-1B7227BE107F}"/>
    <cellStyle name="Normal 2 17 3" xfId="5283" xr:uid="{CD62CC7E-11AB-4914-975C-F3C62199D8B4}"/>
    <cellStyle name="Normal 2 18" xfId="5284" xr:uid="{888031A6-7838-4E48-B4CA-F543C7388B2F}"/>
    <cellStyle name="Normal 2 18 2" xfId="5285" xr:uid="{0F232424-F483-4FFD-BF9A-3805AE8D604C}"/>
    <cellStyle name="Normal 2 18 3" xfId="5286" xr:uid="{7F356627-762B-4962-BE8D-31AE5A6119DD}"/>
    <cellStyle name="Normal 2 19" xfId="5287" xr:uid="{BF2FD0B7-C749-455B-A852-A3B6E4EDE560}"/>
    <cellStyle name="Normal 2 19 2" xfId="5288" xr:uid="{A1743D7B-A995-4BB8-BA5B-0F0EFC586879}"/>
    <cellStyle name="Normal 2 19 3" xfId="5289" xr:uid="{FFD59B04-75D2-4287-AD8A-0FC61C22764B}"/>
    <cellStyle name="Normal 2 2" xfId="11" xr:uid="{9D99C80B-4FA8-4864-93F2-CEFDA9FE8C60}"/>
    <cellStyle name="Normal 2 2 10" xfId="44741" xr:uid="{F86B9BDF-057B-4439-BCF0-E153EC453C0A}"/>
    <cellStyle name="Normal 2 2 2" xfId="5290" xr:uid="{7B977E15-3915-41F0-8392-8D8DBEBC12AF}"/>
    <cellStyle name="Normal 2 2 2 2" xfId="5291" xr:uid="{99813489-0948-4514-A667-DB73903C2D14}"/>
    <cellStyle name="Normal 2 2 2 2 2" xfId="5292" xr:uid="{33443BB4-CF3D-425B-8526-1218FBADAED4}"/>
    <cellStyle name="Normal 2 2 2 2 2 2" xfId="5293" xr:uid="{4150479F-E509-46F2-9B57-DCDFD8055D09}"/>
    <cellStyle name="Normal 2 2 2 2 2 2 2" xfId="10933" xr:uid="{856CD407-1611-4529-866E-97630D899C35}"/>
    <cellStyle name="Normal 2 2 2 2 2 2 2 2" xfId="22840" xr:uid="{A51BABD9-4E35-4B2B-96D2-803133237AE4}"/>
    <cellStyle name="Normal 2 2 2 2 2 2 2 2 2" xfId="43502" xr:uid="{01914BF3-234C-4960-9494-311B61BD3311}"/>
    <cellStyle name="Normal 2 2 2 2 2 2 2 3" xfId="31596" xr:uid="{4D05AD31-5D20-4022-9EC2-118469FEFFA2}"/>
    <cellStyle name="Normal 2 2 2 2 2 2 3" xfId="19210" xr:uid="{22D28324-422D-45E0-BB8B-717E5317922A}"/>
    <cellStyle name="Normal 2 2 2 2 2 2 3 2" xfId="39872" xr:uid="{73E27873-11C9-43A4-BE10-76A656CEEF73}"/>
    <cellStyle name="Normal 2 2 2 2 2 2 4" xfId="15583" xr:uid="{20B22BD8-B6B1-4566-88DA-EDD8CC307AD6}"/>
    <cellStyle name="Normal 2 2 2 2 2 2 4 2" xfId="36245" xr:uid="{B31CB26B-2D98-48D1-9277-6C87EC9C3B0C}"/>
    <cellStyle name="Normal 2 2 2 2 2 2 5" xfId="27386" xr:uid="{FE2FE917-F6AD-4C47-910C-F5963D639836}"/>
    <cellStyle name="Normal 2 2 2 2 2 3" xfId="5294" xr:uid="{A979FC0E-CDB1-4FB1-AA76-9CB9978E0477}"/>
    <cellStyle name="Normal 2 2 2 2 2 3 2" xfId="10934" xr:uid="{17E62347-0008-4D4C-98EF-500E8DC03C53}"/>
    <cellStyle name="Normal 2 2 2 2 2 3 2 2" xfId="22841" xr:uid="{CEF16098-5BFE-4389-AA33-825E7F31DB0B}"/>
    <cellStyle name="Normal 2 2 2 2 2 3 2 2 2" xfId="43503" xr:uid="{1483511A-BD3B-4116-AAE7-AB33AC59A166}"/>
    <cellStyle name="Normal 2 2 2 2 2 3 2 3" xfId="31597" xr:uid="{A432E589-DE9B-4F4C-A368-E5DD63608D38}"/>
    <cellStyle name="Normal 2 2 2 2 2 3 3" xfId="19211" xr:uid="{6E18CD3C-EAE3-4E3A-AC4A-D33F5C8336CF}"/>
    <cellStyle name="Normal 2 2 2 2 2 3 3 2" xfId="39873" xr:uid="{43F95546-256B-4E55-921B-57BA0D6A4008}"/>
    <cellStyle name="Normal 2 2 2 2 2 3 4" xfId="15584" xr:uid="{B8D0E9B1-5A2C-4B29-83E2-0A266DFA6C4B}"/>
    <cellStyle name="Normal 2 2 2 2 2 3 4 2" xfId="36246" xr:uid="{5EB18F65-93A7-4862-A55E-6584FB664863}"/>
    <cellStyle name="Normal 2 2 2 2 2 3 5" xfId="27387" xr:uid="{B267C691-6897-4741-98A8-BC206E6778F2}"/>
    <cellStyle name="Normal 2 2 2 2 2 4" xfId="5295" xr:uid="{E53F963E-D940-47F8-B5AA-F6C6F63720EF}"/>
    <cellStyle name="Normal 2 2 2 2 2 5" xfId="5296" xr:uid="{21732C80-05A1-4C6E-B179-F5C7486E3693}"/>
    <cellStyle name="Normal 2 2 2 2 2 5 2" xfId="10935" xr:uid="{17D78CDF-A9C9-4CA4-9660-429C5AB2DDEE}"/>
    <cellStyle name="Normal 2 2 2 2 2 5 2 2" xfId="22842" xr:uid="{7D0E087B-23CB-4C5D-819E-80D48AD45FA2}"/>
    <cellStyle name="Normal 2 2 2 2 2 5 2 2 2" xfId="43504" xr:uid="{516DABD3-867F-4DF6-A2B9-D5FC20B5FEAD}"/>
    <cellStyle name="Normal 2 2 2 2 2 5 2 3" xfId="31598" xr:uid="{1E745471-D06F-4C82-9B50-681569DE0E02}"/>
    <cellStyle name="Normal 2 2 2 2 2 5 3" xfId="19212" xr:uid="{7942BF5A-DE02-48AB-930C-6AA990117B44}"/>
    <cellStyle name="Normal 2 2 2 2 2 5 3 2" xfId="39874" xr:uid="{65E41812-D4CB-4AB4-857E-7AF6907FAB4B}"/>
    <cellStyle name="Normal 2 2 2 2 2 5 4" xfId="15585" xr:uid="{78E49188-686C-44C3-ACF0-83875CFC9CF6}"/>
    <cellStyle name="Normal 2 2 2 2 2 5 4 2" xfId="36247" xr:uid="{029401B3-4223-4ACE-BDF5-4E8A4D5DB29B}"/>
    <cellStyle name="Normal 2 2 2 2 2 5 5" xfId="27388" xr:uid="{AEFC6CDC-2442-475D-9954-B644428986D5}"/>
    <cellStyle name="Normal 2 2 2 2 3" xfId="5297" xr:uid="{8BF00B31-4A6A-4F8B-8422-F98466B1C182}"/>
    <cellStyle name="Normal 2 2 2 2 3 2" xfId="5298" xr:uid="{DBAA4AB5-B78E-4102-99D7-323019BE5AC0}"/>
    <cellStyle name="Normal 2 2 2 2 3 2 2" xfId="10936" xr:uid="{BC7780FF-A947-4396-A626-FE67F16FF9E1}"/>
    <cellStyle name="Normal 2 2 2 2 3 2 2 2" xfId="22843" xr:uid="{9B13D80D-339E-48C3-9D33-8D4CDB629468}"/>
    <cellStyle name="Normal 2 2 2 2 3 2 2 2 2" xfId="43505" xr:uid="{A62C5E9B-A5A7-4D7C-851D-B6E2227E323E}"/>
    <cellStyle name="Normal 2 2 2 2 3 2 2 3" xfId="31599" xr:uid="{DE3CEEE6-7676-4D03-9B86-255C84ED0094}"/>
    <cellStyle name="Normal 2 2 2 2 3 2 3" xfId="19213" xr:uid="{2FADCB69-7713-4BE9-9C68-E5CD54A79CDA}"/>
    <cellStyle name="Normal 2 2 2 2 3 2 3 2" xfId="39875" xr:uid="{83785ABF-6BDA-482A-8143-3200DBC1D6FD}"/>
    <cellStyle name="Normal 2 2 2 2 3 2 4" xfId="15586" xr:uid="{A0A38DC2-C76D-4E71-ABFE-01033947E613}"/>
    <cellStyle name="Normal 2 2 2 2 3 2 4 2" xfId="36248" xr:uid="{2F9757BC-3D65-4B6C-A54E-1FB9C0BD6153}"/>
    <cellStyle name="Normal 2 2 2 2 3 2 5" xfId="27389" xr:uid="{231F0997-6ECB-4E2B-AA27-8A5554453690}"/>
    <cellStyle name="Normal 2 2 2 2 3 3" xfId="5299" xr:uid="{EDDC9E76-3078-4E0E-AAA8-F83A07EFAF73}"/>
    <cellStyle name="Normal 2 2 2 2 3 3 2" xfId="10937" xr:uid="{31BC0F69-8DD5-4DFE-87C7-25D01B0C70E6}"/>
    <cellStyle name="Normal 2 2 2 2 3 3 2 2" xfId="22844" xr:uid="{EECAD0C2-AEEF-4645-91C2-9502792FA51E}"/>
    <cellStyle name="Normal 2 2 2 2 3 3 2 2 2" xfId="43506" xr:uid="{612202C9-4693-48A1-9624-EBB5A116C21E}"/>
    <cellStyle name="Normal 2 2 2 2 3 3 2 3" xfId="31600" xr:uid="{0124C9EC-E1A6-4A8F-89AA-9999DC05AE4C}"/>
    <cellStyle name="Normal 2 2 2 2 3 3 3" xfId="19214" xr:uid="{6ADD38CE-57EF-4091-A290-B7921AC36DE5}"/>
    <cellStyle name="Normal 2 2 2 2 3 3 3 2" xfId="39876" xr:uid="{BFA159FC-5198-45C2-9337-C9948E42B740}"/>
    <cellStyle name="Normal 2 2 2 2 3 3 4" xfId="15587" xr:uid="{3B0E6BFE-BCE4-4EF5-832B-787A2F5FEB27}"/>
    <cellStyle name="Normal 2 2 2 2 3 3 4 2" xfId="36249" xr:uid="{A530B70C-54AB-47A2-A470-564B3E336734}"/>
    <cellStyle name="Normal 2 2 2 2 3 3 5" xfId="27390" xr:uid="{56175E69-456E-46AB-A7A0-A1716FF5BF3C}"/>
    <cellStyle name="Normal 2 2 2 2 4" xfId="5300" xr:uid="{7A422DFC-8292-4B58-81E1-3F349F4E0206}"/>
    <cellStyle name="Normal 2 2 2 2 4 2" xfId="10938" xr:uid="{242E4C54-DE1B-493F-8018-C48FADE401B9}"/>
    <cellStyle name="Normal 2 2 2 2 4 2 2" xfId="22845" xr:uid="{7563918F-CC11-4B8D-B964-3D857D9B8360}"/>
    <cellStyle name="Normal 2 2 2 2 4 2 2 2" xfId="43507" xr:uid="{6787B66C-E9E2-4F29-9192-EFAD4415EC3C}"/>
    <cellStyle name="Normal 2 2 2 2 4 2 3" xfId="31601" xr:uid="{161FAA21-F549-4337-B7C2-77052D56CE25}"/>
    <cellStyle name="Normal 2 2 2 2 4 3" xfId="19215" xr:uid="{8F1D68D1-BF1D-4DF3-B156-2571D95F7A6B}"/>
    <cellStyle name="Normal 2 2 2 2 4 3 2" xfId="39877" xr:uid="{8F3E57B7-5409-48CF-9681-9CE1A7DF1F61}"/>
    <cellStyle name="Normal 2 2 2 2 4 4" xfId="15588" xr:uid="{63E073BB-4C05-45C2-9B5D-211B19340B52}"/>
    <cellStyle name="Normal 2 2 2 2 4 4 2" xfId="36250" xr:uid="{25CE59AD-5786-4261-AFEB-58F0EDC964E2}"/>
    <cellStyle name="Normal 2 2 2 2 4 5" xfId="27391" xr:uid="{F7082A4C-8757-413D-B80F-2CC2488148AB}"/>
    <cellStyle name="Normal 2 2 2 2 5" xfId="5301" xr:uid="{FF5A9A79-DA12-404B-A7B2-2C39E940B106}"/>
    <cellStyle name="Normal 2 2 2 2 5 2" xfId="10939" xr:uid="{B77592CA-4837-4D45-BE5A-C08F226C526F}"/>
    <cellStyle name="Normal 2 2 2 2 5 2 2" xfId="22846" xr:uid="{843C147A-35EC-49B4-930F-972DF5E3898F}"/>
    <cellStyle name="Normal 2 2 2 2 5 2 2 2" xfId="43508" xr:uid="{792DD58F-9AC3-4A4C-964A-8E2EE3FFA80C}"/>
    <cellStyle name="Normal 2 2 2 2 5 2 3" xfId="31602" xr:uid="{9ADA860C-610B-4671-9E8D-6309834D976E}"/>
    <cellStyle name="Normal 2 2 2 2 5 3" xfId="19216" xr:uid="{F837BDE0-787F-4686-95D0-7EF0928DBEBA}"/>
    <cellStyle name="Normal 2 2 2 2 5 3 2" xfId="39878" xr:uid="{A639B610-92D4-41A3-B515-FC804CEF2DE5}"/>
    <cellStyle name="Normal 2 2 2 2 5 4" xfId="15589" xr:uid="{DCA0628B-EAAC-4A67-8701-58CAD654D9F6}"/>
    <cellStyle name="Normal 2 2 2 2 5 4 2" xfId="36251" xr:uid="{9A331377-BEF2-4500-9838-C264F12D7FD1}"/>
    <cellStyle name="Normal 2 2 2 2 5 5" xfId="27392" xr:uid="{61C9D9EF-2B97-4B18-A268-84B3CFBC15CC}"/>
    <cellStyle name="Normal 2 2 2 2 6" xfId="5302" xr:uid="{0685CF63-75CE-4782-8518-5D94F8CEADAF}"/>
    <cellStyle name="Normal 2 2 2 2 7" xfId="5303" xr:uid="{481B0663-416E-483D-AF9B-8A5DE2036194}"/>
    <cellStyle name="Normal 2 2 2 2 7 2" xfId="10940" xr:uid="{1E9D2579-DABA-4DEE-9854-FF943ED80F44}"/>
    <cellStyle name="Normal 2 2 2 2 7 2 2" xfId="22847" xr:uid="{C7F778FD-066C-4DE8-B29D-3084B788A147}"/>
    <cellStyle name="Normal 2 2 2 2 7 2 2 2" xfId="43509" xr:uid="{C3296483-6E49-4DDE-8892-8A26DE7FCD0C}"/>
    <cellStyle name="Normal 2 2 2 2 7 2 3" xfId="31603" xr:uid="{AEF236C0-A391-48E8-9393-F78D4C2848D0}"/>
    <cellStyle name="Normal 2 2 2 2 7 3" xfId="19217" xr:uid="{C56D818C-364E-42CA-A658-91EE7CF353D6}"/>
    <cellStyle name="Normal 2 2 2 2 7 3 2" xfId="39879" xr:uid="{C7F34540-7E23-4009-AC2D-122FFEFE749A}"/>
    <cellStyle name="Normal 2 2 2 2 7 4" xfId="15590" xr:uid="{27EBC722-7E61-43FD-9856-54AE074724FA}"/>
    <cellStyle name="Normal 2 2 2 2 7 4 2" xfId="36252" xr:uid="{55FA7FDF-2B02-4568-AF2E-8EB1A907328F}"/>
    <cellStyle name="Normal 2 2 2 2 7 5" xfId="27393" xr:uid="{292908C5-0695-4E71-8C5E-A8C59D9E1745}"/>
    <cellStyle name="Normal 2 2 2 3" xfId="5304" xr:uid="{F1C0BBE2-8E54-4119-AC12-9566613645D8}"/>
    <cellStyle name="Normal 2 2 2 3 2" xfId="5305" xr:uid="{06322A13-897B-45D1-9A63-9C9101FEA832}"/>
    <cellStyle name="Normal 2 2 2 3 2 2" xfId="5306" xr:uid="{09515829-C92E-447C-B064-935A71CE2026}"/>
    <cellStyle name="Normal 2 2 2 3 2 3" xfId="5307" xr:uid="{7A11BD63-B0F4-4688-ADC6-C63FEB652306}"/>
    <cellStyle name="Normal 2 2 2 3 2 3 2" xfId="10941" xr:uid="{799E30D8-9A65-451D-BA8D-BFD10A5982FC}"/>
    <cellStyle name="Normal 2 2 2 3 2 3 2 2" xfId="22848" xr:uid="{53EC8CC4-BAE8-4661-B9B3-C3115E7C0806}"/>
    <cellStyle name="Normal 2 2 2 3 2 3 2 2 2" xfId="43510" xr:uid="{E38815F3-5245-47B3-867C-6BFC812A208B}"/>
    <cellStyle name="Normal 2 2 2 3 2 3 2 3" xfId="31604" xr:uid="{B54ED559-D627-438F-829A-86EAF57DC437}"/>
    <cellStyle name="Normal 2 2 2 3 2 3 3" xfId="19218" xr:uid="{02415ECA-5E48-494A-B18F-2F6B5BEA73AC}"/>
    <cellStyle name="Normal 2 2 2 3 2 3 3 2" xfId="39880" xr:uid="{075E7CB2-4774-4991-8A8C-EC7D6BBC28BE}"/>
    <cellStyle name="Normal 2 2 2 3 2 3 4" xfId="15591" xr:uid="{5351D1AA-59EE-4781-8B23-2213A0185899}"/>
    <cellStyle name="Normal 2 2 2 3 2 3 4 2" xfId="36253" xr:uid="{C9B0252A-C453-48D2-B0C6-0BE20552690B}"/>
    <cellStyle name="Normal 2 2 2 3 2 3 5" xfId="27394" xr:uid="{AA87FAFB-340F-4834-92E2-4AF65D3FF6FF}"/>
    <cellStyle name="Normal 2 2 2 3 3" xfId="5308" xr:uid="{5F683E1C-2A5A-45D3-9972-90A8E91E99B3}"/>
    <cellStyle name="Normal 2 2 2 3 3 2" xfId="10942" xr:uid="{BF4A762D-5D22-43C8-9D04-5DE3F8378EC1}"/>
    <cellStyle name="Normal 2 2 2 3 3 2 2" xfId="22849" xr:uid="{0CBF80CE-AC8E-4BFE-886C-CF6B28755C44}"/>
    <cellStyle name="Normal 2 2 2 3 3 2 2 2" xfId="43511" xr:uid="{F4B82F7F-C1BD-445C-B3B8-672BEFFD18BF}"/>
    <cellStyle name="Normal 2 2 2 3 3 2 3" xfId="31605" xr:uid="{91325170-5FCD-45FB-8AA4-F6BBC746CE18}"/>
    <cellStyle name="Normal 2 2 2 3 3 3" xfId="19219" xr:uid="{D8DF046D-7013-4A76-AF94-F8413FEED323}"/>
    <cellStyle name="Normal 2 2 2 3 3 3 2" xfId="39881" xr:uid="{55D3A050-EDB4-455D-8908-8A2633EC7157}"/>
    <cellStyle name="Normal 2 2 2 3 3 4" xfId="15592" xr:uid="{BDC97F25-4823-4B0B-9B38-8236A6599451}"/>
    <cellStyle name="Normal 2 2 2 3 3 4 2" xfId="36254" xr:uid="{AD8867BD-13A2-47DB-8EC1-EB51065F0EB4}"/>
    <cellStyle name="Normal 2 2 2 3 3 5" xfId="27395" xr:uid="{293391F2-02A8-45F5-BDB1-3D4F962FCABC}"/>
    <cellStyle name="Normal 2 2 2 3 4" xfId="5309" xr:uid="{ADF3FF9B-8956-4B12-A5C1-BD69A0E81A2C}"/>
    <cellStyle name="Normal 2 2 2 3 5" xfId="5310" xr:uid="{F3E01BB1-0374-42A5-B612-08154FD8D311}"/>
    <cellStyle name="Normal 2 2 2 3 5 2" xfId="10943" xr:uid="{D4E078C5-68C9-4DA6-891F-6876BFE3A0AD}"/>
    <cellStyle name="Normal 2 2 2 3 5 2 2" xfId="22850" xr:uid="{5D6E36EF-0BE2-42F6-B52B-0BE85F7300FE}"/>
    <cellStyle name="Normal 2 2 2 3 5 2 2 2" xfId="43512" xr:uid="{87D5E126-538F-46B8-8FBD-2B32FABD724B}"/>
    <cellStyle name="Normal 2 2 2 3 5 2 3" xfId="31606" xr:uid="{664C9318-E05D-47A8-9AEA-30B3CE0E4B73}"/>
    <cellStyle name="Normal 2 2 2 3 5 3" xfId="19220" xr:uid="{AEDABB44-CE03-4BDA-98D9-45C485A4D0B5}"/>
    <cellStyle name="Normal 2 2 2 3 5 3 2" xfId="39882" xr:uid="{7B25BC66-5033-4954-A67A-00905C153F61}"/>
    <cellStyle name="Normal 2 2 2 3 5 4" xfId="15593" xr:uid="{3891BA6D-9AB4-491F-A9FC-A6870E20813D}"/>
    <cellStyle name="Normal 2 2 2 3 5 4 2" xfId="36255" xr:uid="{7CE52CA6-CC8A-499C-A641-A8DF9604AA34}"/>
    <cellStyle name="Normal 2 2 2 3 5 5" xfId="27396" xr:uid="{C1758AB4-BCD1-48D8-9A70-4694CBCEF84C}"/>
    <cellStyle name="Normal 2 2 2 4" xfId="5311" xr:uid="{867C224A-AB51-45B0-A4D5-8C64F771582C}"/>
    <cellStyle name="Normal 2 2 2 4 2" xfId="5312" xr:uid="{D57B500B-DB0C-4FA8-9613-7F098D135E58}"/>
    <cellStyle name="Normal 2 2 2 4 2 2" xfId="10944" xr:uid="{6330190E-7ECD-495B-AA02-DAAF92146B3F}"/>
    <cellStyle name="Normal 2 2 2 4 2 2 2" xfId="22851" xr:uid="{12F376DC-3015-4047-AA75-5EB6FFE1B981}"/>
    <cellStyle name="Normal 2 2 2 4 2 2 2 2" xfId="43513" xr:uid="{21FCCF91-81AD-41A7-B1ED-CCCB41BE2A70}"/>
    <cellStyle name="Normal 2 2 2 4 2 2 3" xfId="31607" xr:uid="{5A7EC4EB-B94F-4FF8-9775-2430BEEC0B58}"/>
    <cellStyle name="Normal 2 2 2 4 2 3" xfId="19221" xr:uid="{138417B9-2E5A-4E0F-8EB4-85A82BDFAAD8}"/>
    <cellStyle name="Normal 2 2 2 4 2 3 2" xfId="39883" xr:uid="{1C4EDE76-087E-4942-9132-F9AFDA391C71}"/>
    <cellStyle name="Normal 2 2 2 4 2 4" xfId="15594" xr:uid="{43E2733E-0647-40B7-90F8-56794F0870AD}"/>
    <cellStyle name="Normal 2 2 2 4 2 4 2" xfId="36256" xr:uid="{16FC4AED-07B0-4877-AB82-FCA34F888A7C}"/>
    <cellStyle name="Normal 2 2 2 4 2 5" xfId="27397" xr:uid="{2E6CC706-1711-419D-90CC-BC3B8D84D298}"/>
    <cellStyle name="Normal 2 2 2 4 3" xfId="5313" xr:uid="{8B5FC755-DFE0-442F-8641-6540565D9D7D}"/>
    <cellStyle name="Normal 2 2 2 4 3 2" xfId="10945" xr:uid="{3AA0F7F6-6F1C-4D22-BA50-51AA142E4BA9}"/>
    <cellStyle name="Normal 2 2 2 4 3 2 2" xfId="22852" xr:uid="{6B1AC95C-BEF0-495F-B4A5-B798B38747B5}"/>
    <cellStyle name="Normal 2 2 2 4 3 2 2 2" xfId="43514" xr:uid="{1DB0257A-79BB-486F-8CC6-08A92B5C9466}"/>
    <cellStyle name="Normal 2 2 2 4 3 2 3" xfId="31608" xr:uid="{152619C2-F349-46D4-805C-45D00B7DB38C}"/>
    <cellStyle name="Normal 2 2 2 4 3 3" xfId="19222" xr:uid="{93338C8E-5ABF-49A3-91B5-729A73DA030D}"/>
    <cellStyle name="Normal 2 2 2 4 3 3 2" xfId="39884" xr:uid="{681E4E77-8495-4B06-B48C-98C76B077A75}"/>
    <cellStyle name="Normal 2 2 2 4 3 4" xfId="15595" xr:uid="{E66C638A-2114-49F2-9AAB-191B46ABE316}"/>
    <cellStyle name="Normal 2 2 2 4 3 4 2" xfId="36257" xr:uid="{002146D1-4AB1-497A-AF0F-363C1AC6186F}"/>
    <cellStyle name="Normal 2 2 2 4 3 5" xfId="27398" xr:uid="{1DF88457-E2E3-47E9-9FBC-5EAE02E0FF26}"/>
    <cellStyle name="Normal 2 2 2 4 4" xfId="5314" xr:uid="{28927752-190A-40E4-834B-DDD2B985C9BF}"/>
    <cellStyle name="Normal 2 2 2 4 5" xfId="5315" xr:uid="{76C454CF-5B19-4EBF-98B7-75A0FDB8DE67}"/>
    <cellStyle name="Normal 2 2 2 4 5 2" xfId="10946" xr:uid="{E89CAE2F-2B16-4B7A-BA5F-6F8432D4AD2A}"/>
    <cellStyle name="Normal 2 2 2 4 5 2 2" xfId="22853" xr:uid="{EBF8AE99-0F3A-432C-9328-490B0610F927}"/>
    <cellStyle name="Normal 2 2 2 4 5 2 2 2" xfId="43515" xr:uid="{0E3F6A30-AB06-4F42-937D-5138F890AD27}"/>
    <cellStyle name="Normal 2 2 2 4 5 2 3" xfId="31609" xr:uid="{DAF32E1E-2B94-4865-B1D7-EE8168FE2176}"/>
    <cellStyle name="Normal 2 2 2 4 5 3" xfId="19223" xr:uid="{A614682A-92FD-4CE2-97C3-C9A8159B8AED}"/>
    <cellStyle name="Normal 2 2 2 4 5 3 2" xfId="39885" xr:uid="{463F3858-962F-4202-92F3-59B799A675B3}"/>
    <cellStyle name="Normal 2 2 2 4 5 4" xfId="15596" xr:uid="{A15BC533-A7AC-4678-8486-CBB1BC4264AF}"/>
    <cellStyle name="Normal 2 2 2 4 5 4 2" xfId="36258" xr:uid="{0D126287-4350-43A1-B94B-65E83B909601}"/>
    <cellStyle name="Normal 2 2 2 4 5 5" xfId="27399" xr:uid="{4AC03CC0-6E74-4FB7-906B-8D57C352D2F1}"/>
    <cellStyle name="Normal 2 2 2 5" xfId="5316" xr:uid="{828F7DEC-4830-4CCB-B3BA-6B19ECF62F14}"/>
    <cellStyle name="Normal 2 2 2 6" xfId="5317" xr:uid="{40412FA4-D5D0-498D-BFAD-AA67110BF0AD}"/>
    <cellStyle name="Normal 2 2 2 7" xfId="5318" xr:uid="{D7F21555-918B-4ABC-9515-3A51BDE80967}"/>
    <cellStyle name="Normal 2 2 3" xfId="5319" xr:uid="{17159864-4CE2-4523-8202-75D820ACFE53}"/>
    <cellStyle name="Normal 2 2 3 2" xfId="5320" xr:uid="{26B01359-04AF-4B59-B596-F0909B462BC9}"/>
    <cellStyle name="Normal 2 2 3 2 2" xfId="5321" xr:uid="{B83993AC-9F19-4797-9CED-926117980F95}"/>
    <cellStyle name="Normal 2 2 3 2 2 2" xfId="5322" xr:uid="{BB5BBC08-2D1F-4DAC-A66F-7E3F4E2E7A4A}"/>
    <cellStyle name="Normal 2 2 3 2 2 2 2" xfId="10949" xr:uid="{3DB8CC7A-A179-40B8-AF36-F08D16253124}"/>
    <cellStyle name="Normal 2 2 3 2 2 2 2 2" xfId="22856" xr:uid="{36FD0605-CEE4-4537-A4A5-D52E4ECBC75C}"/>
    <cellStyle name="Normal 2 2 3 2 2 2 2 2 2" xfId="43518" xr:uid="{D3872C40-02E6-4D59-8B7F-AF42193DB9BB}"/>
    <cellStyle name="Normal 2 2 3 2 2 2 2 3" xfId="31612" xr:uid="{EB4E73CF-5A6E-497A-9F7C-36B5F3C1B4FD}"/>
    <cellStyle name="Normal 2 2 3 2 2 2 3" xfId="19226" xr:uid="{AD47AB3B-6C5B-4E15-82C5-6A830DAF7558}"/>
    <cellStyle name="Normal 2 2 3 2 2 2 3 2" xfId="39888" xr:uid="{61761DD4-D20B-4D81-99E6-DB95F0D40C87}"/>
    <cellStyle name="Normal 2 2 3 2 2 2 4" xfId="15599" xr:uid="{99CEAB9D-ED7A-4F08-A177-B61B2A9E11B6}"/>
    <cellStyle name="Normal 2 2 3 2 2 2 4 2" xfId="36261" xr:uid="{9E8D308F-DECE-4705-BF2D-7DDBECB57C1A}"/>
    <cellStyle name="Normal 2 2 3 2 2 2 5" xfId="27402" xr:uid="{92190B48-1B28-4120-B7A0-FA71DC9F2EAB}"/>
    <cellStyle name="Normal 2 2 3 2 2 3" xfId="5323" xr:uid="{AB7F696F-CC16-4814-AC41-138ED7BDF088}"/>
    <cellStyle name="Normal 2 2 3 2 2 3 2" xfId="10950" xr:uid="{2A28A105-7DC0-4D45-8C81-8F98D91B7069}"/>
    <cellStyle name="Normal 2 2 3 2 2 3 2 2" xfId="22857" xr:uid="{53798500-F14F-404C-8B14-3A779FA0C895}"/>
    <cellStyle name="Normal 2 2 3 2 2 3 2 2 2" xfId="43519" xr:uid="{EE4B710C-CCA3-4B83-8189-4EDDF5D56784}"/>
    <cellStyle name="Normal 2 2 3 2 2 3 2 3" xfId="31613" xr:uid="{C326B7D8-FA41-4760-A3A6-43D7CFFB01EB}"/>
    <cellStyle name="Normal 2 2 3 2 2 3 3" xfId="19227" xr:uid="{9AA23445-CD30-4B18-8ED0-F65025718F3A}"/>
    <cellStyle name="Normal 2 2 3 2 2 3 3 2" xfId="39889" xr:uid="{1A661317-F17B-4175-BE8A-DAEABF022671}"/>
    <cellStyle name="Normal 2 2 3 2 2 3 4" xfId="15600" xr:uid="{EFBEF742-9967-4DEC-87B8-A3F4BE108B63}"/>
    <cellStyle name="Normal 2 2 3 2 2 3 4 2" xfId="36262" xr:uid="{B255B7DD-CB81-49DA-A4FE-7FAE1ABD38BC}"/>
    <cellStyle name="Normal 2 2 3 2 2 3 5" xfId="27403" xr:uid="{0C95AB2A-F76C-4CCA-A0CE-0EBDD5D9DA43}"/>
    <cellStyle name="Normal 2 2 3 2 2 4" xfId="10948" xr:uid="{D0B82FB8-D2C8-4E57-94D2-009262A16F41}"/>
    <cellStyle name="Normal 2 2 3 2 2 4 2" xfId="22855" xr:uid="{46913505-BED8-4CB5-BC0B-541F732C015C}"/>
    <cellStyle name="Normal 2 2 3 2 2 4 2 2" xfId="43517" xr:uid="{E3A3CFB5-9E65-459E-95B1-81070CD2BD70}"/>
    <cellStyle name="Normal 2 2 3 2 2 4 3" xfId="31611" xr:uid="{DC2E97FF-E28A-4BF5-A14C-B1FED4BFFE53}"/>
    <cellStyle name="Normal 2 2 3 2 2 5" xfId="19225" xr:uid="{0F1D958A-100C-4D3E-866B-4B637DEE0BAB}"/>
    <cellStyle name="Normal 2 2 3 2 2 5 2" xfId="39887" xr:uid="{EBF0F318-FB17-408F-B4C9-3C53D269CC94}"/>
    <cellStyle name="Normal 2 2 3 2 2 6" xfId="15598" xr:uid="{44B76FD3-257B-47EB-BDE7-1A5532F77B3A}"/>
    <cellStyle name="Normal 2 2 3 2 2 6 2" xfId="36260" xr:uid="{941318BC-2025-4852-9791-3EDA09AFE127}"/>
    <cellStyle name="Normal 2 2 3 2 2 7" xfId="27401" xr:uid="{6AB5E667-C766-49FB-802D-9014B7745EFD}"/>
    <cellStyle name="Normal 2 2 3 2 3" xfId="5324" xr:uid="{3ACD4798-F7B5-43AB-AEDE-5B2F53151397}"/>
    <cellStyle name="Normal 2 2 3 2 3 2" xfId="10951" xr:uid="{7EBEF96B-9090-49EC-AB5F-7E3CC2C7BD13}"/>
    <cellStyle name="Normal 2 2 3 2 3 2 2" xfId="22858" xr:uid="{011174FC-0462-4451-BC33-E2BD2DE97B8B}"/>
    <cellStyle name="Normal 2 2 3 2 3 2 2 2" xfId="43520" xr:uid="{832AD55D-02A4-4DD9-AE69-9386E6428239}"/>
    <cellStyle name="Normal 2 2 3 2 3 2 3" xfId="31614" xr:uid="{0C4B5FD9-652D-4242-B180-FB21829EF73B}"/>
    <cellStyle name="Normal 2 2 3 2 3 3" xfId="19228" xr:uid="{0352D4BB-0D76-4227-B930-5F4558E339D2}"/>
    <cellStyle name="Normal 2 2 3 2 3 3 2" xfId="39890" xr:uid="{20DB8638-9B5F-4DE3-BE31-6BDE78A95D9D}"/>
    <cellStyle name="Normal 2 2 3 2 3 4" xfId="15601" xr:uid="{81BCE550-A8F7-44A1-988F-992E5EEB0871}"/>
    <cellStyle name="Normal 2 2 3 2 3 4 2" xfId="36263" xr:uid="{2106DAC6-8544-465F-9851-599BE5B14B45}"/>
    <cellStyle name="Normal 2 2 3 2 3 5" xfId="27404" xr:uid="{51D18181-5B47-4E93-AA6B-FFDDC3AD9D59}"/>
    <cellStyle name="Normal 2 2 3 2 4" xfId="5325" xr:uid="{D2AB82AC-8F29-4A0C-940E-5CFE8312AACC}"/>
    <cellStyle name="Normal 2 2 3 2 4 2" xfId="10952" xr:uid="{A3601ED7-39CA-488D-9A70-69871783D7A5}"/>
    <cellStyle name="Normal 2 2 3 2 4 2 2" xfId="22859" xr:uid="{D089F39C-FA8A-4477-A047-C764FD1F65A2}"/>
    <cellStyle name="Normal 2 2 3 2 4 2 2 2" xfId="43521" xr:uid="{8B91702F-88DC-436C-B552-7066DCE263DF}"/>
    <cellStyle name="Normal 2 2 3 2 4 2 3" xfId="31615" xr:uid="{3A5C47A3-5EF6-4E81-9217-79A23E407C3B}"/>
    <cellStyle name="Normal 2 2 3 2 4 3" xfId="19229" xr:uid="{1EC6517B-8EDD-421F-A38D-564F5F434AAD}"/>
    <cellStyle name="Normal 2 2 3 2 4 3 2" xfId="39891" xr:uid="{B976EF5D-02C1-4401-8FFF-5F0A3A9FE03F}"/>
    <cellStyle name="Normal 2 2 3 2 4 4" xfId="15602" xr:uid="{73C7F474-2250-4DA8-8624-CB07D4107FE0}"/>
    <cellStyle name="Normal 2 2 3 2 4 4 2" xfId="36264" xr:uid="{20341A69-90A5-495B-94D2-F7F004CC4DF9}"/>
    <cellStyle name="Normal 2 2 3 2 4 5" xfId="27405" xr:uid="{7BFF2202-22A4-49B4-BA43-BCFD898AFE56}"/>
    <cellStyle name="Normal 2 2 3 2 5" xfId="10947" xr:uid="{F4130D35-6301-450D-AF85-06FEF31F4F9F}"/>
    <cellStyle name="Normal 2 2 3 2 5 2" xfId="22854" xr:uid="{9BCD92DE-D22E-4CE7-8A28-9638A1C73AC5}"/>
    <cellStyle name="Normal 2 2 3 2 5 2 2" xfId="43516" xr:uid="{907FDB61-A65F-4E57-87F9-AC43204AF109}"/>
    <cellStyle name="Normal 2 2 3 2 5 3" xfId="31610" xr:uid="{4A854D0C-945F-4F83-8452-F1193F9B7486}"/>
    <cellStyle name="Normal 2 2 3 2 6" xfId="19224" xr:uid="{DFAD7316-C760-464F-9AF6-49FB561AE4B1}"/>
    <cellStyle name="Normal 2 2 3 2 6 2" xfId="39886" xr:uid="{C6F094E9-C536-4255-A3AE-E8FFE8801EA9}"/>
    <cellStyle name="Normal 2 2 3 2 7" xfId="15597" xr:uid="{FAF7C5CD-7543-47D9-8457-1B131CFCBA22}"/>
    <cellStyle name="Normal 2 2 3 2 7 2" xfId="36259" xr:uid="{04A1FF1B-9538-498B-871D-BF84B2B1A0C8}"/>
    <cellStyle name="Normal 2 2 3 2 8" xfId="27400" xr:uid="{801DF9A0-45B4-46CC-8069-83547323C8DF}"/>
    <cellStyle name="Normal 2 2 3 3" xfId="5326" xr:uid="{A9E973E8-FFEB-4984-BF62-5E8B874C578E}"/>
    <cellStyle name="Normal 2 2 3 3 2" xfId="5327" xr:uid="{61268E72-725A-492C-8BBD-56E447A57582}"/>
    <cellStyle name="Normal 2 2 3 3 2 2" xfId="10954" xr:uid="{5EA096C7-FF57-49B2-B7BE-4F032FEC5F7C}"/>
    <cellStyle name="Normal 2 2 3 3 2 2 2" xfId="22861" xr:uid="{C25F46C8-35D6-4212-8BE2-2C743D2625B5}"/>
    <cellStyle name="Normal 2 2 3 3 2 2 2 2" xfId="43523" xr:uid="{DA305D8E-3809-4A18-AF97-DDEDE5E61209}"/>
    <cellStyle name="Normal 2 2 3 3 2 2 3" xfId="31617" xr:uid="{09821FC5-EB68-43DB-B602-40798DCC2290}"/>
    <cellStyle name="Normal 2 2 3 3 2 3" xfId="19231" xr:uid="{74E1B911-BB5D-4D5A-875F-22338EFF4FAE}"/>
    <cellStyle name="Normal 2 2 3 3 2 3 2" xfId="39893" xr:uid="{8F9FA67D-E195-408E-BD17-D557FC52C24F}"/>
    <cellStyle name="Normal 2 2 3 3 2 4" xfId="15604" xr:uid="{CE07B90E-BA22-4E84-A2FF-DDB5CC21F3F7}"/>
    <cellStyle name="Normal 2 2 3 3 2 4 2" xfId="36266" xr:uid="{A2465358-337F-49F4-A0B6-69FFB0DC186F}"/>
    <cellStyle name="Normal 2 2 3 3 2 5" xfId="27407" xr:uid="{8E4C7044-2CEE-437B-A8FB-2493B3EE1CC8}"/>
    <cellStyle name="Normal 2 2 3 3 3" xfId="5328" xr:uid="{2275D09B-40DA-44FA-ACC2-DA2AC899F558}"/>
    <cellStyle name="Normal 2 2 3 3 3 2" xfId="10955" xr:uid="{60FE4746-0610-49AD-9634-DFC2A51B2CCA}"/>
    <cellStyle name="Normal 2 2 3 3 3 2 2" xfId="22862" xr:uid="{5A5BF6E3-CAC2-46F9-963E-3863A1676CFB}"/>
    <cellStyle name="Normal 2 2 3 3 3 2 2 2" xfId="43524" xr:uid="{0FCD3DC3-BF75-4D34-8FC0-47D08D0856F3}"/>
    <cellStyle name="Normal 2 2 3 3 3 2 3" xfId="31618" xr:uid="{B85F7DD0-F74A-4C97-9FBA-44B55E195E37}"/>
    <cellStyle name="Normal 2 2 3 3 3 3" xfId="19232" xr:uid="{74648608-41AA-4A9D-88EC-8C8DF3E9C389}"/>
    <cellStyle name="Normal 2 2 3 3 3 3 2" xfId="39894" xr:uid="{80E45231-148B-40C9-A621-30D66DE853E4}"/>
    <cellStyle name="Normal 2 2 3 3 3 4" xfId="15605" xr:uid="{79736003-8E67-48A8-85F7-DF90409AA12A}"/>
    <cellStyle name="Normal 2 2 3 3 3 4 2" xfId="36267" xr:uid="{226D3FB6-44F9-4EE9-922F-6F82E2EE4E75}"/>
    <cellStyle name="Normal 2 2 3 3 3 5" xfId="27408" xr:uid="{BAECB6B2-E3B0-46AF-9352-75DCE579124E}"/>
    <cellStyle name="Normal 2 2 3 3 4" xfId="10953" xr:uid="{FF946FFE-100C-433A-A312-FE1F7F81D2F4}"/>
    <cellStyle name="Normal 2 2 3 3 4 2" xfId="22860" xr:uid="{64DDF4E2-3BA0-4732-92C2-131FC5766862}"/>
    <cellStyle name="Normal 2 2 3 3 4 2 2" xfId="43522" xr:uid="{AED0F7B9-29D8-47B6-8A25-8218ED140AC1}"/>
    <cellStyle name="Normal 2 2 3 3 4 3" xfId="31616" xr:uid="{20C8D2D2-EF5F-4453-9FFE-98DFFAB00E2B}"/>
    <cellStyle name="Normal 2 2 3 3 5" xfId="19230" xr:uid="{7377D3B7-FBBB-4CCF-8D37-1320436D1229}"/>
    <cellStyle name="Normal 2 2 3 3 5 2" xfId="39892" xr:uid="{2B35DEAE-967A-481B-A2EB-282CF041DD3D}"/>
    <cellStyle name="Normal 2 2 3 3 6" xfId="15603" xr:uid="{D4366838-11E3-4E8C-A814-8E2F0C9AB5C7}"/>
    <cellStyle name="Normal 2 2 3 3 6 2" xfId="36265" xr:uid="{785204FB-86D7-4827-8D5D-494EB77EBCD4}"/>
    <cellStyle name="Normal 2 2 3 3 7" xfId="27406" xr:uid="{E855A6A2-A77D-4425-8BF5-A5A24FDF297B}"/>
    <cellStyle name="Normal 2 2 3 4" xfId="5329" xr:uid="{1004AB01-3C5F-4498-B20A-1623E40CE3EC}"/>
    <cellStyle name="Normal 2 2 3 4 2" xfId="10956" xr:uid="{7EBF3DB4-2DB3-4E8B-807F-67474DCB48A1}"/>
    <cellStyle name="Normal 2 2 3 4 2 2" xfId="22863" xr:uid="{07B85A7D-7A25-42F3-85CC-52340AE005C1}"/>
    <cellStyle name="Normal 2 2 3 4 2 2 2" xfId="43525" xr:uid="{2A220072-DA90-4C5D-A3A6-8C7A0E6FF6B8}"/>
    <cellStyle name="Normal 2 2 3 4 2 3" xfId="31619" xr:uid="{29C31352-9A5A-44F3-877C-554EE5D7B303}"/>
    <cellStyle name="Normal 2 2 3 4 3" xfId="19233" xr:uid="{A9E9392A-8242-4879-975F-58357A3E58AE}"/>
    <cellStyle name="Normal 2 2 3 4 3 2" xfId="39895" xr:uid="{0BA63E10-EE22-4E20-AECB-A2B90B0749A0}"/>
    <cellStyle name="Normal 2 2 3 4 4" xfId="15606" xr:uid="{A0E6B282-413A-4643-9EBC-8FA5C43CCC48}"/>
    <cellStyle name="Normal 2 2 3 4 4 2" xfId="36268" xr:uid="{0B64BFE4-038D-4401-A4A8-0815F8A5652C}"/>
    <cellStyle name="Normal 2 2 3 4 5" xfId="27409" xr:uid="{7A9E27B7-7DB3-4FA2-AD54-29DD2FBEDCBD}"/>
    <cellStyle name="Normal 2 2 3 5" xfId="5330" xr:uid="{68401B99-7493-442C-8751-3B68AD5CAF35}"/>
    <cellStyle name="Normal 2 2 3 5 2" xfId="10957" xr:uid="{C6AB8165-400B-4B5F-960B-1F02BE35E227}"/>
    <cellStyle name="Normal 2 2 3 5 2 2" xfId="22864" xr:uid="{B1F1C702-5681-4374-8952-F8A0E6DDF3C6}"/>
    <cellStyle name="Normal 2 2 3 5 2 2 2" xfId="43526" xr:uid="{7A1F9C7F-C5BC-4E8D-814B-D1C0927D9472}"/>
    <cellStyle name="Normal 2 2 3 5 2 3" xfId="31620" xr:uid="{843EA69E-EEF2-4543-9D71-74B4231EDFA1}"/>
    <cellStyle name="Normal 2 2 3 5 3" xfId="19234" xr:uid="{9E5D34A7-B2D6-4C63-86FE-BC6B7B5B4E69}"/>
    <cellStyle name="Normal 2 2 3 5 3 2" xfId="39896" xr:uid="{58A38516-4B2E-4542-9DD6-12F4D22DEDEF}"/>
    <cellStyle name="Normal 2 2 3 5 4" xfId="15607" xr:uid="{67A24D32-E907-46CA-8FDF-6CB9D6D3C3D4}"/>
    <cellStyle name="Normal 2 2 3 5 4 2" xfId="36269" xr:uid="{D2381734-7070-43A0-8157-0CAAB3405591}"/>
    <cellStyle name="Normal 2 2 3 5 5" xfId="27410" xr:uid="{9DD756A3-FFBD-4C53-9E21-325A82E5464B}"/>
    <cellStyle name="Normal 2 2 3 6" xfId="5331" xr:uid="{D4E7B640-1124-48EA-8581-0BA6F2DE2A50}"/>
    <cellStyle name="Normal 2 2 3 7" xfId="5332" xr:uid="{7A61DD56-DCD8-44FD-B17F-EFDA0D5A89B8}"/>
    <cellStyle name="Normal 2 2 3 7 2" xfId="10958" xr:uid="{E40F5F10-21B6-4E49-8F19-FE252C68A11A}"/>
    <cellStyle name="Normal 2 2 3 7 2 2" xfId="22865" xr:uid="{530F1D81-3CC6-4E3B-979C-BE8554CE5743}"/>
    <cellStyle name="Normal 2 2 3 7 2 2 2" xfId="43527" xr:uid="{D8DE3EE0-65F8-474E-A8E9-E0C95BCEA1E8}"/>
    <cellStyle name="Normal 2 2 3 7 2 3" xfId="31621" xr:uid="{D81D6AED-39A1-4F64-8482-9CB4D0DABD48}"/>
    <cellStyle name="Normal 2 2 3 7 3" xfId="19235" xr:uid="{7BA87CCD-AD62-4083-857C-94054A0C120A}"/>
    <cellStyle name="Normal 2 2 3 7 3 2" xfId="39897" xr:uid="{2C57AECD-4BA1-4E46-BA6F-6173A3003D4A}"/>
    <cellStyle name="Normal 2 2 3 7 4" xfId="15608" xr:uid="{BD2E1243-0CC2-40E5-B0FB-A8222236B7E4}"/>
    <cellStyle name="Normal 2 2 3 7 4 2" xfId="36270" xr:uid="{2950C89D-6793-48F8-9E3D-DEB0CA71227E}"/>
    <cellStyle name="Normal 2 2 3 7 5" xfId="27411" xr:uid="{91CE6873-27AD-4B75-94C5-DBBB0AEF6621}"/>
    <cellStyle name="Normal 2 2 4" xfId="5333" xr:uid="{8D15AB26-5B56-4D40-86FA-607D188103BE}"/>
    <cellStyle name="Normal 2 2 4 2" xfId="5334" xr:uid="{5B75E5BD-305A-463F-922A-C92684E22BA1}"/>
    <cellStyle name="Normal 2 2 4 2 2" xfId="5335" xr:uid="{2BFE399F-A0E2-4AFB-A1B8-3154E4C78E7A}"/>
    <cellStyle name="Normal 2 2 4 2 2 2" xfId="10959" xr:uid="{3F18EAA8-3F9D-44CE-97BC-230D221465BD}"/>
    <cellStyle name="Normal 2 2 4 2 2 2 2" xfId="22866" xr:uid="{77868188-21BD-43DC-902C-A4A7CE0CDA55}"/>
    <cellStyle name="Normal 2 2 4 2 2 2 2 2" xfId="43528" xr:uid="{A10716D1-EAB0-49A7-A8E7-EFFFD36BECE4}"/>
    <cellStyle name="Normal 2 2 4 2 2 2 3" xfId="31622" xr:uid="{20547EAD-FF8A-44CE-96B4-989BD6B5FF4A}"/>
    <cellStyle name="Normal 2 2 4 2 2 3" xfId="19236" xr:uid="{EDDDF138-FB17-4E36-9211-3DD0717A39F1}"/>
    <cellStyle name="Normal 2 2 4 2 2 3 2" xfId="39898" xr:uid="{84F096CF-84EC-4FB0-A93C-D99C27852576}"/>
    <cellStyle name="Normal 2 2 4 2 2 4" xfId="15609" xr:uid="{A9BFE08A-0ADA-4798-B776-B65659353E37}"/>
    <cellStyle name="Normal 2 2 4 2 2 4 2" xfId="36271" xr:uid="{AA4364AF-CF64-41B9-A183-34ABE8E551E9}"/>
    <cellStyle name="Normal 2 2 4 2 2 5" xfId="27412" xr:uid="{5AF8818C-187C-468C-AFCF-9278F76414A7}"/>
    <cellStyle name="Normal 2 2 4 2 3" xfId="5336" xr:uid="{DF5C25B7-ED94-43AA-95E9-C652E1F3F2A5}"/>
    <cellStyle name="Normal 2 2 4 2 3 2" xfId="10960" xr:uid="{AADF8620-A97F-428F-9E5B-BF8F837FE057}"/>
    <cellStyle name="Normal 2 2 4 2 3 2 2" xfId="22867" xr:uid="{D4EDB388-86F8-44CD-905D-3E393F4C0715}"/>
    <cellStyle name="Normal 2 2 4 2 3 2 2 2" xfId="43529" xr:uid="{BCD58532-B81E-4043-AF5D-9291D306C05E}"/>
    <cellStyle name="Normal 2 2 4 2 3 2 3" xfId="31623" xr:uid="{C0A430CA-D079-4F5B-8CFC-402319367399}"/>
    <cellStyle name="Normal 2 2 4 2 3 3" xfId="19237" xr:uid="{6C3CDCE9-9CDA-44A0-9432-4FD622B71472}"/>
    <cellStyle name="Normal 2 2 4 2 3 3 2" xfId="39899" xr:uid="{C26C3E79-1668-43C3-A762-FD82821D3E29}"/>
    <cellStyle name="Normal 2 2 4 2 3 4" xfId="15610" xr:uid="{E6947117-5BCD-4C87-830C-8619CEDAB3B6}"/>
    <cellStyle name="Normal 2 2 4 2 3 4 2" xfId="36272" xr:uid="{8D690136-8374-4467-8A6F-D8F3189763AD}"/>
    <cellStyle name="Normal 2 2 4 2 3 5" xfId="27413" xr:uid="{6B94974E-7344-4F2C-A4E9-9636165B7D83}"/>
    <cellStyle name="Normal 2 2 4 3" xfId="5337" xr:uid="{01718C89-3399-4CD3-A6C1-493A0486B29A}"/>
    <cellStyle name="Normal 2 2 4 3 2" xfId="5338" xr:uid="{25404B46-69E0-48B8-AA8A-826C4EC044CF}"/>
    <cellStyle name="Normal 2 2 4 3 2 2" xfId="10962" xr:uid="{139E588B-5CED-4937-B5B8-D55A98A8A03C}"/>
    <cellStyle name="Normal 2 2 4 3 2 2 2" xfId="22869" xr:uid="{36E3628E-451C-4098-A625-44A5642E3875}"/>
    <cellStyle name="Normal 2 2 4 3 2 2 2 2" xfId="43531" xr:uid="{F5A974F2-ED68-4587-9DCE-BD90FB44FFE2}"/>
    <cellStyle name="Normal 2 2 4 3 2 2 3" xfId="31625" xr:uid="{8D5BCBEC-23F7-4CDC-80ED-0827B79D1FA3}"/>
    <cellStyle name="Normal 2 2 4 3 2 3" xfId="19239" xr:uid="{E1E0BEFB-B9BC-42DC-9024-EB0DD534579C}"/>
    <cellStyle name="Normal 2 2 4 3 2 3 2" xfId="39901" xr:uid="{799368E1-2EF2-4984-857E-BC3EED7F7AF2}"/>
    <cellStyle name="Normal 2 2 4 3 2 4" xfId="15612" xr:uid="{70FE1814-D8A4-4B97-8B06-DB9503FDBF18}"/>
    <cellStyle name="Normal 2 2 4 3 2 4 2" xfId="36274" xr:uid="{7C02214C-D0A2-41DD-A1A0-164675885BC4}"/>
    <cellStyle name="Normal 2 2 4 3 2 5" xfId="27415" xr:uid="{452C1305-2CB5-48C8-8C52-EF50E87A1BFA}"/>
    <cellStyle name="Normal 2 2 4 3 3" xfId="5339" xr:uid="{270DC7FD-8053-4C36-A389-E669D5D2C8B5}"/>
    <cellStyle name="Normal 2 2 4 3 3 2" xfId="10963" xr:uid="{26531043-0A68-4CBD-B0EF-34A21004D953}"/>
    <cellStyle name="Normal 2 2 4 3 3 2 2" xfId="22870" xr:uid="{1D0B80BC-DFC3-4371-8227-360F7330E8A1}"/>
    <cellStyle name="Normal 2 2 4 3 3 2 2 2" xfId="43532" xr:uid="{22185F7E-05A6-420B-B9C3-4EAA83DB82D1}"/>
    <cellStyle name="Normal 2 2 4 3 3 2 3" xfId="31626" xr:uid="{9BEB72D8-022C-4F40-AFA0-4A11B7FAB1BC}"/>
    <cellStyle name="Normal 2 2 4 3 3 3" xfId="19240" xr:uid="{06360341-3576-4C03-BC54-637F15D2A946}"/>
    <cellStyle name="Normal 2 2 4 3 3 3 2" xfId="39902" xr:uid="{9B73D97F-61C2-47CB-A81B-818B82D0C0FD}"/>
    <cellStyle name="Normal 2 2 4 3 3 4" xfId="15613" xr:uid="{584FD802-E0CB-4291-9903-7BEF582601D8}"/>
    <cellStyle name="Normal 2 2 4 3 3 4 2" xfId="36275" xr:uid="{491D9904-B1A6-46A6-AB6D-0EC27EA8DF58}"/>
    <cellStyle name="Normal 2 2 4 3 3 5" xfId="27416" xr:uid="{75FC23E5-B1C1-463E-ADE9-50358101BBE0}"/>
    <cellStyle name="Normal 2 2 4 3 4" xfId="10961" xr:uid="{7493FE21-C10E-4FB9-A90E-0E8E9ED4DB30}"/>
    <cellStyle name="Normal 2 2 4 3 4 2" xfId="22868" xr:uid="{93C7C095-CA43-4B32-9290-835C0A1A8FC9}"/>
    <cellStyle name="Normal 2 2 4 3 4 2 2" xfId="43530" xr:uid="{401CDA39-2217-431F-B9E0-86CE37D09A95}"/>
    <cellStyle name="Normal 2 2 4 3 4 3" xfId="31624" xr:uid="{286C14A1-1123-43D4-8710-B345EDA80EBC}"/>
    <cellStyle name="Normal 2 2 4 3 5" xfId="19238" xr:uid="{4683543A-D741-4646-B83C-627FA956C2BA}"/>
    <cellStyle name="Normal 2 2 4 3 5 2" xfId="39900" xr:uid="{E57FE9A5-150E-43C6-8B87-31714E5B28D8}"/>
    <cellStyle name="Normal 2 2 4 3 6" xfId="15611" xr:uid="{E4A4225F-EC62-4878-B1B1-E1CB2673F164}"/>
    <cellStyle name="Normal 2 2 4 3 6 2" xfId="36273" xr:uid="{4D9486D3-02CF-4DAF-BD4B-8178C0074E18}"/>
    <cellStyle name="Normal 2 2 4 3 7" xfId="27414" xr:uid="{4CAB0C4C-B584-4A25-B2A0-8945ADB5B02B}"/>
    <cellStyle name="Normal 2 2 4 4" xfId="5340" xr:uid="{184957BE-AB5F-49D4-ACEA-05FE210804AB}"/>
    <cellStyle name="Normal 2 2 4 4 2" xfId="10964" xr:uid="{23062A16-5591-41F2-8601-B391AF8E2176}"/>
    <cellStyle name="Normal 2 2 4 4 2 2" xfId="22871" xr:uid="{77B4B41E-5EFA-4225-BA33-817CECD74D5E}"/>
    <cellStyle name="Normal 2 2 4 4 2 2 2" xfId="43533" xr:uid="{C9AF7094-0954-4FC2-8DF5-0DA81053EE93}"/>
    <cellStyle name="Normal 2 2 4 4 2 3" xfId="31627" xr:uid="{1D7029CE-ED73-4F8E-A7F0-87A34093FFC2}"/>
    <cellStyle name="Normal 2 2 4 4 3" xfId="19241" xr:uid="{EBBF47E6-AFDE-4B5B-8789-9DAFBB663DCD}"/>
    <cellStyle name="Normal 2 2 4 4 3 2" xfId="39903" xr:uid="{A87CACEC-B16C-4EFB-9A8E-B1058901D9E7}"/>
    <cellStyle name="Normal 2 2 4 4 4" xfId="15614" xr:uid="{48A1E956-F142-4BE2-9C9A-94469F331639}"/>
    <cellStyle name="Normal 2 2 4 4 4 2" xfId="36276" xr:uid="{B838D0B8-611D-43BD-BDB5-0618C4468AD5}"/>
    <cellStyle name="Normal 2 2 4 4 5" xfId="27417" xr:uid="{8AF23B2B-6EA1-44A5-8CA1-5604AE755998}"/>
    <cellStyle name="Normal 2 2 4 5" xfId="5341" xr:uid="{81B6C6BA-E915-4CCF-A47A-5736DFAEFFCD}"/>
    <cellStyle name="Normal 2 2 4 5 2" xfId="10965" xr:uid="{816BA593-2474-4BA1-9EB2-A1DD872E6D61}"/>
    <cellStyle name="Normal 2 2 4 5 2 2" xfId="22872" xr:uid="{77FC52C2-EE20-4C72-8F3F-A80FB2067EA1}"/>
    <cellStyle name="Normal 2 2 4 5 2 2 2" xfId="43534" xr:uid="{938D371A-7907-47C8-A20D-E5A08F2F39C1}"/>
    <cellStyle name="Normal 2 2 4 5 2 3" xfId="31628" xr:uid="{218651AC-365C-445D-84AE-072F80EEC463}"/>
    <cellStyle name="Normal 2 2 4 5 3" xfId="19242" xr:uid="{26F6EC2E-CE0D-40AF-BE8B-AC5636A7197A}"/>
    <cellStyle name="Normal 2 2 4 5 3 2" xfId="39904" xr:uid="{705CFABD-C8A2-4B6D-AF01-093C5BBF94FC}"/>
    <cellStyle name="Normal 2 2 4 5 4" xfId="15615" xr:uid="{58A6DDFE-5806-4FDD-8170-424174FB73C2}"/>
    <cellStyle name="Normal 2 2 4 5 4 2" xfId="36277" xr:uid="{287DBE5E-7699-47BA-813D-49B2D34A9813}"/>
    <cellStyle name="Normal 2 2 4 5 5" xfId="27418" xr:uid="{8E2DFD85-E2B5-447D-8490-7B112F932F43}"/>
    <cellStyle name="Normal 2 2 4 6" xfId="5342" xr:uid="{D899B7C0-DD3B-4053-B3CF-5FDF22414A36}"/>
    <cellStyle name="Normal 2 2 4 7" xfId="5343" xr:uid="{3F4C9967-AD22-447E-B80A-6F8414E92EA6}"/>
    <cellStyle name="Normal 2 2 4 8" xfId="5344" xr:uid="{815078B4-0545-41FB-BF61-8565D16679EF}"/>
    <cellStyle name="Normal 2 2 4 8 2" xfId="10966" xr:uid="{4639046C-CCB4-4DF6-88DB-7D4776646081}"/>
    <cellStyle name="Normal 2 2 4 8 2 2" xfId="22873" xr:uid="{C96BB0C0-A104-4D7A-AF1C-BC38E761A619}"/>
    <cellStyle name="Normal 2 2 4 8 2 2 2" xfId="43535" xr:uid="{DAD83213-27EB-43BD-B1DC-E914AD13C022}"/>
    <cellStyle name="Normal 2 2 4 8 2 3" xfId="31629" xr:uid="{5AB581A1-94AA-47B8-A4CD-2E26D6B4A81C}"/>
    <cellStyle name="Normal 2 2 4 8 3" xfId="19243" xr:uid="{EDF7D919-A94B-4D54-8BA0-07E9494AA0C2}"/>
    <cellStyle name="Normal 2 2 4 8 3 2" xfId="39905" xr:uid="{366E9844-E2E8-4FFC-ABEA-0E2617476011}"/>
    <cellStyle name="Normal 2 2 4 8 4" xfId="15616" xr:uid="{96D7C961-9EE4-4E83-A964-4AC31B293041}"/>
    <cellStyle name="Normal 2 2 4 8 4 2" xfId="36278" xr:uid="{9117FBF2-61EE-4FF7-B672-479B1B62C665}"/>
    <cellStyle name="Normal 2 2 4 8 5" xfId="27419" xr:uid="{9D92915B-5F2B-4110-AD94-F9F03E7BB91F}"/>
    <cellStyle name="Normal 2 2 5" xfId="5345" xr:uid="{2BB103F2-D752-485C-9BA3-C8CD25DF99A8}"/>
    <cellStyle name="Normal 2 2 5 2" xfId="5346" xr:uid="{9F03F180-F8EA-43AB-B0A5-95AF84A9B4D4}"/>
    <cellStyle name="Normal 2 2 5 3" xfId="5347" xr:uid="{28245132-8D15-4071-A8B0-D7F80884F5C4}"/>
    <cellStyle name="Normal 2 2 5 3 2" xfId="10967" xr:uid="{BDDE5403-0761-4371-A035-60A4F47FE77D}"/>
    <cellStyle name="Normal 2 2 5 3 2 2" xfId="22874" xr:uid="{18177B89-6F5C-4F90-A3AC-24C25FCEEDD8}"/>
    <cellStyle name="Normal 2 2 5 3 2 2 2" xfId="43536" xr:uid="{EE80D0BF-B326-4FDE-8316-0871570EB9CE}"/>
    <cellStyle name="Normal 2 2 5 3 2 3" xfId="31630" xr:uid="{66FEC476-E5BD-4FB5-ACFC-D9C0D10146CF}"/>
    <cellStyle name="Normal 2 2 5 3 3" xfId="19244" xr:uid="{E1B09078-6A5B-45B6-AC2B-A2D2BDA63828}"/>
    <cellStyle name="Normal 2 2 5 3 3 2" xfId="39906" xr:uid="{C23CD09B-3A77-4E60-8042-4DF09471E961}"/>
    <cellStyle name="Normal 2 2 5 3 4" xfId="15617" xr:uid="{3DCFABD6-18E1-4874-A42A-073D67EF1B13}"/>
    <cellStyle name="Normal 2 2 5 3 4 2" xfId="36279" xr:uid="{834FE38B-8A1F-4504-A7CA-4146438226F7}"/>
    <cellStyle name="Normal 2 2 5 3 5" xfId="27420" xr:uid="{2A8FCE03-1687-4E5C-B4BB-530ED3AD3E74}"/>
    <cellStyle name="Normal 2 2 5 4" xfId="5348" xr:uid="{CC91E58E-FD7C-4A8A-A467-268DE4F88A92}"/>
    <cellStyle name="Normal 2 2 5 5" xfId="5349" xr:uid="{6A085739-F281-4EF2-9036-3AAFECD432ED}"/>
    <cellStyle name="Normal 2 2 5 5 2" xfId="10968" xr:uid="{7861148C-F251-4AD3-BED0-B6A5F38C0304}"/>
    <cellStyle name="Normal 2 2 5 5 2 2" xfId="22875" xr:uid="{A75C790E-1DE9-4848-824C-39CDF6849691}"/>
    <cellStyle name="Normal 2 2 5 5 2 2 2" xfId="43537" xr:uid="{A1B48846-3052-4C00-87A9-2EA38AFB64BA}"/>
    <cellStyle name="Normal 2 2 5 5 2 3" xfId="31631" xr:uid="{230E6FD8-519D-428F-B480-DCE59975737C}"/>
    <cellStyle name="Normal 2 2 5 5 3" xfId="19245" xr:uid="{A1980B5B-0202-458C-9FB2-419BF743531A}"/>
    <cellStyle name="Normal 2 2 5 5 3 2" xfId="39907" xr:uid="{29F33734-05F7-43BD-BB16-D8D395A96853}"/>
    <cellStyle name="Normal 2 2 5 5 4" xfId="15618" xr:uid="{13A1E1EC-ECD6-4965-A8E0-E4861A2E4246}"/>
    <cellStyle name="Normal 2 2 5 5 4 2" xfId="36280" xr:uid="{D9A07661-786A-48C4-9BBF-0DC4B8E913E0}"/>
    <cellStyle name="Normal 2 2 5 5 5" xfId="27421" xr:uid="{64569532-9569-4C84-8DEC-FE400F0228D2}"/>
    <cellStyle name="Normal 2 2 6" xfId="5350" xr:uid="{83A0A53D-8C4B-4DD0-8E08-341CF13EEEC0}"/>
    <cellStyle name="Normal 2 2 6 2" xfId="5351" xr:uid="{3F59C6A7-ADF0-4B6A-9241-B772A1F54014}"/>
    <cellStyle name="Normal 2 2 6 2 2" xfId="10970" xr:uid="{C35545AF-2120-4047-BD22-C4C437E31B69}"/>
    <cellStyle name="Normal 2 2 6 2 2 2" xfId="22877" xr:uid="{05E63504-EDAD-4392-BA8F-B2B8421DCCB5}"/>
    <cellStyle name="Normal 2 2 6 2 2 2 2" xfId="43539" xr:uid="{D00140BF-274E-41B5-8F37-C5B2617348D1}"/>
    <cellStyle name="Normal 2 2 6 2 2 3" xfId="31633" xr:uid="{DC1C4949-9C7A-4855-9FC3-60F73E36511D}"/>
    <cellStyle name="Normal 2 2 6 2 3" xfId="19247" xr:uid="{5CE57D1C-8461-48D4-BBCE-DE2E2097C58E}"/>
    <cellStyle name="Normal 2 2 6 2 3 2" xfId="39909" xr:uid="{60E8FF6F-1910-4D48-AF7F-868AA38E51E0}"/>
    <cellStyle name="Normal 2 2 6 2 4" xfId="15620" xr:uid="{82BC0E0D-66E4-42C4-819D-D4B4A9B51B9B}"/>
    <cellStyle name="Normal 2 2 6 2 4 2" xfId="36282" xr:uid="{FAE75C6C-34FF-4DF8-ACCF-F0D6004E7131}"/>
    <cellStyle name="Normal 2 2 6 2 5" xfId="27423" xr:uid="{42848F08-2E3F-4B78-83AF-1FF98281716F}"/>
    <cellStyle name="Normal 2 2 6 3" xfId="5352" xr:uid="{46271E14-9146-4281-B382-3C389461E53B}"/>
    <cellStyle name="Normal 2 2 6 3 2" xfId="10971" xr:uid="{32D74DAA-179D-41EB-A974-D0DA93F6E68C}"/>
    <cellStyle name="Normal 2 2 6 3 2 2" xfId="22878" xr:uid="{0D67C97A-9181-4E4F-A3AD-3C6AEB3B5B9C}"/>
    <cellStyle name="Normal 2 2 6 3 2 2 2" xfId="43540" xr:uid="{932BED65-97DE-4433-85B4-EF0B610AE5C9}"/>
    <cellStyle name="Normal 2 2 6 3 2 3" xfId="31634" xr:uid="{60C54F17-1485-44DA-A3B6-DF909F4644EF}"/>
    <cellStyle name="Normal 2 2 6 3 3" xfId="19248" xr:uid="{D16525B2-1EA4-44F2-B967-D245943291B9}"/>
    <cellStyle name="Normal 2 2 6 3 3 2" xfId="39910" xr:uid="{401A147E-C77A-4818-BB94-23BCD93AD132}"/>
    <cellStyle name="Normal 2 2 6 3 4" xfId="15621" xr:uid="{568EB6FE-8147-4DDE-A403-959DD7900A2A}"/>
    <cellStyle name="Normal 2 2 6 3 4 2" xfId="36283" xr:uid="{12692E11-C9C4-4698-BE97-8FC273CE797E}"/>
    <cellStyle name="Normal 2 2 6 3 5" xfId="27424" xr:uid="{307A25F0-348E-4B6E-9809-FD4135EB426C}"/>
    <cellStyle name="Normal 2 2 6 4" xfId="10969" xr:uid="{61FAE1CA-0FD7-4FE4-BD81-F781483D1025}"/>
    <cellStyle name="Normal 2 2 6 4 2" xfId="22876" xr:uid="{CEF727F0-BD05-49CC-83C4-25388694E398}"/>
    <cellStyle name="Normal 2 2 6 4 2 2" xfId="43538" xr:uid="{285E486B-DE7F-4AA2-9581-64B101554FC7}"/>
    <cellStyle name="Normal 2 2 6 4 3" xfId="31632" xr:uid="{D0372E33-17FB-42F8-A507-B15968CC3745}"/>
    <cellStyle name="Normal 2 2 6 5" xfId="19246" xr:uid="{2AC16F1E-707B-4E6A-B374-7B285A4BDC80}"/>
    <cellStyle name="Normal 2 2 6 5 2" xfId="39908" xr:uid="{5A798BF9-DBC0-4180-B58F-C554C69139B0}"/>
    <cellStyle name="Normal 2 2 6 6" xfId="15619" xr:uid="{96D49121-9EE3-416E-8042-1D2CFB8D6F1A}"/>
    <cellStyle name="Normal 2 2 6 6 2" xfId="36281" xr:uid="{1E0B0C98-09D6-4819-B1BA-723E456372D1}"/>
    <cellStyle name="Normal 2 2 6 7" xfId="27422" xr:uid="{059D65DF-F08F-4A6E-957F-4FB7D1A3A5D2}"/>
    <cellStyle name="Normal 2 2 7" xfId="5353" xr:uid="{9B684378-9D7C-4632-8654-EEBDE34BDDA8}"/>
    <cellStyle name="Normal 2 2 7 2" xfId="5354" xr:uid="{BED2F30B-2E3C-4CB0-94D2-75FAB069FE9E}"/>
    <cellStyle name="Normal 2 2 7 2 2" xfId="10972" xr:uid="{601CE512-7F96-4BD5-868C-4A9DAAAEFFB1}"/>
    <cellStyle name="Normal 2 2 7 2 2 2" xfId="22879" xr:uid="{009DB315-4AF8-4A59-B397-8DCF5BB3ECA1}"/>
    <cellStyle name="Normal 2 2 7 2 2 2 2" xfId="43541" xr:uid="{A655FABF-2CEE-4B23-B5DB-0B11003570AC}"/>
    <cellStyle name="Normal 2 2 7 2 2 3" xfId="31635" xr:uid="{6F421709-903B-4EE9-84DC-5EC885AD27DF}"/>
    <cellStyle name="Normal 2 2 7 2 3" xfId="19249" xr:uid="{085F7202-2BDC-425E-8777-A831AC443B8C}"/>
    <cellStyle name="Normal 2 2 7 2 3 2" xfId="39911" xr:uid="{40088501-A803-482E-AAA2-576B486D5DDC}"/>
    <cellStyle name="Normal 2 2 7 2 4" xfId="15622" xr:uid="{69D46AB9-0FE9-4BF1-8FCE-A0A0467CC044}"/>
    <cellStyle name="Normal 2 2 7 2 4 2" xfId="36284" xr:uid="{52F6CA02-EDDD-47D8-86D2-7DA8AC4F418F}"/>
    <cellStyle name="Normal 2 2 7 2 5" xfId="27425" xr:uid="{963FB29C-E95A-4E59-AD71-2970F75356AB}"/>
    <cellStyle name="Normal 2 2 7 3" xfId="5355" xr:uid="{F413CD6F-8945-44C2-BB35-4A47D14C3F17}"/>
    <cellStyle name="Normal 2 2 7 3 2" xfId="10973" xr:uid="{975B57A3-B861-439F-B065-F14E0F54ADF8}"/>
    <cellStyle name="Normal 2 2 7 3 2 2" xfId="22880" xr:uid="{FDF7D5CA-0474-44E9-AA80-531B95FEA0B8}"/>
    <cellStyle name="Normal 2 2 7 3 2 2 2" xfId="43542" xr:uid="{DE9FA3D3-3BE6-492B-8ED3-2F6CD17FEB51}"/>
    <cellStyle name="Normal 2 2 7 3 2 3" xfId="31636" xr:uid="{1E9D4519-929E-4694-B6EA-0943877BEA40}"/>
    <cellStyle name="Normal 2 2 7 3 3" xfId="19250" xr:uid="{5520B1BE-5FAB-4ABC-AA06-9DB007AE7387}"/>
    <cellStyle name="Normal 2 2 7 3 3 2" xfId="39912" xr:uid="{7F783B25-8D3E-473C-8DFF-5EA6FEB017A3}"/>
    <cellStyle name="Normal 2 2 7 3 4" xfId="15623" xr:uid="{EDF530BC-2B50-4297-A155-51A22545922A}"/>
    <cellStyle name="Normal 2 2 7 3 4 2" xfId="36285" xr:uid="{5AF58464-C246-4F38-B710-E43700D4AC06}"/>
    <cellStyle name="Normal 2 2 7 3 5" xfId="27426" xr:uid="{BE73D053-A1B3-402B-A4C1-262B4967289D}"/>
    <cellStyle name="Normal 2 2 7 4" xfId="5356" xr:uid="{DFB25476-A00A-44B3-B226-D077875D75B3}"/>
    <cellStyle name="Normal 2 2 7 5" xfId="5357" xr:uid="{647F6BF8-29D0-480C-B76E-2ABE7BB169C4}"/>
    <cellStyle name="Normal 2 2 7 5 2" xfId="10974" xr:uid="{2F0D3251-14CB-480C-AF93-D09AE9ED0C3F}"/>
    <cellStyle name="Normal 2 2 7 5 2 2" xfId="22881" xr:uid="{5DFAEFB1-03E4-4BDC-9C87-A900F26126CC}"/>
    <cellStyle name="Normal 2 2 7 5 2 2 2" xfId="43543" xr:uid="{836A7903-EF36-4B4F-B602-B5988DA391AF}"/>
    <cellStyle name="Normal 2 2 7 5 2 3" xfId="31637" xr:uid="{8AEBD1FE-4693-4D23-B4EB-C0C447487CF3}"/>
    <cellStyle name="Normal 2 2 7 5 3" xfId="19251" xr:uid="{6C32EB89-F934-44CD-9BBE-5F632520B53C}"/>
    <cellStyle name="Normal 2 2 7 5 3 2" xfId="39913" xr:uid="{349AFC65-6D56-4EBE-8D46-AE4D5AF4A4EA}"/>
    <cellStyle name="Normal 2 2 7 5 4" xfId="15624" xr:uid="{F630FC48-A65D-4CC5-9510-E9E9D1A1DCE7}"/>
    <cellStyle name="Normal 2 2 7 5 4 2" xfId="36286" xr:uid="{6CD0723F-8219-4886-B688-BF709F976681}"/>
    <cellStyle name="Normal 2 2 7 5 5" xfId="27427" xr:uid="{1D240CE1-7DB1-4CD1-A14E-1B4231DDE9F9}"/>
    <cellStyle name="Normal 2 2 8" xfId="5358" xr:uid="{6BFAABB3-88EF-4C07-BE9E-EE2A7F6739C0}"/>
    <cellStyle name="Normal 2 2 9" xfId="5359" xr:uid="{A451E1E8-96D3-4E40-A1FA-F0A9847ADDC5}"/>
    <cellStyle name="Normal 2 2_2011-12 AFR Total PNFC 15 Aug 2012" xfId="5360" xr:uid="{4A5B13D3-3C82-48E6-8D81-E58AAEBAD355}"/>
    <cellStyle name="Normal 2 20" xfId="5361" xr:uid="{0ABA76BA-4BDE-48C9-A42C-A5725973CBEC}"/>
    <cellStyle name="Normal 2 20 2" xfId="5362" xr:uid="{298F855E-E956-4D80-AC30-A1C9F0EB13EC}"/>
    <cellStyle name="Normal 2 21" xfId="5363" xr:uid="{4645319E-AD64-4A4D-A014-76F472173408}"/>
    <cellStyle name="Normal 2 21 2" xfId="5364" xr:uid="{15A656FD-67E4-4030-8A67-EC8C973364D8}"/>
    <cellStyle name="Normal 2 21 2 2" xfId="10975" xr:uid="{CBA11F44-2412-45AB-B253-9557F2A81D3F}"/>
    <cellStyle name="Normal 2 21 2 2 2" xfId="22882" xr:uid="{05366810-CDFC-41CA-BDCE-FAC0840935E0}"/>
    <cellStyle name="Normal 2 21 2 2 2 2" xfId="43544" xr:uid="{0059597C-68A9-466C-9B2D-A3C90ACB7D8A}"/>
    <cellStyle name="Normal 2 21 2 2 3" xfId="31638" xr:uid="{5B589704-939E-47C3-B1B4-C31B1A19E83B}"/>
    <cellStyle name="Normal 2 21 2 3" xfId="19252" xr:uid="{3BBF53B2-3A53-475B-A964-90F22D304931}"/>
    <cellStyle name="Normal 2 21 2 3 2" xfId="39914" xr:uid="{56BE6381-664B-4D2D-838C-123E6B165E43}"/>
    <cellStyle name="Normal 2 21 2 4" xfId="15625" xr:uid="{24483DF0-44DA-4F66-ACDA-61761FD0C1FF}"/>
    <cellStyle name="Normal 2 21 2 4 2" xfId="36287" xr:uid="{1E74493A-6A5B-4D21-B497-8085E011DCF8}"/>
    <cellStyle name="Normal 2 21 2 5" xfId="27428" xr:uid="{D9AEC92B-ADDA-45F9-B54B-7CBBAA0F8F5E}"/>
    <cellStyle name="Normal 2 21 3" xfId="5365" xr:uid="{A91EDF75-59EA-40B6-90E7-AF262DEFF9C3}"/>
    <cellStyle name="Normal 2 22" xfId="5366" xr:uid="{AFAC49D7-CF5B-47B6-B038-4B420E0253E9}"/>
    <cellStyle name="Normal 2 23" xfId="5367" xr:uid="{BE8AD65C-EA7E-4CF5-8A67-0CDBEF5439C9}"/>
    <cellStyle name="Normal 2 24" xfId="5368" xr:uid="{F7560C18-569C-499B-B16A-7C4669435B06}"/>
    <cellStyle name="Normal 2 25" xfId="5369" xr:uid="{E6AC810F-DA98-4841-BF85-441E27D1A3F8}"/>
    <cellStyle name="Normal 2 26" xfId="5370" xr:uid="{0945C0EB-E31C-4192-AAD7-7DEC5335EF9E}"/>
    <cellStyle name="Normal 2 27" xfId="24033" xr:uid="{19E1C0D5-313C-40EB-A966-BD09545EE672}"/>
    <cellStyle name="Normal 2 28" xfId="24039" xr:uid="{7E220FA1-E992-42AB-B598-C5C2D9263B29}"/>
    <cellStyle name="Normal 2 29" xfId="44714" xr:uid="{A32AAE57-FCE4-4B87-826E-BD5E1F5010B6}"/>
    <cellStyle name="Normal 2 3" xfId="5371" xr:uid="{7228A3B2-5567-4063-80F7-67EFED746B62}"/>
    <cellStyle name="Normal 2 3 2" xfId="5372" xr:uid="{79C1DF65-597E-4CFB-AC61-992C4ADBA26F}"/>
    <cellStyle name="Normal 2 3 2 10" xfId="44735" xr:uid="{BF529F4F-5393-4E7D-B52A-2DB952C3B5E6}"/>
    <cellStyle name="Normal 2 3 2 2" xfId="5373" xr:uid="{6F29DC27-6691-4BC2-AD54-83FB4BA53959}"/>
    <cellStyle name="Normal 2 3 2 2 2" xfId="5374" xr:uid="{C7BE1789-7C07-438B-B95F-98C50AE61C58}"/>
    <cellStyle name="Normal 2 3 2 2 2 2" xfId="5375" xr:uid="{BAC262F9-73B3-4708-AC93-52931CEEF123}"/>
    <cellStyle name="Normal 2 3 2 2 2 2 2" xfId="10977" xr:uid="{4FFDB800-ADD8-4B8A-B23B-1BC5868FF14B}"/>
    <cellStyle name="Normal 2 3 2 2 2 2 2 2" xfId="22884" xr:uid="{41F95956-3C5B-4028-A93E-A43FD0C42B52}"/>
    <cellStyle name="Normal 2 3 2 2 2 2 2 2 2" xfId="43546" xr:uid="{BD402734-7AAB-4F31-8D65-61E7876B66E2}"/>
    <cellStyle name="Normal 2 3 2 2 2 2 2 3" xfId="31640" xr:uid="{15D3DBE7-E998-4C17-BC77-5EAF37C43765}"/>
    <cellStyle name="Normal 2 3 2 2 2 2 3" xfId="19254" xr:uid="{29DE79EC-4F9B-4AD0-8FC7-D1FB3C3709F8}"/>
    <cellStyle name="Normal 2 3 2 2 2 2 3 2" xfId="39916" xr:uid="{28D5B241-52F2-4E05-A84C-857538A6DFA9}"/>
    <cellStyle name="Normal 2 3 2 2 2 2 4" xfId="15627" xr:uid="{8FD56B06-84EF-4BFF-9168-8718C63AB9F1}"/>
    <cellStyle name="Normal 2 3 2 2 2 2 4 2" xfId="36289" xr:uid="{0B3C0ED8-EEC7-4428-8BEA-3E44D9FBDF8F}"/>
    <cellStyle name="Normal 2 3 2 2 2 2 5" xfId="27430" xr:uid="{CAF7A939-493A-4693-9B02-F314114E4B43}"/>
    <cellStyle name="Normal 2 3 2 2 2 3" xfId="5376" xr:uid="{15FE5F40-AADB-48AD-809B-8ED9F2693E06}"/>
    <cellStyle name="Normal 2 3 2 2 2 3 2" xfId="10978" xr:uid="{7D182701-E6EC-4777-9720-72D975494737}"/>
    <cellStyle name="Normal 2 3 2 2 2 3 2 2" xfId="22885" xr:uid="{8DA8538C-C75E-46AF-A8EC-3D98CEC2ABAD}"/>
    <cellStyle name="Normal 2 3 2 2 2 3 2 2 2" xfId="43547" xr:uid="{2BE328EF-452C-4CC9-AE97-77E016F89651}"/>
    <cellStyle name="Normal 2 3 2 2 2 3 2 3" xfId="31641" xr:uid="{850011F3-1E47-40F8-A579-8133877C9A23}"/>
    <cellStyle name="Normal 2 3 2 2 2 3 3" xfId="19255" xr:uid="{75F2AC09-1D23-424D-8DBE-F4DD647B8334}"/>
    <cellStyle name="Normal 2 3 2 2 2 3 3 2" xfId="39917" xr:uid="{20FC1FC3-5F3C-41E4-AF27-D7EA1BD9B7F3}"/>
    <cellStyle name="Normal 2 3 2 2 2 3 4" xfId="15628" xr:uid="{3B9B4C25-41AE-465C-B70B-CA82B6D58D5A}"/>
    <cellStyle name="Normal 2 3 2 2 2 3 4 2" xfId="36290" xr:uid="{2C2A70D8-1965-4DE6-B5BD-7D73E0C1CBAB}"/>
    <cellStyle name="Normal 2 3 2 2 2 3 5" xfId="27431" xr:uid="{3AD7CC05-FD30-4B47-95CB-CDD9FFB44FA7}"/>
    <cellStyle name="Normal 2 3 2 2 2 4" xfId="10976" xr:uid="{0C241598-79FA-4E6F-8C80-90FBE22B0679}"/>
    <cellStyle name="Normal 2 3 2 2 2 4 2" xfId="22883" xr:uid="{8E97F39B-3665-41FF-A647-EDE42176D1E0}"/>
    <cellStyle name="Normal 2 3 2 2 2 4 2 2" xfId="43545" xr:uid="{A682CD16-76A3-4754-AC49-ADDABFF43FAB}"/>
    <cellStyle name="Normal 2 3 2 2 2 4 3" xfId="31639" xr:uid="{AB1DBE9A-035B-46D7-9279-EA7BC7F4E620}"/>
    <cellStyle name="Normal 2 3 2 2 2 5" xfId="19253" xr:uid="{6E548A05-BF36-41B6-B5FA-96BD3F871B6B}"/>
    <cellStyle name="Normal 2 3 2 2 2 5 2" xfId="39915" xr:uid="{C728A3DC-FF21-4810-8AC3-14AF80B0F2DC}"/>
    <cellStyle name="Normal 2 3 2 2 2 6" xfId="15626" xr:uid="{B8561B87-D27D-49A5-961F-E54825B9AE69}"/>
    <cellStyle name="Normal 2 3 2 2 2 6 2" xfId="36288" xr:uid="{165F51B3-3A8E-42B8-A4A7-952C121AEF53}"/>
    <cellStyle name="Normal 2 3 2 2 2 7" xfId="27429" xr:uid="{6A0F751C-D2C2-4A91-8890-5EA40B55296D}"/>
    <cellStyle name="Normal 2 3 2 2 3" xfId="5377" xr:uid="{DFA9C5E4-2535-416E-9374-F905AD863ABE}"/>
    <cellStyle name="Normal 2 3 2 2 3 2" xfId="5378" xr:uid="{F2FA3EA2-8681-443B-9AC7-B4DF73FF0916}"/>
    <cellStyle name="Normal 2 3 2 2 3 2 2" xfId="10980" xr:uid="{0776A42A-48BA-4237-9758-481B05BBE9A9}"/>
    <cellStyle name="Normal 2 3 2 2 3 2 2 2" xfId="22887" xr:uid="{AAD06B3D-53A7-4204-AB7C-2AF12C368D3B}"/>
    <cellStyle name="Normal 2 3 2 2 3 2 2 2 2" xfId="43549" xr:uid="{4D39D1C0-9EFD-4830-9300-E3F42A6F6586}"/>
    <cellStyle name="Normal 2 3 2 2 3 2 2 3" xfId="31643" xr:uid="{1EF396AD-4571-49C8-9E50-3E9817FEDCEB}"/>
    <cellStyle name="Normal 2 3 2 2 3 2 3" xfId="19257" xr:uid="{AF152EDD-08D7-469A-9195-D53939E6A37E}"/>
    <cellStyle name="Normal 2 3 2 2 3 2 3 2" xfId="39919" xr:uid="{AC1BEEA9-86CD-4229-ABEF-7AE3F592D98C}"/>
    <cellStyle name="Normal 2 3 2 2 3 2 4" xfId="15630" xr:uid="{4FC2AD08-A2A7-48D9-AAB5-E2DBA3F7C1D9}"/>
    <cellStyle name="Normal 2 3 2 2 3 2 4 2" xfId="36292" xr:uid="{ED4F4FE6-9BC5-46ED-9473-D60B7EAA3972}"/>
    <cellStyle name="Normal 2 3 2 2 3 2 5" xfId="27433" xr:uid="{E0529C42-FC29-4F8B-8D14-4D0FDBACCE8B}"/>
    <cellStyle name="Normal 2 3 2 2 3 3" xfId="5379" xr:uid="{E8C8971D-D795-46A9-9F2C-58AE8ABDFF13}"/>
    <cellStyle name="Normal 2 3 2 2 3 3 2" xfId="10981" xr:uid="{C1C92C79-97E3-406A-9217-7513E6FBBEB8}"/>
    <cellStyle name="Normal 2 3 2 2 3 3 2 2" xfId="22888" xr:uid="{441168B3-524D-4630-B82D-A20E5AB2EBF6}"/>
    <cellStyle name="Normal 2 3 2 2 3 3 2 2 2" xfId="43550" xr:uid="{0D7B99FB-7593-48D7-9AFE-BE2F8882C137}"/>
    <cellStyle name="Normal 2 3 2 2 3 3 2 3" xfId="31644" xr:uid="{A281B77F-B2A7-471E-809A-7C588F7E0D00}"/>
    <cellStyle name="Normal 2 3 2 2 3 3 3" xfId="19258" xr:uid="{AA31F851-749D-43C2-8A94-ED70216B88B0}"/>
    <cellStyle name="Normal 2 3 2 2 3 3 3 2" xfId="39920" xr:uid="{C0E3CB85-5550-4B22-A0EC-4B2793EA276F}"/>
    <cellStyle name="Normal 2 3 2 2 3 3 4" xfId="15631" xr:uid="{A6F5A1CA-B537-4869-926F-0C35106FC9B9}"/>
    <cellStyle name="Normal 2 3 2 2 3 3 4 2" xfId="36293" xr:uid="{AE252DD5-B0AD-4579-B622-CBCE1D13EB8F}"/>
    <cellStyle name="Normal 2 3 2 2 3 3 5" xfId="27434" xr:uid="{DAFDAFF8-38B1-4532-94F7-206DFAF53227}"/>
    <cellStyle name="Normal 2 3 2 2 3 4" xfId="10979" xr:uid="{5DA10809-39EE-49AF-BA71-2632FFE25603}"/>
    <cellStyle name="Normal 2 3 2 2 3 4 2" xfId="22886" xr:uid="{0B42571A-6A3B-459F-97AA-2E280F812EA1}"/>
    <cellStyle name="Normal 2 3 2 2 3 4 2 2" xfId="43548" xr:uid="{BC9845AE-301F-4F46-82C4-BB853549011B}"/>
    <cellStyle name="Normal 2 3 2 2 3 4 3" xfId="31642" xr:uid="{8BFB3C67-B50E-4838-94EE-E0358A7B5EF7}"/>
    <cellStyle name="Normal 2 3 2 2 3 5" xfId="19256" xr:uid="{2A3E2C3E-2DE6-45BC-8A7A-EE21C75E3D5F}"/>
    <cellStyle name="Normal 2 3 2 2 3 5 2" xfId="39918" xr:uid="{D7F3F640-7CD3-4077-9ADB-D78618B9BF9D}"/>
    <cellStyle name="Normal 2 3 2 2 3 6" xfId="15629" xr:uid="{8B1F0134-6CF0-4D52-AC95-47C6D2D8FB6B}"/>
    <cellStyle name="Normal 2 3 2 2 3 6 2" xfId="36291" xr:uid="{1D370C1A-49C4-4CF0-B0F9-CC1E055546FC}"/>
    <cellStyle name="Normal 2 3 2 2 3 7" xfId="27432" xr:uid="{E69DB88E-5C48-4FEB-AA32-3581A2F5ACBD}"/>
    <cellStyle name="Normal 2 3 2 2 4" xfId="5380" xr:uid="{39F19D09-D5EE-40EE-8B53-600E448482AA}"/>
    <cellStyle name="Normal 2 3 2 2 4 2" xfId="10982" xr:uid="{936FD46A-D0F9-4560-A932-D8006117A62D}"/>
    <cellStyle name="Normal 2 3 2 2 4 2 2" xfId="22889" xr:uid="{9A74237B-4245-44F8-8EC1-68D03777E609}"/>
    <cellStyle name="Normal 2 3 2 2 4 2 2 2" xfId="43551" xr:uid="{1BDD626E-5091-4FDD-978D-3C75D456594E}"/>
    <cellStyle name="Normal 2 3 2 2 4 2 3" xfId="31645" xr:uid="{AF519B7A-A878-49C6-996A-D64BE564BE2A}"/>
    <cellStyle name="Normal 2 3 2 2 4 3" xfId="19259" xr:uid="{6C4391CC-47C8-41CA-BF52-670EA191911B}"/>
    <cellStyle name="Normal 2 3 2 2 4 3 2" xfId="39921" xr:uid="{6242083A-81AE-4D43-A4FA-9F28BB241CDF}"/>
    <cellStyle name="Normal 2 3 2 2 4 4" xfId="15632" xr:uid="{B4A84D3D-5CFA-415A-9762-3769DD08DD7E}"/>
    <cellStyle name="Normal 2 3 2 2 4 4 2" xfId="36294" xr:uid="{8E49D7AD-805F-4BDC-9A14-7A0A88660D71}"/>
    <cellStyle name="Normal 2 3 2 2 4 5" xfId="27435" xr:uid="{4CF99A22-7721-452E-937F-936BB7A15C30}"/>
    <cellStyle name="Normal 2 3 2 2 5" xfId="5381" xr:uid="{22CC58C1-8EC3-4934-BDD3-0843E6B4EA8D}"/>
    <cellStyle name="Normal 2 3 2 2 5 2" xfId="10983" xr:uid="{5BE13D7E-B253-43C2-B11E-6A13AE2DFF3C}"/>
    <cellStyle name="Normal 2 3 2 2 5 2 2" xfId="22890" xr:uid="{F432B9B6-2148-4DE8-839D-E65CBF6D564E}"/>
    <cellStyle name="Normal 2 3 2 2 5 2 2 2" xfId="43552" xr:uid="{16F2187C-41E6-47B9-A4F8-08C498D12AA6}"/>
    <cellStyle name="Normal 2 3 2 2 5 2 3" xfId="31646" xr:uid="{BE231BDD-3CBD-437B-9B2A-DD260DBA6289}"/>
    <cellStyle name="Normal 2 3 2 2 5 3" xfId="19260" xr:uid="{CBF2A615-AAA6-4681-905C-339AA85DEAA5}"/>
    <cellStyle name="Normal 2 3 2 2 5 3 2" xfId="39922" xr:uid="{E963B4C1-534A-4FFD-AD2F-78883C091116}"/>
    <cellStyle name="Normal 2 3 2 2 5 4" xfId="15633" xr:uid="{96DE1B1F-6B99-487B-94B1-2907CF2D57AF}"/>
    <cellStyle name="Normal 2 3 2 2 5 4 2" xfId="36295" xr:uid="{2EB0523C-374E-4E81-87BA-E04532F61DF1}"/>
    <cellStyle name="Normal 2 3 2 2 5 5" xfId="27436" xr:uid="{9F57CEF5-5FAD-41CC-8FA4-699AB86C74F4}"/>
    <cellStyle name="Normal 2 3 2 2 6" xfId="5382" xr:uid="{E97CDE72-98A6-457D-9686-CB82A87AEE19}"/>
    <cellStyle name="Normal 2 3 2 2 7" xfId="5383" xr:uid="{1294D088-BDB4-4409-B7BF-83174140AF0E}"/>
    <cellStyle name="Normal 2 3 2 2 7 2" xfId="10984" xr:uid="{6D5619CE-16D7-4F61-9A6E-698AFD0BE22C}"/>
    <cellStyle name="Normal 2 3 2 2 7 2 2" xfId="22891" xr:uid="{6300F3B3-468C-4AEB-99DE-A29E1E698A3A}"/>
    <cellStyle name="Normal 2 3 2 2 7 2 2 2" xfId="43553" xr:uid="{023CA7FE-1C12-4158-92ED-2C28F3B99919}"/>
    <cellStyle name="Normal 2 3 2 2 7 2 3" xfId="31647" xr:uid="{EB935007-8FC4-4A4D-B4AF-CB1A43549DFB}"/>
    <cellStyle name="Normal 2 3 2 2 7 3" xfId="19261" xr:uid="{B48B0D5C-456F-48B2-86B1-CDABD7EAE216}"/>
    <cellStyle name="Normal 2 3 2 2 7 3 2" xfId="39923" xr:uid="{D40545FB-411D-42D7-B920-5267E72D58E4}"/>
    <cellStyle name="Normal 2 3 2 2 7 4" xfId="15634" xr:uid="{B8490B29-3675-4F78-A7FC-ACA21CF67809}"/>
    <cellStyle name="Normal 2 3 2 2 7 4 2" xfId="36296" xr:uid="{8FBFA2FC-94EF-4991-94D2-DBB584CEECA3}"/>
    <cellStyle name="Normal 2 3 2 2 7 5" xfId="27437" xr:uid="{1047E0B3-F076-446D-8784-4B5D261B402D}"/>
    <cellStyle name="Normal 2 3 2 3" xfId="5384" xr:uid="{4370AF1F-E190-418E-BD40-FB8AA1883642}"/>
    <cellStyle name="Normal 2 3 2 3 2" xfId="5385" xr:uid="{128C1541-95C2-40F6-A036-CC58F8E0F043}"/>
    <cellStyle name="Normal 2 3 2 3 3" xfId="5386" xr:uid="{B5936CBD-EC0C-4202-8125-EF873A9DE777}"/>
    <cellStyle name="Normal 2 3 2 3 3 2" xfId="10985" xr:uid="{28AFBB79-477C-4E1A-AF33-DBFE34ECF609}"/>
    <cellStyle name="Normal 2 3 2 3 3 2 2" xfId="22892" xr:uid="{8A1E9473-8621-4DA9-8C3D-D3837CD371E8}"/>
    <cellStyle name="Normal 2 3 2 3 3 2 2 2" xfId="43554" xr:uid="{0E1D12E1-D973-4876-A11F-72DCA02AE29B}"/>
    <cellStyle name="Normal 2 3 2 3 3 2 3" xfId="31648" xr:uid="{DCBC3221-319E-471E-BBAE-C992859EC24E}"/>
    <cellStyle name="Normal 2 3 2 3 3 3" xfId="19262" xr:uid="{B77DE432-47C4-4A54-A1C7-CD964D259AE5}"/>
    <cellStyle name="Normal 2 3 2 3 3 3 2" xfId="39924" xr:uid="{B3D84D3B-9AE5-4855-9AC8-5D273805258C}"/>
    <cellStyle name="Normal 2 3 2 3 3 4" xfId="15635" xr:uid="{ACE72E02-0755-4BA5-907B-EFD4786E1B89}"/>
    <cellStyle name="Normal 2 3 2 3 3 4 2" xfId="36297" xr:uid="{64FCC5AD-38FD-4343-9EF1-2EB2889E8EF2}"/>
    <cellStyle name="Normal 2 3 2 3 3 5" xfId="27438" xr:uid="{D6167D17-E960-4EC8-A927-E694DC3E7036}"/>
    <cellStyle name="Normal 2 3 2 3 4" xfId="5387" xr:uid="{B11F55DB-A571-4E4D-9593-744D66D3576F}"/>
    <cellStyle name="Normal 2 3 2 3 5" xfId="5388" xr:uid="{A0F7359D-8C53-4916-8197-EAF060791099}"/>
    <cellStyle name="Normal 2 3 2 3 5 2" xfId="10986" xr:uid="{5AF2F87C-C96F-4E4B-B07A-3CBFE2B2A1DE}"/>
    <cellStyle name="Normal 2 3 2 3 5 2 2" xfId="22893" xr:uid="{A135A21D-2057-4002-B978-8B5475F10BAF}"/>
    <cellStyle name="Normal 2 3 2 3 5 2 2 2" xfId="43555" xr:uid="{1F0F0A96-B4AD-4001-8ED5-D8850208D65F}"/>
    <cellStyle name="Normal 2 3 2 3 5 2 3" xfId="31649" xr:uid="{0DF61B9B-F648-4C03-8029-36C9117D6FD8}"/>
    <cellStyle name="Normal 2 3 2 3 5 3" xfId="19263" xr:uid="{ED8F8E67-3AF2-4651-9F04-4254604C2415}"/>
    <cellStyle name="Normal 2 3 2 3 5 3 2" xfId="39925" xr:uid="{93B3B2D4-EEF4-44F5-8D52-F622E2E32213}"/>
    <cellStyle name="Normal 2 3 2 3 5 4" xfId="15636" xr:uid="{C11A05E3-1D91-46DB-803A-C8CC5D6919B6}"/>
    <cellStyle name="Normal 2 3 2 3 5 4 2" xfId="36298" xr:uid="{4D4C651D-053A-4BD3-BAF9-5C50528A8C9A}"/>
    <cellStyle name="Normal 2 3 2 3 5 5" xfId="27439" xr:uid="{780E1757-8026-4FA3-B66E-AAE830C3748C}"/>
    <cellStyle name="Normal 2 3 2 4" xfId="5389" xr:uid="{2649256D-DD73-4E64-A2C9-F58DEE201CEE}"/>
    <cellStyle name="Normal 2 3 2 4 2" xfId="5390" xr:uid="{0801964E-AD95-4A9E-A8E6-A845628AFBA0}"/>
    <cellStyle name="Normal 2 3 2 4 2 2" xfId="10987" xr:uid="{2A669588-D214-4F6E-94A5-1AC90C8E184A}"/>
    <cellStyle name="Normal 2 3 2 4 2 2 2" xfId="22894" xr:uid="{62B977A0-836C-41A6-98B0-21FE92B6C3E6}"/>
    <cellStyle name="Normal 2 3 2 4 2 2 2 2" xfId="43556" xr:uid="{A2414F57-65E6-4C43-8FD0-694AB2BF6F4D}"/>
    <cellStyle name="Normal 2 3 2 4 2 2 3" xfId="31650" xr:uid="{8768101F-71AB-4369-8F42-2C99B929ED0C}"/>
    <cellStyle name="Normal 2 3 2 4 2 3" xfId="19264" xr:uid="{1B594912-BC6B-4034-AA56-9BAE2E9F9A66}"/>
    <cellStyle name="Normal 2 3 2 4 2 3 2" xfId="39926" xr:uid="{E7877392-BC3A-4E32-A3C2-C39E1504354B}"/>
    <cellStyle name="Normal 2 3 2 4 2 4" xfId="15637" xr:uid="{99D6748F-C3B2-4C97-AE6A-24C571A6FEB3}"/>
    <cellStyle name="Normal 2 3 2 4 2 4 2" xfId="36299" xr:uid="{660D88DC-347D-440D-BADD-443133DC052D}"/>
    <cellStyle name="Normal 2 3 2 4 2 5" xfId="27440" xr:uid="{9D201A40-854C-4AD6-8D18-76C67459EFB3}"/>
    <cellStyle name="Normal 2 3 2 4 3" xfId="5391" xr:uid="{80532264-CCD3-40BA-BCF7-AB8C8EEFBE58}"/>
    <cellStyle name="Normal 2 3 2 4 3 2" xfId="10988" xr:uid="{E5D08B8C-B988-4CCA-84F5-FED58BBECBF9}"/>
    <cellStyle name="Normal 2 3 2 4 3 2 2" xfId="22895" xr:uid="{A04E8227-EEC2-41AD-9681-4750C1FB181D}"/>
    <cellStyle name="Normal 2 3 2 4 3 2 2 2" xfId="43557" xr:uid="{8A3E39D1-9AA8-4418-8836-97DBBE83C4AF}"/>
    <cellStyle name="Normal 2 3 2 4 3 2 3" xfId="31651" xr:uid="{9225281D-0F52-498B-9CD9-B3D27561D808}"/>
    <cellStyle name="Normal 2 3 2 4 3 3" xfId="19265" xr:uid="{B90C6E76-656D-47A0-AFF1-55A408F6BDFC}"/>
    <cellStyle name="Normal 2 3 2 4 3 3 2" xfId="39927" xr:uid="{0F779E2A-D98B-4691-9D70-EC9606A53788}"/>
    <cellStyle name="Normal 2 3 2 4 3 4" xfId="15638" xr:uid="{E506A340-306D-457E-87D5-C3AEF2E2A645}"/>
    <cellStyle name="Normal 2 3 2 4 3 4 2" xfId="36300" xr:uid="{D629E645-3A13-47E1-9521-A3C043A9BF92}"/>
    <cellStyle name="Normal 2 3 2 4 3 5" xfId="27441" xr:uid="{80E642B9-1845-4BD4-932A-8C0A4CED0EE0}"/>
    <cellStyle name="Normal 2 3 2 5" xfId="5392" xr:uid="{B91D18D4-9308-4B82-BDB8-54B4E1B5FBEF}"/>
    <cellStyle name="Normal 2 3 2 5 2" xfId="5393" xr:uid="{B68CECED-A476-4430-8176-9A3A20BB84F4}"/>
    <cellStyle name="Normal 2 3 2 5 2 2" xfId="10990" xr:uid="{A9C54CC6-2A37-4DD1-8C6C-72657ABF8495}"/>
    <cellStyle name="Normal 2 3 2 5 2 2 2" xfId="22897" xr:uid="{B72969FF-58ED-4CBD-BC26-DA5B0A29B368}"/>
    <cellStyle name="Normal 2 3 2 5 2 2 2 2" xfId="43559" xr:uid="{9A98EA44-3D6E-4548-9E0E-5F0855F773AA}"/>
    <cellStyle name="Normal 2 3 2 5 2 2 3" xfId="31653" xr:uid="{94F7394A-840F-4D1F-BA7F-190699B3CBAC}"/>
    <cellStyle name="Normal 2 3 2 5 2 3" xfId="19267" xr:uid="{28290CA7-9180-4656-8FD9-6D7254560AE3}"/>
    <cellStyle name="Normal 2 3 2 5 2 3 2" xfId="39929" xr:uid="{C0A976BC-2971-483F-BF46-DCAE40375AF3}"/>
    <cellStyle name="Normal 2 3 2 5 2 4" xfId="15640" xr:uid="{BEEC6305-F9F6-4D8F-BAC6-83B4B1FEC10F}"/>
    <cellStyle name="Normal 2 3 2 5 2 4 2" xfId="36302" xr:uid="{DAEE76B9-60B9-4BB1-BA2E-2BC6AC8E1A56}"/>
    <cellStyle name="Normal 2 3 2 5 2 5" xfId="27443" xr:uid="{3A907C9D-965F-41DF-A3A2-5145862F5820}"/>
    <cellStyle name="Normal 2 3 2 5 3" xfId="10989" xr:uid="{3E7C7873-3FA0-4C5E-9393-D54A8016C90B}"/>
    <cellStyle name="Normal 2 3 2 5 3 2" xfId="22896" xr:uid="{0D9034BE-A6C5-4D79-9562-90F68D73D1E1}"/>
    <cellStyle name="Normal 2 3 2 5 3 2 2" xfId="43558" xr:uid="{78CE36C5-89B2-4F3C-8B41-B7C41272549D}"/>
    <cellStyle name="Normal 2 3 2 5 3 3" xfId="31652" xr:uid="{05ABA800-3F49-4F99-BC9B-B7B060FB4905}"/>
    <cellStyle name="Normal 2 3 2 5 4" xfId="19266" xr:uid="{B610FEBC-0ED9-427A-8659-167E7173FD1D}"/>
    <cellStyle name="Normal 2 3 2 5 4 2" xfId="39928" xr:uid="{59C2B5E3-5D7A-45CC-BAA0-964831120CF8}"/>
    <cellStyle name="Normal 2 3 2 5 5" xfId="15639" xr:uid="{6F4100D7-7F2E-4CE4-99F4-256FC50CAE91}"/>
    <cellStyle name="Normal 2 3 2 5 5 2" xfId="36301" xr:uid="{0C5B2CB2-745A-4F7A-9359-32D322D3B7A6}"/>
    <cellStyle name="Normal 2 3 2 5 6" xfId="27442" xr:uid="{6EF79B76-F530-4435-9EEC-AFC1E8A22F23}"/>
    <cellStyle name="Normal 2 3 2 6" xfId="5394" xr:uid="{F10FD543-093E-4A8E-B01B-9499B179C652}"/>
    <cellStyle name="Normal 2 3 2 6 2" xfId="10991" xr:uid="{AE9B1CF6-EB61-4557-A60D-FFD43BBEB074}"/>
    <cellStyle name="Normal 2 3 2 6 2 2" xfId="22898" xr:uid="{1AFD054B-8C13-4DC1-90FC-AA800171D2B9}"/>
    <cellStyle name="Normal 2 3 2 6 2 2 2" xfId="43560" xr:uid="{8DF9096B-DC66-4FC2-B475-3A4E4A6A66F0}"/>
    <cellStyle name="Normal 2 3 2 6 2 3" xfId="31654" xr:uid="{E9EEFFD9-8B18-45D3-BA1D-3E9777130FDF}"/>
    <cellStyle name="Normal 2 3 2 6 3" xfId="19268" xr:uid="{4DABA123-E04D-4F50-8A33-2E7627E17FFE}"/>
    <cellStyle name="Normal 2 3 2 6 3 2" xfId="39930" xr:uid="{53A2638C-D645-4E5C-95BF-CFDFBBD07482}"/>
    <cellStyle name="Normal 2 3 2 6 4" xfId="15641" xr:uid="{0FCBCE65-D78C-49AB-A619-8236971E86FA}"/>
    <cellStyle name="Normal 2 3 2 6 4 2" xfId="36303" xr:uid="{18975B1C-408D-4F9D-B621-6700A9D70FFE}"/>
    <cellStyle name="Normal 2 3 2 6 5" xfId="27444" xr:uid="{3CDA0779-41B2-47EA-82E5-0846230B3B2F}"/>
    <cellStyle name="Normal 2 3 2 7" xfId="5395" xr:uid="{92BAABC4-4A89-4B09-96D9-C316AB11034C}"/>
    <cellStyle name="Normal 2 3 2 8" xfId="5396" xr:uid="{8A8C283D-5F5A-4397-9E35-04884363C1F2}"/>
    <cellStyle name="Normal 2 3 2 9" xfId="5397" xr:uid="{88094898-B838-4909-87E4-863513356383}"/>
    <cellStyle name="Normal 2 3 2 9 2" xfId="10992" xr:uid="{EC59C852-44AB-4E96-8E2F-3BE554F9A156}"/>
    <cellStyle name="Normal 2 3 2 9 2 2" xfId="22899" xr:uid="{6F6C36FE-79EF-46CB-A66C-17186D4C1FCE}"/>
    <cellStyle name="Normal 2 3 2 9 2 2 2" xfId="43561" xr:uid="{35E2A99A-F84B-42EB-A853-112623A7874E}"/>
    <cellStyle name="Normal 2 3 2 9 2 3" xfId="31655" xr:uid="{BF856193-52CB-470C-BF6D-2D40312B7299}"/>
    <cellStyle name="Normal 2 3 2 9 3" xfId="19269" xr:uid="{1447E9AA-4507-41A9-84EC-49656BE7D466}"/>
    <cellStyle name="Normal 2 3 2 9 3 2" xfId="39931" xr:uid="{B3A70284-7C81-4B9B-A5BC-1A1A01020290}"/>
    <cellStyle name="Normal 2 3 2 9 4" xfId="15642" xr:uid="{F1866408-98CC-42FC-9B02-CA435A427975}"/>
    <cellStyle name="Normal 2 3 2 9 4 2" xfId="36304" xr:uid="{13649379-284F-442F-908F-02DA62804EC4}"/>
    <cellStyle name="Normal 2 3 2 9 5" xfId="27445" xr:uid="{76B9B25B-1A5E-4B9A-B042-C7FC262452E4}"/>
    <cellStyle name="Normal 2 3 3" xfId="5398" xr:uid="{5640C73D-A3CA-4A86-B9D2-1C166AB462DC}"/>
    <cellStyle name="Normal 2 3 3 2" xfId="5399" xr:uid="{C7D5A14A-7C47-4C43-8F8E-7B2EB706B7C7}"/>
    <cellStyle name="Normal 2 3 3 2 2" xfId="5400" xr:uid="{1F2CDB63-D9C8-4EE0-BC4A-E272B399B7C1}"/>
    <cellStyle name="Normal 2 3 3 2 2 2" xfId="10994" xr:uid="{2704751B-3422-4C02-A630-C5994E6EAC5D}"/>
    <cellStyle name="Normal 2 3 3 2 2 2 2" xfId="22901" xr:uid="{FB039DFF-94E9-447F-A6A4-45DDAF7BC9A0}"/>
    <cellStyle name="Normal 2 3 3 2 2 2 2 2" xfId="43563" xr:uid="{BDEE3390-5054-4C8A-ACD5-71B67A8C2857}"/>
    <cellStyle name="Normal 2 3 3 2 2 2 3" xfId="31657" xr:uid="{87F23B78-1390-4E50-AFE6-87C624B6047D}"/>
    <cellStyle name="Normal 2 3 3 2 2 3" xfId="19271" xr:uid="{91FA397B-76C7-4296-AA17-10AE35C9B38F}"/>
    <cellStyle name="Normal 2 3 3 2 2 3 2" xfId="39933" xr:uid="{351C6E99-F467-47D3-BF9B-A42800F6E9FB}"/>
    <cellStyle name="Normal 2 3 3 2 2 4" xfId="15644" xr:uid="{BF75E88F-1008-418C-8A55-0F79E87C0988}"/>
    <cellStyle name="Normal 2 3 3 2 2 4 2" xfId="36306" xr:uid="{3ED47B58-4009-4573-86C2-21C74AC006D6}"/>
    <cellStyle name="Normal 2 3 3 2 2 5" xfId="27447" xr:uid="{001FA59D-CEF2-412A-B307-09C9536CA350}"/>
    <cellStyle name="Normal 2 3 3 2 3" xfId="5401" xr:uid="{E04176E2-E74A-4BF8-B272-2CF0839A06F9}"/>
    <cellStyle name="Normal 2 3 3 2 3 2" xfId="10995" xr:uid="{B8813831-2E7B-4836-85CE-128A3C285AFB}"/>
    <cellStyle name="Normal 2 3 3 2 3 2 2" xfId="22902" xr:uid="{D0375742-BEF8-49DA-B7EB-3299D0B4A99C}"/>
    <cellStyle name="Normal 2 3 3 2 3 2 2 2" xfId="43564" xr:uid="{D04C4E41-7589-4CF4-9276-F595E83A9020}"/>
    <cellStyle name="Normal 2 3 3 2 3 2 3" xfId="31658" xr:uid="{196AF2C4-943B-440A-AF62-06FF8B716C9B}"/>
    <cellStyle name="Normal 2 3 3 2 3 3" xfId="19272" xr:uid="{70CDD32A-D9D6-4C04-B332-E519563C5BB7}"/>
    <cellStyle name="Normal 2 3 3 2 3 3 2" xfId="39934" xr:uid="{BF3C7B7B-8757-49D5-BF46-D3707F313D94}"/>
    <cellStyle name="Normal 2 3 3 2 3 4" xfId="15645" xr:uid="{D015CBC3-9972-4693-9E8E-D83BE5417E65}"/>
    <cellStyle name="Normal 2 3 3 2 3 4 2" xfId="36307" xr:uid="{8147C76A-78C2-4BE1-9086-03B74652811B}"/>
    <cellStyle name="Normal 2 3 3 2 3 5" xfId="27448" xr:uid="{06C14A8E-6BE7-4B8B-965A-92D8E0A535C0}"/>
    <cellStyle name="Normal 2 3 3 2 4" xfId="10993" xr:uid="{3CCC7824-AAC2-477C-9472-81D73F48FFFD}"/>
    <cellStyle name="Normal 2 3 3 2 4 2" xfId="22900" xr:uid="{EA5A4229-7EFA-45F4-9E35-D6D033A2DD84}"/>
    <cellStyle name="Normal 2 3 3 2 4 2 2" xfId="43562" xr:uid="{820125BA-FF79-41F2-BC67-B75DCAE844B2}"/>
    <cellStyle name="Normal 2 3 3 2 4 3" xfId="31656" xr:uid="{D19793EA-6D27-476B-8185-EA5B68D314A5}"/>
    <cellStyle name="Normal 2 3 3 2 5" xfId="19270" xr:uid="{9C790315-333B-4DD9-97F1-7FB79C9BA68D}"/>
    <cellStyle name="Normal 2 3 3 2 5 2" xfId="39932" xr:uid="{839DEE40-3C69-4151-B4DB-EE9C587C9541}"/>
    <cellStyle name="Normal 2 3 3 2 6" xfId="15643" xr:uid="{2C8EFEFF-0B48-4433-9AD8-03DFC659C081}"/>
    <cellStyle name="Normal 2 3 3 2 6 2" xfId="36305" xr:uid="{5A197A76-99AB-4838-8583-65C4C04442AE}"/>
    <cellStyle name="Normal 2 3 3 2 7" xfId="27446" xr:uid="{1C062834-10B4-4550-9856-1B9A5F5D7534}"/>
    <cellStyle name="Normal 2 3 3 3" xfId="5402" xr:uid="{4575CA4A-94F2-450D-826A-73A2828C5586}"/>
    <cellStyle name="Normal 2 3 3 3 2" xfId="5403" xr:uid="{49520C16-75FE-4560-8C55-243E9B5900F6}"/>
    <cellStyle name="Normal 2 3 3 3 2 2" xfId="10997" xr:uid="{0EB24CBC-34BF-49D0-A959-7F0365B670D3}"/>
    <cellStyle name="Normal 2 3 3 3 2 2 2" xfId="22904" xr:uid="{D214712A-E74C-45A5-A89C-56E21CA413D1}"/>
    <cellStyle name="Normal 2 3 3 3 2 2 2 2" xfId="43566" xr:uid="{68FCD5FD-41DB-4398-82BC-50292E1DAB64}"/>
    <cellStyle name="Normal 2 3 3 3 2 2 3" xfId="31660" xr:uid="{053D4D49-A976-4ECE-A71B-46741E8CE818}"/>
    <cellStyle name="Normal 2 3 3 3 2 3" xfId="19274" xr:uid="{135DF941-9A85-45BB-ABDF-470413D98DEC}"/>
    <cellStyle name="Normal 2 3 3 3 2 3 2" xfId="39936" xr:uid="{8BE772B0-85C3-40E7-9E1F-6CA8460D77C7}"/>
    <cellStyle name="Normal 2 3 3 3 2 4" xfId="15647" xr:uid="{7D94BC82-80CE-45F1-8ECA-1188D7542CE5}"/>
    <cellStyle name="Normal 2 3 3 3 2 4 2" xfId="36309" xr:uid="{66F5CA75-9F78-4346-9946-D784A5CECAF9}"/>
    <cellStyle name="Normal 2 3 3 3 2 5" xfId="27450" xr:uid="{C9EEB879-BF35-42FE-939A-8E8313A7D775}"/>
    <cellStyle name="Normal 2 3 3 3 3" xfId="5404" xr:uid="{7F6CC2E0-A2E0-4030-A413-02E215166558}"/>
    <cellStyle name="Normal 2 3 3 3 3 2" xfId="10998" xr:uid="{7FE7C9F0-6882-44BF-B33B-D3EA6FC6BC6E}"/>
    <cellStyle name="Normal 2 3 3 3 3 2 2" xfId="22905" xr:uid="{2AA12E9C-3995-491A-87C3-0F71CD3AA083}"/>
    <cellStyle name="Normal 2 3 3 3 3 2 2 2" xfId="43567" xr:uid="{99280D91-599C-4BEE-B2F7-CEAAB7596AFF}"/>
    <cellStyle name="Normal 2 3 3 3 3 2 3" xfId="31661" xr:uid="{10324306-F86C-4E57-A5D0-8F718F39E8D1}"/>
    <cellStyle name="Normal 2 3 3 3 3 3" xfId="19275" xr:uid="{12CA9C98-1714-4900-BE12-26917082DD7E}"/>
    <cellStyle name="Normal 2 3 3 3 3 3 2" xfId="39937" xr:uid="{4F56FDCD-3590-411B-AC6B-7C5DE85F1187}"/>
    <cellStyle name="Normal 2 3 3 3 3 4" xfId="15648" xr:uid="{B0730401-C002-44FE-BB8B-F77D6C0B2D58}"/>
    <cellStyle name="Normal 2 3 3 3 3 4 2" xfId="36310" xr:uid="{4C196FEC-BF70-4C92-AE34-3CE685845D0E}"/>
    <cellStyle name="Normal 2 3 3 3 3 5" xfId="27451" xr:uid="{D4446283-4E44-42BE-A5F6-154233740AF9}"/>
    <cellStyle name="Normal 2 3 3 3 4" xfId="10996" xr:uid="{EAE98ECE-CC21-4DB6-87DC-071F2C483C4E}"/>
    <cellStyle name="Normal 2 3 3 3 4 2" xfId="22903" xr:uid="{70648898-2B6C-4FFD-977D-D68C951A0136}"/>
    <cellStyle name="Normal 2 3 3 3 4 2 2" xfId="43565" xr:uid="{E23727D2-70DF-401C-B0FC-BF9694B47898}"/>
    <cellStyle name="Normal 2 3 3 3 4 3" xfId="31659" xr:uid="{C129DAB3-582B-4640-A3EC-AD5EEA4E5646}"/>
    <cellStyle name="Normal 2 3 3 3 5" xfId="19273" xr:uid="{2C392DC2-4A1D-4613-AD4C-54BA1AA70614}"/>
    <cellStyle name="Normal 2 3 3 3 5 2" xfId="39935" xr:uid="{CFE407E4-C1D4-4971-9EA8-619DB6D148CC}"/>
    <cellStyle name="Normal 2 3 3 3 6" xfId="15646" xr:uid="{D330268B-D207-405C-8ED1-574A24B2D214}"/>
    <cellStyle name="Normal 2 3 3 3 6 2" xfId="36308" xr:uid="{21ACB9E9-47F4-429B-B343-6CE4DC58DBF7}"/>
    <cellStyle name="Normal 2 3 3 3 7" xfId="27449" xr:uid="{3851B3B2-646F-43FD-8AB1-3E489097ABC8}"/>
    <cellStyle name="Normal 2 3 3 4" xfId="5405" xr:uid="{04A9609E-342C-44E4-A2B6-C771D2C322A4}"/>
    <cellStyle name="Normal 2 3 3 4 2" xfId="10999" xr:uid="{ED6DD072-0AD0-4088-B8AB-4D934BC0825E}"/>
    <cellStyle name="Normal 2 3 3 4 2 2" xfId="22906" xr:uid="{A450CA45-2277-4905-A9EE-8D6902A67809}"/>
    <cellStyle name="Normal 2 3 3 4 2 2 2" xfId="43568" xr:uid="{9E5317FE-2A23-490D-BDB6-0824AAD8E41B}"/>
    <cellStyle name="Normal 2 3 3 4 2 3" xfId="31662" xr:uid="{8302B89A-2311-4BB5-85DC-05C2BD774DBE}"/>
    <cellStyle name="Normal 2 3 3 4 3" xfId="19276" xr:uid="{CB7D083F-E262-49CE-8A0A-6B2A1C533E5E}"/>
    <cellStyle name="Normal 2 3 3 4 3 2" xfId="39938" xr:uid="{56C779DC-198E-4104-81BB-B2216D260419}"/>
    <cellStyle name="Normal 2 3 3 4 4" xfId="15649" xr:uid="{668DD8C3-7702-414C-A380-09D37396D485}"/>
    <cellStyle name="Normal 2 3 3 4 4 2" xfId="36311" xr:uid="{1A089CC0-FCB0-43F8-B14B-D98A66BA7005}"/>
    <cellStyle name="Normal 2 3 3 4 5" xfId="27452" xr:uid="{A2946F78-A599-4FBA-84C2-A8E1A7D77966}"/>
    <cellStyle name="Normal 2 3 3 5" xfId="5406" xr:uid="{D954A191-F2D3-454A-9F7D-01E124F2CE75}"/>
    <cellStyle name="Normal 2 3 3 5 2" xfId="11000" xr:uid="{F5AE04BE-F7AC-4377-B9A6-D2032ACD0125}"/>
    <cellStyle name="Normal 2 3 3 5 2 2" xfId="22907" xr:uid="{6D61448B-E44F-4002-BA57-11708D4D7847}"/>
    <cellStyle name="Normal 2 3 3 5 2 2 2" xfId="43569" xr:uid="{1FFD657C-73F9-49D9-B9CD-B43C807DF2DA}"/>
    <cellStyle name="Normal 2 3 3 5 2 3" xfId="31663" xr:uid="{F9C8928E-89BD-4CEE-AC85-7CBC452AC87E}"/>
    <cellStyle name="Normal 2 3 3 5 3" xfId="19277" xr:uid="{802DCCA3-FD26-46AF-966A-23289F17D0C4}"/>
    <cellStyle name="Normal 2 3 3 5 3 2" xfId="39939" xr:uid="{8BF6530C-02E6-4832-AE19-08046E17DCB4}"/>
    <cellStyle name="Normal 2 3 3 5 4" xfId="15650" xr:uid="{9DEF368C-F9B9-43F3-9226-B95CB3B5F8E2}"/>
    <cellStyle name="Normal 2 3 3 5 4 2" xfId="36312" xr:uid="{94C621A2-625C-4341-AFF2-971F2E0313D2}"/>
    <cellStyle name="Normal 2 3 3 5 5" xfId="27453" xr:uid="{1AD716C7-95C9-482F-BEDC-4F37B62A5768}"/>
    <cellStyle name="Normal 2 3 3 6" xfId="5407" xr:uid="{76069855-4E21-4C99-8048-28FEB4D1BB8B}"/>
    <cellStyle name="Normal 2 3 3 7" xfId="5408" xr:uid="{D39A39B6-A39A-4553-B2BC-CC49A9810CDC}"/>
    <cellStyle name="Normal 2 3 3 7 2" xfId="11001" xr:uid="{1ECBDBBE-F8BB-42A9-B506-81295236EA66}"/>
    <cellStyle name="Normal 2 3 3 7 2 2" xfId="22908" xr:uid="{3E2E8A3F-3398-47E7-A2C6-5C478F4CF7A5}"/>
    <cellStyle name="Normal 2 3 3 7 2 2 2" xfId="43570" xr:uid="{FD8987E0-829F-4E5E-B09E-BA4B42D611DA}"/>
    <cellStyle name="Normal 2 3 3 7 2 3" xfId="31664" xr:uid="{3B0AB56A-DA18-4FD8-9673-015C8BFA9E6A}"/>
    <cellStyle name="Normal 2 3 3 7 3" xfId="19278" xr:uid="{D3BC8046-016B-44E9-A4CA-0AAB9DF20D89}"/>
    <cellStyle name="Normal 2 3 3 7 3 2" xfId="39940" xr:uid="{857A8A55-E5D6-4BA1-A51C-0FFA72A39BC8}"/>
    <cellStyle name="Normal 2 3 3 7 4" xfId="15651" xr:uid="{2161B752-FB42-4190-BE01-B95307A6F17B}"/>
    <cellStyle name="Normal 2 3 3 7 4 2" xfId="36313" xr:uid="{E6F25B73-D335-4421-A5EC-ABEF0A6EFBB3}"/>
    <cellStyle name="Normal 2 3 3 7 5" xfId="27454" xr:uid="{1D6936B1-3F9F-4DE3-9B28-2370C5788C01}"/>
    <cellStyle name="Normal 2 3 4" xfId="5409" xr:uid="{5751F1C7-5820-4F89-AEA9-7400CD4BED83}"/>
    <cellStyle name="Normal 2 3 4 2" xfId="5410" xr:uid="{27D6044C-A255-469A-963A-661BA8264147}"/>
    <cellStyle name="Normal 2 3 4 2 2" xfId="5411" xr:uid="{8FDE5C97-2FD5-43D3-9BB1-7CA977E74B77}"/>
    <cellStyle name="Normal 2 3 4 2 2 2" xfId="11003" xr:uid="{53D31F3D-9AFC-407E-9676-FE8DD28D77F2}"/>
    <cellStyle name="Normal 2 3 4 2 2 2 2" xfId="22910" xr:uid="{A4F24CC1-DCE8-48AF-A961-15E0D41D81AA}"/>
    <cellStyle name="Normal 2 3 4 2 2 2 2 2" xfId="43572" xr:uid="{260D751A-2C39-4D69-8033-92CE005B0F9F}"/>
    <cellStyle name="Normal 2 3 4 2 2 2 3" xfId="31666" xr:uid="{CA06365C-B9ED-4F08-A4CE-F3CE2CFFF3D9}"/>
    <cellStyle name="Normal 2 3 4 2 2 3" xfId="19280" xr:uid="{14F43C11-AD88-49D9-A707-C7A8EE241B26}"/>
    <cellStyle name="Normal 2 3 4 2 2 3 2" xfId="39942" xr:uid="{B0A9C89A-29F5-48D7-820D-4B0068ACE5CD}"/>
    <cellStyle name="Normal 2 3 4 2 2 4" xfId="15653" xr:uid="{24E1E472-901D-4353-84E5-09B8C47D31A8}"/>
    <cellStyle name="Normal 2 3 4 2 2 4 2" xfId="36315" xr:uid="{B2CBE4B1-C176-442E-A5C6-25A683D45ECE}"/>
    <cellStyle name="Normal 2 3 4 2 2 5" xfId="27456" xr:uid="{BEE10096-A605-4CC6-8132-110455B6DE8B}"/>
    <cellStyle name="Normal 2 3 4 2 3" xfId="5412" xr:uid="{662ACEFA-4A79-439A-9132-96B69166D421}"/>
    <cellStyle name="Normal 2 3 4 2 3 2" xfId="11004" xr:uid="{725A8C9C-BF61-414D-A00A-17B1527AD499}"/>
    <cellStyle name="Normal 2 3 4 2 3 2 2" xfId="22911" xr:uid="{95D47AF7-5137-45C2-BA8A-4EC4CEB70D24}"/>
    <cellStyle name="Normal 2 3 4 2 3 2 2 2" xfId="43573" xr:uid="{F7163FD4-C59C-4B0B-B821-0AEC94319E73}"/>
    <cellStyle name="Normal 2 3 4 2 3 2 3" xfId="31667" xr:uid="{90B2CED1-20AD-49F8-A929-6EFD5595F341}"/>
    <cellStyle name="Normal 2 3 4 2 3 3" xfId="19281" xr:uid="{CC7B258B-3046-4109-94AA-BAEC3B73EFF9}"/>
    <cellStyle name="Normal 2 3 4 2 3 3 2" xfId="39943" xr:uid="{2D05E128-DF38-45FE-B4F9-E1E24698D9E8}"/>
    <cellStyle name="Normal 2 3 4 2 3 4" xfId="15654" xr:uid="{185B7F91-7955-4365-BC01-9E2A10E6993A}"/>
    <cellStyle name="Normal 2 3 4 2 3 4 2" xfId="36316" xr:uid="{00906E21-898B-46A6-B8EF-1C56434413E1}"/>
    <cellStyle name="Normal 2 3 4 2 3 5" xfId="27457" xr:uid="{DD61938B-C7E5-488B-97AB-4912316D15E8}"/>
    <cellStyle name="Normal 2 3 4 2 4" xfId="11002" xr:uid="{21CE12E4-E54F-411B-8AB6-F98820B637F0}"/>
    <cellStyle name="Normal 2 3 4 2 4 2" xfId="22909" xr:uid="{AE0065A9-975E-4576-8DBB-5E0FD9F13F9E}"/>
    <cellStyle name="Normal 2 3 4 2 4 2 2" xfId="43571" xr:uid="{B0B96319-91DA-4663-83E8-6E6E89D43017}"/>
    <cellStyle name="Normal 2 3 4 2 4 3" xfId="31665" xr:uid="{B224A293-3D29-4C0C-BDAC-63607B57B92C}"/>
    <cellStyle name="Normal 2 3 4 2 5" xfId="19279" xr:uid="{AC927B95-B5BB-4478-AF71-EF579EAD1F48}"/>
    <cellStyle name="Normal 2 3 4 2 5 2" xfId="39941" xr:uid="{704B0576-1F81-4E61-ABD0-12FC008E8BE0}"/>
    <cellStyle name="Normal 2 3 4 2 6" xfId="15652" xr:uid="{9974323F-BCF5-4EA2-972D-EE81320E3C54}"/>
    <cellStyle name="Normal 2 3 4 2 6 2" xfId="36314" xr:uid="{BFC2298A-21C1-4504-84B2-C9455EEFC91D}"/>
    <cellStyle name="Normal 2 3 4 2 7" xfId="27455" xr:uid="{F58677C4-4C2E-49B8-808C-53E100D55952}"/>
    <cellStyle name="Normal 2 3 4 3" xfId="5413" xr:uid="{BFB0F433-FF60-408D-A94E-FD32F4D74DDF}"/>
    <cellStyle name="Normal 2 3 4 3 2" xfId="11005" xr:uid="{5CA58C6F-2C45-4B2A-A754-C569D58450A1}"/>
    <cellStyle name="Normal 2 3 4 3 2 2" xfId="22912" xr:uid="{6CC2DCD4-32EB-43A8-8B6E-D58E559D12DC}"/>
    <cellStyle name="Normal 2 3 4 3 2 2 2" xfId="43574" xr:uid="{52FEE0F2-F2EF-4132-9F0D-EF3CCE4E5F48}"/>
    <cellStyle name="Normal 2 3 4 3 2 3" xfId="31668" xr:uid="{2C32CEF8-7B17-44D6-B2F2-8CE65F780192}"/>
    <cellStyle name="Normal 2 3 4 3 3" xfId="19282" xr:uid="{42BAFCBA-EEA6-4E22-A27B-6EFCF68427A4}"/>
    <cellStyle name="Normal 2 3 4 3 3 2" xfId="39944" xr:uid="{6F335472-28F0-4EE2-9D81-6B777C4EC385}"/>
    <cellStyle name="Normal 2 3 4 3 4" xfId="15655" xr:uid="{D81C2948-E90F-4F7E-9C20-9A69FA561C30}"/>
    <cellStyle name="Normal 2 3 4 3 4 2" xfId="36317" xr:uid="{AFDF7BD1-A53D-4B5A-93F1-68C62F61DC2B}"/>
    <cellStyle name="Normal 2 3 4 3 5" xfId="27458" xr:uid="{794047F0-D431-4FFE-AEAE-893654F64B8E}"/>
    <cellStyle name="Normal 2 3 4 4" xfId="5414" xr:uid="{0D4E795E-51EB-4A8E-9F53-9C1165F2BC2E}"/>
    <cellStyle name="Normal 2 3 4 4 2" xfId="11006" xr:uid="{54017BDA-B279-46F2-9465-CB4D113F6447}"/>
    <cellStyle name="Normal 2 3 4 4 2 2" xfId="22913" xr:uid="{FF66B668-D5D7-4039-9E7D-AED3A1297EBA}"/>
    <cellStyle name="Normal 2 3 4 4 2 2 2" xfId="43575" xr:uid="{090BDFDE-F40B-4807-92B4-0673B413F846}"/>
    <cellStyle name="Normal 2 3 4 4 2 3" xfId="31669" xr:uid="{B101BBEF-3908-49B8-AADA-AAA246DFD9E0}"/>
    <cellStyle name="Normal 2 3 4 4 3" xfId="19283" xr:uid="{D563B85C-BA10-47D1-9541-363DDAED516E}"/>
    <cellStyle name="Normal 2 3 4 4 3 2" xfId="39945" xr:uid="{D0213406-03C6-4984-A45B-83964DF2E4B7}"/>
    <cellStyle name="Normal 2 3 4 4 4" xfId="15656" xr:uid="{F592E304-CC3F-4959-892F-93A02667FC9C}"/>
    <cellStyle name="Normal 2 3 4 4 4 2" xfId="36318" xr:uid="{9D5108A0-4441-4AA1-9EB0-C5932B7DE186}"/>
    <cellStyle name="Normal 2 3 4 4 5" xfId="27459" xr:uid="{09DDC081-2296-4DF0-839D-BE505ACA571E}"/>
    <cellStyle name="Normal 2 3 4 5" xfId="5415" xr:uid="{AAE5F2E7-367F-4482-8A23-CDA4915B9F1D}"/>
    <cellStyle name="Normal 2 3 4 6" xfId="5416" xr:uid="{3E40792E-4FD9-495F-BD7D-56B4ACD793D0}"/>
    <cellStyle name="Normal 2 3 4 6 2" xfId="11007" xr:uid="{49B3B8A1-F157-4FCF-BE69-EBFB706B9A74}"/>
    <cellStyle name="Normal 2 3 4 6 2 2" xfId="22914" xr:uid="{57F6D9E3-C842-49D8-8B91-004FCB3102F0}"/>
    <cellStyle name="Normal 2 3 4 6 2 2 2" xfId="43576" xr:uid="{91F9D2B2-854C-4028-A223-1BC426B36F87}"/>
    <cellStyle name="Normal 2 3 4 6 2 3" xfId="31670" xr:uid="{E363B91E-4D39-48AC-8AC5-7E194FF91F82}"/>
    <cellStyle name="Normal 2 3 4 6 3" xfId="19284" xr:uid="{5D4FFB00-9786-442D-9AC9-5AD8766517AE}"/>
    <cellStyle name="Normal 2 3 4 6 3 2" xfId="39946" xr:uid="{FB64FAA3-040D-4199-8B98-F3AA46CDCA6D}"/>
    <cellStyle name="Normal 2 3 4 6 4" xfId="15657" xr:uid="{C4690FE8-7419-40F9-B713-039AD45140F1}"/>
    <cellStyle name="Normal 2 3 4 6 4 2" xfId="36319" xr:uid="{7FAB130F-EC68-4C9B-A17F-AF207FC54615}"/>
    <cellStyle name="Normal 2 3 4 6 5" xfId="27460" xr:uid="{5578B599-A19E-4B9C-9DBA-98010E6B86F0}"/>
    <cellStyle name="Normal 2 3 5" xfId="5417" xr:uid="{828C3A98-FD07-4C71-8F77-B282F9EA031C}"/>
    <cellStyle name="Normal 2 3 5 2" xfId="5418" xr:uid="{37E72851-C360-41ED-9DC2-69106F6C0AD5}"/>
    <cellStyle name="Normal 2 3 5 2 2" xfId="11008" xr:uid="{36E49C17-9A9F-401C-9B36-559ED94D17C5}"/>
    <cellStyle name="Normal 2 3 5 2 2 2" xfId="22915" xr:uid="{A72E9CDE-2C8B-4D92-8624-CB461EB28F45}"/>
    <cellStyle name="Normal 2 3 5 2 2 2 2" xfId="43577" xr:uid="{69053150-9631-4B71-B231-FD4013E746F8}"/>
    <cellStyle name="Normal 2 3 5 2 2 3" xfId="31671" xr:uid="{E9A1DE92-36BF-4DC2-9E97-BE5039D627C0}"/>
    <cellStyle name="Normal 2 3 5 2 3" xfId="19285" xr:uid="{DF2CA2F8-CD33-4441-A9BC-411FA12CA56B}"/>
    <cellStyle name="Normal 2 3 5 2 3 2" xfId="39947" xr:uid="{924D24A6-973E-40FD-AF26-618E53D7E30E}"/>
    <cellStyle name="Normal 2 3 5 2 4" xfId="15658" xr:uid="{A817BBAA-E4E6-48A8-9EDA-9F137D88FFCA}"/>
    <cellStyle name="Normal 2 3 5 2 4 2" xfId="36320" xr:uid="{D82A9B4E-DBD0-465E-8FD8-FD9AB36AEDB3}"/>
    <cellStyle name="Normal 2 3 5 2 5" xfId="27461" xr:uid="{12C825E3-9AB8-43FC-A0DF-2C345E94B37A}"/>
    <cellStyle name="Normal 2 3 5 3" xfId="5419" xr:uid="{7B5C76BE-FD29-4A0D-B445-944EA036EC29}"/>
    <cellStyle name="Normal 2 3 5 3 2" xfId="11009" xr:uid="{AFC2A6AA-FB90-4F11-9372-BCAAA58E15E4}"/>
    <cellStyle name="Normal 2 3 5 3 2 2" xfId="22916" xr:uid="{FB7917A5-91E1-462C-8FF0-B82DAF6D984E}"/>
    <cellStyle name="Normal 2 3 5 3 2 2 2" xfId="43578" xr:uid="{79CA25C3-DC47-4B86-8BB3-CFDC078DD231}"/>
    <cellStyle name="Normal 2 3 5 3 2 3" xfId="31672" xr:uid="{278A7122-4FE1-4201-AE56-CFA1E1058C7F}"/>
    <cellStyle name="Normal 2 3 5 3 3" xfId="19286" xr:uid="{6D0F41BA-0457-4CEF-8D48-81DBE487C376}"/>
    <cellStyle name="Normal 2 3 5 3 3 2" xfId="39948" xr:uid="{CC3E6ADE-34E7-4EA4-AADF-C5178F61B04F}"/>
    <cellStyle name="Normal 2 3 5 3 4" xfId="15659" xr:uid="{9C0FF53A-7665-4DAF-80C8-FBECC7D6583A}"/>
    <cellStyle name="Normal 2 3 5 3 4 2" xfId="36321" xr:uid="{DFBFBE4C-4604-4A62-94DD-3EB1A50A71C9}"/>
    <cellStyle name="Normal 2 3 5 3 5" xfId="27462" xr:uid="{B2A6D659-C945-4C2F-A0FC-C3959093C8BE}"/>
    <cellStyle name="Normal 2 3 5 4" xfId="5420" xr:uid="{7281E20D-44E3-4EA4-8F70-1A238D495045}"/>
    <cellStyle name="Normal 2 3 5 5" xfId="5421" xr:uid="{9C78AFBE-E773-40DB-B051-0A1E6FA11F50}"/>
    <cellStyle name="Normal 2 3 5 5 2" xfId="11010" xr:uid="{6CEF9887-5133-4696-B6C5-2602F2A61886}"/>
    <cellStyle name="Normal 2 3 5 5 2 2" xfId="22917" xr:uid="{DD157BE7-00BB-41B5-9717-1ADBBA5111CC}"/>
    <cellStyle name="Normal 2 3 5 5 2 2 2" xfId="43579" xr:uid="{FFE1DDDE-A8DB-48C1-947B-E84512C3A093}"/>
    <cellStyle name="Normal 2 3 5 5 2 3" xfId="31673" xr:uid="{FBD61C9D-ED89-46E9-8066-45E601021F40}"/>
    <cellStyle name="Normal 2 3 5 5 3" xfId="19287" xr:uid="{7DA47E42-B41D-4B38-BE01-B4FA89DFB813}"/>
    <cellStyle name="Normal 2 3 5 5 3 2" xfId="39949" xr:uid="{BC920AD5-883B-438E-B2D4-363426123850}"/>
    <cellStyle name="Normal 2 3 5 5 4" xfId="15660" xr:uid="{812F7201-152B-4E0A-A7AB-C6C708CFB88B}"/>
    <cellStyle name="Normal 2 3 5 5 4 2" xfId="36322" xr:uid="{9F8DC06C-0EB7-47DF-B1CD-62686752B63E}"/>
    <cellStyle name="Normal 2 3 5 5 5" xfId="27463" xr:uid="{16F41054-0614-431A-B738-18EFDD501C8D}"/>
    <cellStyle name="Normal 2 3 6" xfId="5422" xr:uid="{291A4D57-BC9F-4124-8A7E-C79BDCBA9C6F}"/>
    <cellStyle name="Normal 2 3 7" xfId="5423" xr:uid="{0C5185A7-E580-434D-9DB5-1BA7181EBEAF}"/>
    <cellStyle name="Normal 2 3 8" xfId="44724" xr:uid="{F972BBD9-C626-4C54-90DF-2BF6CAA5D14B}"/>
    <cellStyle name="Normal 2 30" xfId="44756" xr:uid="{3D9DB456-342C-4C4D-9304-919B5F326C21}"/>
    <cellStyle name="Normal 2 31" xfId="44763" xr:uid="{3338D694-AA0E-4F6E-8AC9-CBBEF012EAA5}"/>
    <cellStyle name="Normal 2 4" xfId="5424" xr:uid="{7B976F64-2324-4A3C-AE0D-FF7D90124A3B}"/>
    <cellStyle name="Normal 2 4 2" xfId="5425" xr:uid="{A7343A2C-8A04-4E3A-B71D-31F3E2FDDE64}"/>
    <cellStyle name="Normal 2 4 2 2" xfId="5426" xr:uid="{34C26198-363F-4FBD-8DD7-4E85AF7283DD}"/>
    <cellStyle name="Normal 2 4 2 2 2" xfId="5427" xr:uid="{A717AA8F-6CD9-417F-B59A-B1A64794432C}"/>
    <cellStyle name="Normal 2 4 2 2 2 2" xfId="11011" xr:uid="{9552DFDB-D748-4B0E-ADB7-A77599F339BD}"/>
    <cellStyle name="Normal 2 4 2 2 2 2 2" xfId="22918" xr:uid="{F4884684-13BB-4224-846A-438AB2579081}"/>
    <cellStyle name="Normal 2 4 2 2 2 2 2 2" xfId="43580" xr:uid="{CCAC4DDE-8663-4998-8E17-A766B833EC81}"/>
    <cellStyle name="Normal 2 4 2 2 2 2 3" xfId="31674" xr:uid="{5CC84C53-A780-4E9B-8D18-4F24861E3D83}"/>
    <cellStyle name="Normal 2 4 2 2 2 3" xfId="19288" xr:uid="{6DFFCAE4-3DE0-45A9-A2D2-92897C12F83C}"/>
    <cellStyle name="Normal 2 4 2 2 2 3 2" xfId="39950" xr:uid="{F0C67A54-C3C9-4F20-A975-31AACE1B3AC0}"/>
    <cellStyle name="Normal 2 4 2 2 2 4" xfId="15661" xr:uid="{761BD553-7082-4A2D-985C-B833E080010C}"/>
    <cellStyle name="Normal 2 4 2 2 2 4 2" xfId="36323" xr:uid="{C43FA0E7-25C3-4FB1-843F-10F77DE4E9C2}"/>
    <cellStyle name="Normal 2 4 2 2 2 5" xfId="27464" xr:uid="{40DA322C-0F0B-4F9B-8953-DAFE058AC4E2}"/>
    <cellStyle name="Normal 2 4 2 2 3" xfId="5428" xr:uid="{5A82E1E2-76BC-4BED-BBFA-9B3168B73896}"/>
    <cellStyle name="Normal 2 4 2 2 3 2" xfId="11012" xr:uid="{E2661F3A-8D20-427D-AC2C-5DFCECED5708}"/>
    <cellStyle name="Normal 2 4 2 2 3 2 2" xfId="22919" xr:uid="{87AFF90B-9CDF-41A5-9B83-C9E9F12B91F5}"/>
    <cellStyle name="Normal 2 4 2 2 3 2 2 2" xfId="43581" xr:uid="{870057D7-8062-4F4A-B87A-97D109BA6E61}"/>
    <cellStyle name="Normal 2 4 2 2 3 2 3" xfId="31675" xr:uid="{AFFDA159-C3CE-4CC1-8B3E-A154A9F24E31}"/>
    <cellStyle name="Normal 2 4 2 2 3 3" xfId="19289" xr:uid="{F7146EE2-D677-41AE-8095-B4650F5FF533}"/>
    <cellStyle name="Normal 2 4 2 2 3 3 2" xfId="39951" xr:uid="{6BF2CB5F-052E-4E0D-9C62-F3D7B4361FFA}"/>
    <cellStyle name="Normal 2 4 2 2 3 4" xfId="15662" xr:uid="{23348F53-B790-4F2C-9C39-9AC29ACC1005}"/>
    <cellStyle name="Normal 2 4 2 2 3 4 2" xfId="36324" xr:uid="{97FBE47F-9CB3-4AEE-8769-C4242655D9FD}"/>
    <cellStyle name="Normal 2 4 2 2 3 5" xfId="27465" xr:uid="{F9220370-0115-4D74-BD00-FFD6492B5E4A}"/>
    <cellStyle name="Normal 2 4 2 3" xfId="5429" xr:uid="{D9332214-2909-4622-AE91-F3A81F752CEA}"/>
    <cellStyle name="Normal 2 4 2 3 2" xfId="5430" xr:uid="{549325B4-4753-4674-B5D7-FEE346199CC8}"/>
    <cellStyle name="Normal 2 4 2 3 2 2" xfId="11014" xr:uid="{B7EC859E-36E0-4AC6-B64B-D1B3CE883AAE}"/>
    <cellStyle name="Normal 2 4 2 3 2 2 2" xfId="22921" xr:uid="{BD5FB1BB-910B-474D-9519-115695F96303}"/>
    <cellStyle name="Normal 2 4 2 3 2 2 2 2" xfId="43583" xr:uid="{89E4B2B0-980D-4CE1-B82F-BF161942530B}"/>
    <cellStyle name="Normal 2 4 2 3 2 2 3" xfId="31677" xr:uid="{2C6CC59E-B834-49A5-BEBF-1D36AE8EEE66}"/>
    <cellStyle name="Normal 2 4 2 3 2 3" xfId="19291" xr:uid="{1175F7F9-CD92-4932-8366-000D79E1DD22}"/>
    <cellStyle name="Normal 2 4 2 3 2 3 2" xfId="39953" xr:uid="{94D523F7-B737-4B11-9E45-8544F92D7298}"/>
    <cellStyle name="Normal 2 4 2 3 2 4" xfId="15664" xr:uid="{89470FEA-707B-4D9D-8868-D7F555473C6B}"/>
    <cellStyle name="Normal 2 4 2 3 2 4 2" xfId="36326" xr:uid="{27ED5AF5-6F12-4A95-92A6-2AB20DC46464}"/>
    <cellStyle name="Normal 2 4 2 3 2 5" xfId="27467" xr:uid="{F09BD122-7D22-4359-A6C4-4768ACF912C7}"/>
    <cellStyle name="Normal 2 4 2 3 3" xfId="5431" xr:uid="{D6C29EAB-DF30-4B4D-8F08-E40FD7B1A87E}"/>
    <cellStyle name="Normal 2 4 2 3 3 2" xfId="11015" xr:uid="{D63BC976-48D7-4EBA-B958-954E587ECBE2}"/>
    <cellStyle name="Normal 2 4 2 3 3 2 2" xfId="22922" xr:uid="{87B97AF7-53EF-4F16-9A83-DA9C3F85B746}"/>
    <cellStyle name="Normal 2 4 2 3 3 2 2 2" xfId="43584" xr:uid="{F8010FDF-8073-484B-B765-EAF3D85FE9BC}"/>
    <cellStyle name="Normal 2 4 2 3 3 2 3" xfId="31678" xr:uid="{B15D0017-A3DF-4E38-82AD-6372AC745889}"/>
    <cellStyle name="Normal 2 4 2 3 3 3" xfId="19292" xr:uid="{E760FDBC-E397-40F4-AE57-EF7F7296F3FF}"/>
    <cellStyle name="Normal 2 4 2 3 3 3 2" xfId="39954" xr:uid="{73F5ECB2-EE1D-43CD-BB6D-63DDDD848A28}"/>
    <cellStyle name="Normal 2 4 2 3 3 4" xfId="15665" xr:uid="{33451F3E-F10E-4FA7-BAE2-160A77886C1B}"/>
    <cellStyle name="Normal 2 4 2 3 3 4 2" xfId="36327" xr:uid="{B0EF8235-471D-43E2-B63F-C63BB212CB67}"/>
    <cellStyle name="Normal 2 4 2 3 3 5" xfId="27468" xr:uid="{0C13BC84-FA7A-44B0-87C2-3D7F58AF8C9F}"/>
    <cellStyle name="Normal 2 4 2 3 4" xfId="11013" xr:uid="{81F3C570-1821-481D-8F7D-C313DC46DAC2}"/>
    <cellStyle name="Normal 2 4 2 3 4 2" xfId="22920" xr:uid="{E2A0D29A-5389-4045-ACA4-FFCDC6564341}"/>
    <cellStyle name="Normal 2 4 2 3 4 2 2" xfId="43582" xr:uid="{007B070F-C431-4209-A1E5-24BFEC16360A}"/>
    <cellStyle name="Normal 2 4 2 3 4 3" xfId="31676" xr:uid="{FF7C8D9B-3D46-4CE3-8DB9-D82B6BE2D897}"/>
    <cellStyle name="Normal 2 4 2 3 5" xfId="19290" xr:uid="{68851F3E-CF13-4B0A-BE78-CBEE562D6DF1}"/>
    <cellStyle name="Normal 2 4 2 3 5 2" xfId="39952" xr:uid="{A70F8BB3-5B74-4464-8B60-BCEEA62406AC}"/>
    <cellStyle name="Normal 2 4 2 3 6" xfId="15663" xr:uid="{989594B4-47C9-4DB4-88D2-F04D465E6469}"/>
    <cellStyle name="Normal 2 4 2 3 6 2" xfId="36325" xr:uid="{6A7BB842-18DD-436B-8279-441815E34C81}"/>
    <cellStyle name="Normal 2 4 2 3 7" xfId="27466" xr:uid="{E8061602-1B04-4613-8F9E-F542406B59C2}"/>
    <cellStyle name="Normal 2 4 2 4" xfId="5432" xr:uid="{55D0F443-79E9-4376-90FE-0F22596FFB5F}"/>
    <cellStyle name="Normal 2 4 2 4 2" xfId="11016" xr:uid="{399908BF-DEDE-435F-A10E-7FC1AF1A79E7}"/>
    <cellStyle name="Normal 2 4 2 4 2 2" xfId="22923" xr:uid="{BEB106CB-A83D-4E53-AC65-8106495A7041}"/>
    <cellStyle name="Normal 2 4 2 4 2 2 2" xfId="43585" xr:uid="{508C1FC5-3EA8-424C-864E-9A4DF2144730}"/>
    <cellStyle name="Normal 2 4 2 4 2 3" xfId="31679" xr:uid="{8A38D1ED-EBBF-4B05-9133-431DC7E594CC}"/>
    <cellStyle name="Normal 2 4 2 4 3" xfId="19293" xr:uid="{1985EEB6-2F8D-45AF-9EC9-D435B5057F4A}"/>
    <cellStyle name="Normal 2 4 2 4 3 2" xfId="39955" xr:uid="{2A42DF68-348B-4728-9752-CD38C6E8DA96}"/>
    <cellStyle name="Normal 2 4 2 4 4" xfId="15666" xr:uid="{9DFAAB1B-2A54-46BF-BC29-18AAD7D64116}"/>
    <cellStyle name="Normal 2 4 2 4 4 2" xfId="36328" xr:uid="{90F865A0-7F3B-4B7E-82F2-C08F69916BB3}"/>
    <cellStyle name="Normal 2 4 2 4 5" xfId="27469" xr:uid="{157023A0-DEE6-4CC8-9606-247005D352E9}"/>
    <cellStyle name="Normal 2 4 2 5" xfId="5433" xr:uid="{3DAD1B6B-049B-4127-8F72-8D94CD4C62CB}"/>
    <cellStyle name="Normal 2 4 2 5 2" xfId="11017" xr:uid="{822E5F7E-DCBD-4531-8D6E-7D360FE1C045}"/>
    <cellStyle name="Normal 2 4 2 5 2 2" xfId="22924" xr:uid="{41AE4733-CD0E-4265-940B-963A1B227F33}"/>
    <cellStyle name="Normal 2 4 2 5 2 2 2" xfId="43586" xr:uid="{D6ABDEDF-DBAD-4606-A46E-1F81746E7D37}"/>
    <cellStyle name="Normal 2 4 2 5 2 3" xfId="31680" xr:uid="{A99F1543-6730-4FDC-8AC2-71DDC66E9894}"/>
    <cellStyle name="Normal 2 4 2 5 3" xfId="19294" xr:uid="{0B3A5CD3-EA85-4DBE-9B09-152BA92F38A3}"/>
    <cellStyle name="Normal 2 4 2 5 3 2" xfId="39956" xr:uid="{762A2342-A82E-4CA2-8F04-C0D18F4C0135}"/>
    <cellStyle name="Normal 2 4 2 5 4" xfId="15667" xr:uid="{CCDFCC1D-43F1-4851-AADE-55AC2DA2B19F}"/>
    <cellStyle name="Normal 2 4 2 5 4 2" xfId="36329" xr:uid="{E27995BA-4C44-4E22-AA49-6A7627B9FEED}"/>
    <cellStyle name="Normal 2 4 2 5 5" xfId="27470" xr:uid="{7ADE0DE7-47AF-40F3-802B-C6825C10F2E3}"/>
    <cellStyle name="Normal 2 4 2 6" xfId="5434" xr:uid="{71803FA9-395D-41A5-B260-85969E0431D8}"/>
    <cellStyle name="Normal 2 4 2 7" xfId="5435" xr:uid="{B74181F9-28EE-4A95-95DD-BEB862B8B8DF}"/>
    <cellStyle name="Normal 2 4 2 7 2" xfId="11018" xr:uid="{681B48C7-3668-4AD2-8BE8-11A3DC80A42C}"/>
    <cellStyle name="Normal 2 4 2 7 2 2" xfId="22925" xr:uid="{364FCCE7-AABB-4923-ACA1-044FA3EB4764}"/>
    <cellStyle name="Normal 2 4 2 7 2 2 2" xfId="43587" xr:uid="{9FD2CB1E-96C8-440A-9C18-ED87F6FEB2B1}"/>
    <cellStyle name="Normal 2 4 2 7 2 3" xfId="31681" xr:uid="{94EBAFD1-BEAB-4C4F-B1F5-37F520DA6A06}"/>
    <cellStyle name="Normal 2 4 2 7 3" xfId="19295" xr:uid="{B1E59C50-589A-4B42-B086-9B52A1BB53CA}"/>
    <cellStyle name="Normal 2 4 2 7 3 2" xfId="39957" xr:uid="{79F3ECE2-0241-462A-A0CB-E80B7C721A53}"/>
    <cellStyle name="Normal 2 4 2 7 4" xfId="15668" xr:uid="{40488A7A-3840-441E-9139-3AFD0E4B3427}"/>
    <cellStyle name="Normal 2 4 2 7 4 2" xfId="36330" xr:uid="{0842E929-6B7C-4238-850E-AFDE92DD7D0E}"/>
    <cellStyle name="Normal 2 4 2 7 5" xfId="27471" xr:uid="{0D7944D9-BFB5-4BA8-BD5B-D82242D98690}"/>
    <cellStyle name="Normal 2 4 2 8" xfId="5436" xr:uid="{3EEBAB50-ACD9-4292-B41F-FAE09BB5E2B8}"/>
    <cellStyle name="Normal 2 4 3" xfId="5437" xr:uid="{F27E6100-E152-4365-A1EF-FC599A407489}"/>
    <cellStyle name="Normal 2 4 3 2" xfId="5438" xr:uid="{097998A4-92B8-421A-B117-3DBF9DD0C13E}"/>
    <cellStyle name="Normal 2 4 3 2 2" xfId="5439" xr:uid="{7335A386-D52B-4D81-9216-185235548890}"/>
    <cellStyle name="Normal 2 4 3 2 3" xfId="5440" xr:uid="{4386B1F0-5B3D-48DB-9C3F-16FA15B64279}"/>
    <cellStyle name="Normal 2 4 3 2 3 2" xfId="11019" xr:uid="{263BC9AD-0617-45AC-B3F2-5A41E5051DB7}"/>
    <cellStyle name="Normal 2 4 3 2 3 2 2" xfId="22926" xr:uid="{F30648B9-8DD5-4B96-8CD7-72980634C728}"/>
    <cellStyle name="Normal 2 4 3 2 3 2 2 2" xfId="43588" xr:uid="{9EAF2DC7-1928-4A30-ACEA-28F1817AB3EB}"/>
    <cellStyle name="Normal 2 4 3 2 3 2 3" xfId="31682" xr:uid="{7FC04290-8B40-4245-8EA4-3064DDD2CB83}"/>
    <cellStyle name="Normal 2 4 3 2 3 3" xfId="19296" xr:uid="{9168E674-A6B8-488A-8A35-EFD433628405}"/>
    <cellStyle name="Normal 2 4 3 2 3 3 2" xfId="39958" xr:uid="{17A067AF-F0F8-4823-A55E-4D5A23EA6114}"/>
    <cellStyle name="Normal 2 4 3 2 3 4" xfId="15669" xr:uid="{ADB9E943-B29E-4BFE-9C0A-8BE13AC877B8}"/>
    <cellStyle name="Normal 2 4 3 2 3 4 2" xfId="36331" xr:uid="{49AC350B-3C8E-4503-9451-9E1909CB9D6B}"/>
    <cellStyle name="Normal 2 4 3 2 3 5" xfId="27472" xr:uid="{E05B8966-2701-4763-AFAE-E77A5304DAE9}"/>
    <cellStyle name="Normal 2 4 3 3" xfId="5441" xr:uid="{E8E83466-3ED6-46F1-9B99-07ADC3D4EFB9}"/>
    <cellStyle name="Normal 2 4 3 3 2" xfId="11020" xr:uid="{F13C18DB-4089-4969-A47E-78B2EE686BEA}"/>
    <cellStyle name="Normal 2 4 3 3 2 2" xfId="22927" xr:uid="{EE6F2B83-51AB-403C-8C61-210EB7121A50}"/>
    <cellStyle name="Normal 2 4 3 3 2 2 2" xfId="43589" xr:uid="{16C4ED73-3FE2-4375-8850-FB910445B5B9}"/>
    <cellStyle name="Normal 2 4 3 3 2 3" xfId="31683" xr:uid="{B2C5760E-916F-44B3-9DFC-C05B5BCB5EAF}"/>
    <cellStyle name="Normal 2 4 3 3 3" xfId="19297" xr:uid="{756A6F1A-DDB5-4500-B8A9-814E60BFD7E3}"/>
    <cellStyle name="Normal 2 4 3 3 3 2" xfId="39959" xr:uid="{8FC47DDA-071F-4E5D-B2A9-1B8E395FA83E}"/>
    <cellStyle name="Normal 2 4 3 3 4" xfId="15670" xr:uid="{3E8CD1D7-44D9-42FB-8B7A-3D65BDDE6A33}"/>
    <cellStyle name="Normal 2 4 3 3 4 2" xfId="36332" xr:uid="{8CAE76D1-9487-4E81-B8EC-379A9030D7C6}"/>
    <cellStyle name="Normal 2 4 3 3 5" xfId="27473" xr:uid="{618EEC2B-4532-4518-BA4E-ABF4A16584F0}"/>
    <cellStyle name="Normal 2 4 3 4" xfId="5442" xr:uid="{39D755BB-EB1C-4A80-86E4-7A6991DC524A}"/>
    <cellStyle name="Normal 2 4 3 5" xfId="5443" xr:uid="{2E002FF1-0345-4F39-BAF1-242CB2B2C5BA}"/>
    <cellStyle name="Normal 2 4 3 5 2" xfId="11021" xr:uid="{20491C26-FF1F-4B43-8F4C-3ADEBB551DEA}"/>
    <cellStyle name="Normal 2 4 3 5 2 2" xfId="22928" xr:uid="{285A5912-A528-45F3-B99F-0EB8A06F6012}"/>
    <cellStyle name="Normal 2 4 3 5 2 2 2" xfId="43590" xr:uid="{042B1F69-DACB-4266-90C6-ED1E9C76EFD9}"/>
    <cellStyle name="Normal 2 4 3 5 2 3" xfId="31684" xr:uid="{FC0F366C-2A07-48E6-AF47-E4571063A331}"/>
    <cellStyle name="Normal 2 4 3 5 3" xfId="19298" xr:uid="{DA494046-B992-4899-8A92-A91339BFF94C}"/>
    <cellStyle name="Normal 2 4 3 5 3 2" xfId="39960" xr:uid="{C38C2B83-5B30-42E0-99C0-342C86DC385C}"/>
    <cellStyle name="Normal 2 4 3 5 4" xfId="15671" xr:uid="{883893AB-DE9C-4BBE-91E5-1346103562D1}"/>
    <cellStyle name="Normal 2 4 3 5 4 2" xfId="36333" xr:uid="{B2BDFF01-D071-42ED-A4D7-0D272A491330}"/>
    <cellStyle name="Normal 2 4 3 5 5" xfId="27474" xr:uid="{7ADA679F-D51A-451A-951D-552D391BE360}"/>
    <cellStyle name="Normal 2 4 4" xfId="5444" xr:uid="{C8A1DEB7-C85A-483D-BC2F-1D77714688DA}"/>
    <cellStyle name="Normal 2 4 4 2" xfId="5445" xr:uid="{C0589942-63D9-401C-9230-38A0F07CCD9C}"/>
    <cellStyle name="Normal 2 4 4 2 2" xfId="11022" xr:uid="{C9455353-0BED-4479-9927-0C0CCFB6F7BE}"/>
    <cellStyle name="Normal 2 4 4 2 2 2" xfId="22929" xr:uid="{E753E4D7-BFC9-4C34-A1B8-0DBFBED86948}"/>
    <cellStyle name="Normal 2 4 4 2 2 2 2" xfId="43591" xr:uid="{187A6101-C6DE-4160-A528-85B096DD737E}"/>
    <cellStyle name="Normal 2 4 4 2 2 3" xfId="31685" xr:uid="{E691572A-402B-44B6-928F-68D94E39C22A}"/>
    <cellStyle name="Normal 2 4 4 2 3" xfId="19299" xr:uid="{91FE7032-172C-4560-8D85-1C650F6E5D61}"/>
    <cellStyle name="Normal 2 4 4 2 3 2" xfId="39961" xr:uid="{59F7C51F-F0E2-4F46-98AF-9B909CF3E030}"/>
    <cellStyle name="Normal 2 4 4 2 4" xfId="15672" xr:uid="{6B533FF1-E636-4A64-909A-7DAF29648BC0}"/>
    <cellStyle name="Normal 2 4 4 2 4 2" xfId="36334" xr:uid="{E7FC266E-F3CC-4B92-A6D0-04FDFD9FB20E}"/>
    <cellStyle name="Normal 2 4 4 2 5" xfId="27475" xr:uid="{963D4DC4-FB50-48BC-B6C3-A09BE6707A8B}"/>
    <cellStyle name="Normal 2 4 4 3" xfId="5446" xr:uid="{6F16AB9B-D0D1-4324-B6B5-32ED4051106F}"/>
    <cellStyle name="Normal 2 4 4 3 2" xfId="11023" xr:uid="{B7537AE1-E6E5-499A-9DF9-B2FE776AFB3D}"/>
    <cellStyle name="Normal 2 4 4 3 2 2" xfId="22930" xr:uid="{8F6F901C-0396-41E7-9048-AB04E338D9F4}"/>
    <cellStyle name="Normal 2 4 4 3 2 2 2" xfId="43592" xr:uid="{0430BAA4-CD7B-4576-8E8E-71AB5223793D}"/>
    <cellStyle name="Normal 2 4 4 3 2 3" xfId="31686" xr:uid="{716ABD3B-7A5A-4E6E-9214-CC3014A9EBEF}"/>
    <cellStyle name="Normal 2 4 4 3 3" xfId="19300" xr:uid="{EAE08CF1-C4F4-4174-B50A-491F51404C41}"/>
    <cellStyle name="Normal 2 4 4 3 3 2" xfId="39962" xr:uid="{1904CA3A-C386-492E-BC92-A7253EF822DE}"/>
    <cellStyle name="Normal 2 4 4 3 4" xfId="15673" xr:uid="{3AAFC0CE-32B8-4D49-AC47-9BB9F58C9AA2}"/>
    <cellStyle name="Normal 2 4 4 3 4 2" xfId="36335" xr:uid="{ED827420-86BB-49CA-A925-3F56C046A2FF}"/>
    <cellStyle name="Normal 2 4 4 3 5" xfId="27476" xr:uid="{D75997C4-53B8-4F90-8A86-629A142341AA}"/>
    <cellStyle name="Normal 2 4 4 4" xfId="5447" xr:uid="{110E9F76-1254-40C8-96A3-515CB1EC10D4}"/>
    <cellStyle name="Normal 2 4 4 5" xfId="5448" xr:uid="{339826AC-39D9-4C70-B1E8-797C0F34421B}"/>
    <cellStyle name="Normal 2 4 4 5 2" xfId="11024" xr:uid="{2C129151-B0C1-48DD-BC70-7CC18251F1E2}"/>
    <cellStyle name="Normal 2 4 4 5 2 2" xfId="22931" xr:uid="{A3652790-CA87-495B-9322-AB4DF5F421C5}"/>
    <cellStyle name="Normal 2 4 4 5 2 2 2" xfId="43593" xr:uid="{47FDC657-180D-4390-AA00-52A93BE14148}"/>
    <cellStyle name="Normal 2 4 4 5 2 3" xfId="31687" xr:uid="{6CC032D2-6751-45B4-B8E9-0829C38D866F}"/>
    <cellStyle name="Normal 2 4 4 5 3" xfId="19301" xr:uid="{226AA60A-C057-4EFD-92F4-E25371E722D2}"/>
    <cellStyle name="Normal 2 4 4 5 3 2" xfId="39963" xr:uid="{B6CB681B-F432-4F3E-B7D9-1AF887CD5CFA}"/>
    <cellStyle name="Normal 2 4 4 5 4" xfId="15674" xr:uid="{233F9A51-7CB4-499E-89C3-E06ADA2CF2FA}"/>
    <cellStyle name="Normal 2 4 4 5 4 2" xfId="36336" xr:uid="{147AF9F5-3460-4427-A421-C18CA0A945A2}"/>
    <cellStyle name="Normal 2 4 4 5 5" xfId="27477" xr:uid="{4F89A83E-E658-458E-B8F7-5313E62765B7}"/>
    <cellStyle name="Normal 2 4 5" xfId="5449" xr:uid="{B2C66B86-34DB-4ADF-A0F8-A6EE3142EC56}"/>
    <cellStyle name="Normal 2 4 6" xfId="5450" xr:uid="{EBAF5592-AA76-465A-942B-58A045F693AF}"/>
    <cellStyle name="Normal 2 4 6 2" xfId="5451" xr:uid="{BBCFE2D9-57C2-4CE0-ABB8-22AE1CB65A9B}"/>
    <cellStyle name="Normal 2 4 6 2 2" xfId="11025" xr:uid="{27D80D89-AF66-4EED-A7CF-BBFEFF88F675}"/>
    <cellStyle name="Normal 2 4 6 2 2 2" xfId="22932" xr:uid="{1A258EC3-C529-42D8-AE71-EB93579AFC4D}"/>
    <cellStyle name="Normal 2 4 6 2 2 2 2" xfId="43594" xr:uid="{AF43D2C3-350C-4E02-9289-E7F6B4C6D30F}"/>
    <cellStyle name="Normal 2 4 6 2 2 3" xfId="31688" xr:uid="{9A000C22-8B97-49A2-8A9E-7819BEAE49D0}"/>
    <cellStyle name="Normal 2 4 6 2 3" xfId="19302" xr:uid="{03EFA4BB-CEB4-4A26-B973-567CA4EE8C27}"/>
    <cellStyle name="Normal 2 4 6 2 3 2" xfId="39964" xr:uid="{615E7D45-375A-4661-A0BE-79F492F06E02}"/>
    <cellStyle name="Normal 2 4 6 2 4" xfId="15675" xr:uid="{BF66F086-972D-47B2-BC42-7317F2C580FC}"/>
    <cellStyle name="Normal 2 4 6 2 4 2" xfId="36337" xr:uid="{B5CA03CB-8F15-4B9C-849B-C98127C9F12E}"/>
    <cellStyle name="Normal 2 4 6 2 5" xfId="27478" xr:uid="{7936EC71-5828-468A-8677-390EE3DC1A73}"/>
    <cellStyle name="Normal 2 4 7" xfId="5452" xr:uid="{136B2E8B-6ACE-4A28-9615-7FA2402BD4C4}"/>
    <cellStyle name="Normal 2 4 7 2" xfId="11026" xr:uid="{746FA5D3-08AA-4C6D-AA6B-8B92D7B4BF86}"/>
    <cellStyle name="Normal 2 4 7 2 2" xfId="22933" xr:uid="{3A82E0C1-FBF2-455F-A7B8-6EA2E6CEB3FE}"/>
    <cellStyle name="Normal 2 4 7 2 2 2" xfId="43595" xr:uid="{16CC4756-1D05-435D-8967-47AF2512DECF}"/>
    <cellStyle name="Normal 2 4 7 2 3" xfId="31689" xr:uid="{3A0EC6F8-84FF-453F-8607-1A8B2021E12E}"/>
    <cellStyle name="Normal 2 4 7 3" xfId="19303" xr:uid="{12B3F516-996E-43F8-B426-D314E04A3EA4}"/>
    <cellStyle name="Normal 2 4 7 3 2" xfId="39965" xr:uid="{73808548-34D2-455B-94D6-1578709C211A}"/>
    <cellStyle name="Normal 2 4 7 4" xfId="15676" xr:uid="{AB205D54-086A-4132-A40C-0FFB91C772E0}"/>
    <cellStyle name="Normal 2 4 7 4 2" xfId="36338" xr:uid="{68B777A3-4DA9-48C0-BCB7-DC4F7186F5AF}"/>
    <cellStyle name="Normal 2 4 7 5" xfId="27479" xr:uid="{836DDFF9-AF1B-4A41-B6DA-5400DAF85AC4}"/>
    <cellStyle name="Normal 2 48" xfId="24028" xr:uid="{9F79BA49-FC6B-40FD-92E9-9003EB0243F8}"/>
    <cellStyle name="Normal 2 5" xfId="5453" xr:uid="{51F3AF78-942A-4DA5-9B70-AFD1A11BD1E4}"/>
    <cellStyle name="Normal 2 5 2" xfId="5454" xr:uid="{779A4DB9-10D1-427B-B1CE-5C6B6BC0002D}"/>
    <cellStyle name="Normal 2 5 2 2" xfId="5455" xr:uid="{697C191D-C6A1-46C0-8CD4-ACA5664518E1}"/>
    <cellStyle name="Normal 2 5 2 2 2" xfId="5456" xr:uid="{31F96624-00EC-4500-8F90-397D3B843EC4}"/>
    <cellStyle name="Normal 2 5 2 2 2 2" xfId="11027" xr:uid="{C2D523B2-1953-4F08-BC93-137DD8AD8451}"/>
    <cellStyle name="Normal 2 5 2 2 2 2 2" xfId="22934" xr:uid="{5B3472C8-4FAA-4555-BBAB-D68097F85803}"/>
    <cellStyle name="Normal 2 5 2 2 2 2 2 2" xfId="43596" xr:uid="{3C44BBEB-07DE-4AEF-841E-D3FC12376ADE}"/>
    <cellStyle name="Normal 2 5 2 2 2 2 3" xfId="31690" xr:uid="{D3E7EBF3-6447-4A22-B894-899DC8DB928C}"/>
    <cellStyle name="Normal 2 5 2 2 2 3" xfId="19304" xr:uid="{20E8CB23-ACEF-40DB-B8F2-67763ABC3BC7}"/>
    <cellStyle name="Normal 2 5 2 2 2 3 2" xfId="39966" xr:uid="{C552D70F-3872-4706-B584-A25EA20A7066}"/>
    <cellStyle name="Normal 2 5 2 2 2 4" xfId="15677" xr:uid="{51C13DA2-161C-4A03-9BAA-B8EEB32DFEFE}"/>
    <cellStyle name="Normal 2 5 2 2 2 4 2" xfId="36339" xr:uid="{66B01364-D62D-40B4-97DE-2A735FB0C526}"/>
    <cellStyle name="Normal 2 5 2 2 2 5" xfId="27480" xr:uid="{6B126531-A14B-4C2E-AE50-A63914EEEDCE}"/>
    <cellStyle name="Normal 2 5 2 2 3" xfId="5457" xr:uid="{147FC32C-66C3-4576-8743-F67EB06DF476}"/>
    <cellStyle name="Normal 2 5 2 2 3 2" xfId="11028" xr:uid="{733BA8E1-6D8C-46DD-BFAD-575B51A014CD}"/>
    <cellStyle name="Normal 2 5 2 2 3 2 2" xfId="22935" xr:uid="{C45EABA3-784D-4C73-8C26-19DEDD18B27B}"/>
    <cellStyle name="Normal 2 5 2 2 3 2 2 2" xfId="43597" xr:uid="{8D04A5E0-DFEA-4336-8790-A558E3E85980}"/>
    <cellStyle name="Normal 2 5 2 2 3 2 3" xfId="31691" xr:uid="{642AD690-9BE6-45AD-B2CC-186307171F40}"/>
    <cellStyle name="Normal 2 5 2 2 3 3" xfId="19305" xr:uid="{9921B3EE-D6E9-4DCE-8AE6-F674916726F4}"/>
    <cellStyle name="Normal 2 5 2 2 3 3 2" xfId="39967" xr:uid="{0D001F21-9D59-4614-AB6A-12704919FC33}"/>
    <cellStyle name="Normal 2 5 2 2 3 4" xfId="15678" xr:uid="{3B45FCD2-E28B-4255-9698-4046310C1171}"/>
    <cellStyle name="Normal 2 5 2 2 3 4 2" xfId="36340" xr:uid="{00F68CB9-93BC-44C7-BB87-BD637D4106B7}"/>
    <cellStyle name="Normal 2 5 2 2 3 5" xfId="27481" xr:uid="{A80DCA71-5FA9-4B62-AEE3-D2939C547F6A}"/>
    <cellStyle name="Normal 2 5 2 3" xfId="5458" xr:uid="{2031CA6B-40FB-4005-87D7-8FE2FE978F77}"/>
    <cellStyle name="Normal 2 5 2 3 2" xfId="11029" xr:uid="{08546C2D-7090-4DE2-B492-0167B3F54AE9}"/>
    <cellStyle name="Normal 2 5 2 3 2 2" xfId="22936" xr:uid="{ADF8A36D-B7E4-4313-B163-2ADCA060C661}"/>
    <cellStyle name="Normal 2 5 2 3 2 2 2" xfId="43598" xr:uid="{A9152279-1128-47C4-A0F5-B8A59C0EDC71}"/>
    <cellStyle name="Normal 2 5 2 3 2 3" xfId="31692" xr:uid="{E5716468-D356-41F6-943E-D30A76ADD6AE}"/>
    <cellStyle name="Normal 2 5 2 3 3" xfId="19306" xr:uid="{F69CFB13-19B6-4205-ACF5-16FE9A6C8FDD}"/>
    <cellStyle name="Normal 2 5 2 3 3 2" xfId="39968" xr:uid="{5D452001-DC1F-42B3-9622-87F8E7EC7205}"/>
    <cellStyle name="Normal 2 5 2 3 4" xfId="15679" xr:uid="{623D82FA-D303-4ACA-A9AA-EB9E94542B54}"/>
    <cellStyle name="Normal 2 5 2 3 4 2" xfId="36341" xr:uid="{0323A650-1B1C-45D5-93D6-30C19FEFA744}"/>
    <cellStyle name="Normal 2 5 2 3 5" xfId="27482" xr:uid="{35A56040-DCDF-46F0-83E9-FAEC647FEAF6}"/>
    <cellStyle name="Normal 2 5 2 4" xfId="5459" xr:uid="{9864BC90-7482-4C85-8D52-91EBF4A615E2}"/>
    <cellStyle name="Normal 2 5 2 4 2" xfId="11030" xr:uid="{C462C250-E883-4EC8-BD15-A05000D29FA9}"/>
    <cellStyle name="Normal 2 5 2 4 2 2" xfId="22937" xr:uid="{BE3942AA-4622-4644-A146-2492CF97E21C}"/>
    <cellStyle name="Normal 2 5 2 4 2 2 2" xfId="43599" xr:uid="{C7FB30AB-7513-4A13-BAD3-EFD72BA1B8E1}"/>
    <cellStyle name="Normal 2 5 2 4 2 3" xfId="31693" xr:uid="{6D70B7B7-F129-441D-9E0D-2C7F8C39D256}"/>
    <cellStyle name="Normal 2 5 2 4 3" xfId="19307" xr:uid="{FE0530E3-E0CF-460A-9C3F-7FFFA89FA2B9}"/>
    <cellStyle name="Normal 2 5 2 4 3 2" xfId="39969" xr:uid="{7C848CEF-8997-48C8-8A8D-E49D10D82390}"/>
    <cellStyle name="Normal 2 5 2 4 4" xfId="15680" xr:uid="{FC392DB4-0137-4FB0-A223-CC8D1B00CEDA}"/>
    <cellStyle name="Normal 2 5 2 4 4 2" xfId="36342" xr:uid="{1F0A3AF2-B0EF-4E38-90C5-FD26FA2039AB}"/>
    <cellStyle name="Normal 2 5 2 4 5" xfId="27483" xr:uid="{F280F2B1-26BA-428C-9B2E-7ABEE94CD8EF}"/>
    <cellStyle name="Normal 2 5 2 5" xfId="5460" xr:uid="{02D90B9D-B34C-46A3-B886-713EDDEF124C}"/>
    <cellStyle name="Normal 2 5 2 6" xfId="5461" xr:uid="{42E4CBEE-DDE1-43C7-995F-87AD66F86146}"/>
    <cellStyle name="Normal 2 5 2 6 2" xfId="11031" xr:uid="{D2112351-B77B-4E02-80D9-85D7059CA2D1}"/>
    <cellStyle name="Normal 2 5 2 6 2 2" xfId="22938" xr:uid="{D1B5BE2A-9F48-4661-89E9-8A5E526F8754}"/>
    <cellStyle name="Normal 2 5 2 6 2 2 2" xfId="43600" xr:uid="{41281C2C-2A92-4D21-B78F-6DD5CDB1A1F5}"/>
    <cellStyle name="Normal 2 5 2 6 2 3" xfId="31694" xr:uid="{DF17518E-D0B7-4AE5-AF6E-7C717C5928C0}"/>
    <cellStyle name="Normal 2 5 2 6 3" xfId="19308" xr:uid="{7D2F1D80-829C-4F35-BC3F-DC1501CCF548}"/>
    <cellStyle name="Normal 2 5 2 6 3 2" xfId="39970" xr:uid="{5F1E54C8-BFEE-4AB6-8011-E2DF08744D6E}"/>
    <cellStyle name="Normal 2 5 2 6 4" xfId="15681" xr:uid="{71054A40-DFE5-4DFB-B1B7-9C4170BAC0D7}"/>
    <cellStyle name="Normal 2 5 2 6 4 2" xfId="36343" xr:uid="{F0EB500A-F21E-4474-919E-D860F9DB4346}"/>
    <cellStyle name="Normal 2 5 2 6 5" xfId="27484" xr:uid="{D485F087-0787-4C25-B51D-EFA4796B5F5E}"/>
    <cellStyle name="Normal 2 5 3" xfId="5462" xr:uid="{280BB531-F0F8-4A18-B1D3-F59FC7A5F4FE}"/>
    <cellStyle name="Normal 2 5 3 2" xfId="5463" xr:uid="{A22E4E2B-2F9F-475D-ABED-9CA7AFEAC83F}"/>
    <cellStyle name="Normal 2 5 3 2 2" xfId="11032" xr:uid="{C769EC6D-123B-40A1-A2CE-56451EFC8B20}"/>
    <cellStyle name="Normal 2 5 3 2 2 2" xfId="22939" xr:uid="{6FBC8565-3B53-4B6E-848D-820CEEEF5B6B}"/>
    <cellStyle name="Normal 2 5 3 2 2 2 2" xfId="43601" xr:uid="{7A4CCD2E-AC0B-4847-B5B5-ECC0361AA965}"/>
    <cellStyle name="Normal 2 5 3 2 2 3" xfId="31695" xr:uid="{495A6896-EC7A-43A8-A8B9-9E03FC01F631}"/>
    <cellStyle name="Normal 2 5 3 2 3" xfId="19309" xr:uid="{DA4EFADE-C9B3-4394-861B-663074FC2FE4}"/>
    <cellStyle name="Normal 2 5 3 2 3 2" xfId="39971" xr:uid="{798FA224-6012-4FCA-AAA1-1CD14D84E8B1}"/>
    <cellStyle name="Normal 2 5 3 2 4" xfId="15682" xr:uid="{76A770B9-BF04-4518-8CE6-0AD52F8BE923}"/>
    <cellStyle name="Normal 2 5 3 2 4 2" xfId="36344" xr:uid="{320F8348-52EC-4268-9441-E097A53513EC}"/>
    <cellStyle name="Normal 2 5 3 2 5" xfId="27485" xr:uid="{BB72257F-3654-41DA-86A1-35A20B5DE1A7}"/>
    <cellStyle name="Normal 2 5 3 3" xfId="5464" xr:uid="{F7756176-988F-4405-A875-08773765D20E}"/>
    <cellStyle name="Normal 2 5 3 3 2" xfId="11033" xr:uid="{0FB8C19B-499F-4ED0-899D-C6CD2833D49A}"/>
    <cellStyle name="Normal 2 5 3 3 2 2" xfId="22940" xr:uid="{E5588689-E8EF-4EF5-A4A8-4C41ABD4FB4A}"/>
    <cellStyle name="Normal 2 5 3 3 2 2 2" xfId="43602" xr:uid="{B43B8E77-60A9-4C98-B50A-562FD1DC2DF4}"/>
    <cellStyle name="Normal 2 5 3 3 2 3" xfId="31696" xr:uid="{80A2DCAE-957E-4E37-8E7D-94FC2F02EBB1}"/>
    <cellStyle name="Normal 2 5 3 3 3" xfId="19310" xr:uid="{4D3E3CA4-3A9D-497C-A5E4-DDAD4D87C4E5}"/>
    <cellStyle name="Normal 2 5 3 3 3 2" xfId="39972" xr:uid="{F21E092D-4C30-418A-8B55-423058CE16A9}"/>
    <cellStyle name="Normal 2 5 3 3 4" xfId="15683" xr:uid="{10D22704-E707-4D1C-9D57-2A7D275142EA}"/>
    <cellStyle name="Normal 2 5 3 3 4 2" xfId="36345" xr:uid="{834FA269-0673-48AA-B93F-87204C3FC425}"/>
    <cellStyle name="Normal 2 5 3 3 5" xfId="27486" xr:uid="{B1C69D24-5FE2-4E53-A2C4-C228A5FC8F73}"/>
    <cellStyle name="Normal 2 5 4" xfId="5465" xr:uid="{C27C42C3-C34C-4BC0-866A-866477786065}"/>
    <cellStyle name="Normal 2 5 4 2" xfId="11034" xr:uid="{99197D9B-E987-4042-9815-8E234F0E31BC}"/>
    <cellStyle name="Normal 2 5 4 2 2" xfId="22941" xr:uid="{E5056383-F0C6-4472-966B-87C4B4639F22}"/>
    <cellStyle name="Normal 2 5 4 2 2 2" xfId="43603" xr:uid="{B0F95151-327F-4A36-93C9-A81BB23EADE9}"/>
    <cellStyle name="Normal 2 5 4 2 3" xfId="31697" xr:uid="{D0597FD8-C8CB-4B36-8BE2-589FFB2DE280}"/>
    <cellStyle name="Normal 2 5 4 3" xfId="19311" xr:uid="{37FA9874-57E8-4DAD-958D-B6F4A4EE2109}"/>
    <cellStyle name="Normal 2 5 4 3 2" xfId="39973" xr:uid="{11687E69-4166-4888-B087-037F62229EE7}"/>
    <cellStyle name="Normal 2 5 4 4" xfId="15684" xr:uid="{7D557DE6-86D7-4657-B0AE-FBAE4D4A224A}"/>
    <cellStyle name="Normal 2 5 4 4 2" xfId="36346" xr:uid="{4D930175-F3B4-42BB-B521-DC6B79935543}"/>
    <cellStyle name="Normal 2 5 4 5" xfId="27487" xr:uid="{4D25B879-E79E-41B8-98E4-20A3DF5ECC00}"/>
    <cellStyle name="Normal 2 5 5" xfId="5466" xr:uid="{70B06B64-309F-476A-BD40-303315B0019D}"/>
    <cellStyle name="Normal 2 5 5 2" xfId="11035" xr:uid="{E25EAB45-DA22-4C09-A884-E03988C4C3B8}"/>
    <cellStyle name="Normal 2 5 5 2 2" xfId="22942" xr:uid="{2BE93A3F-BB08-416A-A298-5960FCE9AB92}"/>
    <cellStyle name="Normal 2 5 5 2 2 2" xfId="43604" xr:uid="{5E2A51B4-64C5-4D20-A494-D9FDF4925142}"/>
    <cellStyle name="Normal 2 5 5 2 3" xfId="31698" xr:uid="{BE24182F-1E73-4418-B217-C0B4B2E3E334}"/>
    <cellStyle name="Normal 2 5 5 3" xfId="19312" xr:uid="{78A2170A-3179-43F5-8C7A-54F5A4F98A9A}"/>
    <cellStyle name="Normal 2 5 5 3 2" xfId="39974" xr:uid="{82783A2F-BAA4-45B9-B58F-C8805331BFD4}"/>
    <cellStyle name="Normal 2 5 5 4" xfId="15685" xr:uid="{2897B876-6EFD-4538-A943-46C8B776CA32}"/>
    <cellStyle name="Normal 2 5 5 4 2" xfId="36347" xr:uid="{2AEB5544-9193-4445-9CE1-8D8118DC8B0F}"/>
    <cellStyle name="Normal 2 5 5 5" xfId="27488" xr:uid="{A69A5101-491C-4311-A022-2A4D1D5687A7}"/>
    <cellStyle name="Normal 2 5 6" xfId="5467" xr:uid="{607545FB-4747-4938-93B9-D91FB8D5A157}"/>
    <cellStyle name="Normal 2 5 7" xfId="5468" xr:uid="{13167699-FDFF-43DA-BE20-3CCA86AF83C6}"/>
    <cellStyle name="Normal 2 5 8" xfId="5469" xr:uid="{6FAACE36-D3CF-4DF7-AE1A-71BEC9504588}"/>
    <cellStyle name="Normal 2 5 8 2" xfId="11036" xr:uid="{CA202CA0-779A-450E-9FBD-72D8A916C61C}"/>
    <cellStyle name="Normal 2 5 8 2 2" xfId="22943" xr:uid="{8586538B-F28E-46F2-83EA-F33F78CD093C}"/>
    <cellStyle name="Normal 2 5 8 2 2 2" xfId="43605" xr:uid="{F9C2E741-4602-4200-A3B8-9D2EE79213AD}"/>
    <cellStyle name="Normal 2 5 8 2 3" xfId="31699" xr:uid="{4BAA9BBD-E8AE-413D-84B6-A60EC1159E30}"/>
    <cellStyle name="Normal 2 5 8 3" xfId="19313" xr:uid="{74AF2C9D-706E-4C33-9674-40B8936C85CA}"/>
    <cellStyle name="Normal 2 5 8 3 2" xfId="39975" xr:uid="{2306EBE3-929C-4337-AB72-31924E378DCC}"/>
    <cellStyle name="Normal 2 5 8 4" xfId="15686" xr:uid="{F5E4A22B-8D8E-4168-900C-214580F1011C}"/>
    <cellStyle name="Normal 2 5 8 4 2" xfId="36348" xr:uid="{A529211F-9480-4051-97A3-5ECF7100406D}"/>
    <cellStyle name="Normal 2 5 8 5" xfId="27489" xr:uid="{8BCFC331-DA4E-4264-8FB3-14B272011974}"/>
    <cellStyle name="Normal 2 5 9" xfId="5470" xr:uid="{782B8228-7A66-499C-B0B7-5F9E9818B1DF}"/>
    <cellStyle name="Normal 2 6" xfId="5471" xr:uid="{112BFF64-7D58-44DF-98D9-FF8055E294BA}"/>
    <cellStyle name="Normal 2 6 2" xfId="5472" xr:uid="{5B56F143-9DAF-4146-A5D2-6C8AC7DAA889}"/>
    <cellStyle name="Normal 2 6 2 2" xfId="5473" xr:uid="{E384F098-5625-4EF0-B60E-9B76282F6769}"/>
    <cellStyle name="Normal 2 6 2 3" xfId="5474" xr:uid="{D7EB5C43-1CE0-4DFA-9AC0-6C47C644CAF5}"/>
    <cellStyle name="Normal 2 6 2 3 2" xfId="11037" xr:uid="{BB597DBE-5CC1-4397-A57B-F6A904E589F5}"/>
    <cellStyle name="Normal 2 6 2 3 2 2" xfId="22944" xr:uid="{B7F26C9F-62BF-4AC3-93D7-04ED88794F90}"/>
    <cellStyle name="Normal 2 6 2 3 2 2 2" xfId="43606" xr:uid="{216426F7-D73C-40A5-9C3E-5E81BB10ED47}"/>
    <cellStyle name="Normal 2 6 2 3 2 3" xfId="31700" xr:uid="{8E4BA241-D53C-48EF-B5FC-B4C735276B26}"/>
    <cellStyle name="Normal 2 6 2 3 3" xfId="19314" xr:uid="{3FDEEC53-35F9-436B-9F5C-0D249AD0E891}"/>
    <cellStyle name="Normal 2 6 2 3 3 2" xfId="39976" xr:uid="{10420F77-E70F-4CCE-B21F-C2013E4D2E4F}"/>
    <cellStyle name="Normal 2 6 2 3 4" xfId="15687" xr:uid="{C6C05360-EA46-4796-979E-DF961A38C560}"/>
    <cellStyle name="Normal 2 6 2 3 4 2" xfId="36349" xr:uid="{2459A309-5EF5-4088-BFED-1C02B7A2A950}"/>
    <cellStyle name="Normal 2 6 2 3 5" xfId="27490" xr:uid="{C9AEE5CD-8A4E-4988-BF5D-E9316EA5F095}"/>
    <cellStyle name="Normal 2 6 2 4" xfId="5475" xr:uid="{1B8C06E9-7D8B-4289-AF0D-9BE9165D6105}"/>
    <cellStyle name="Normal 2 6 2 5" xfId="5476" xr:uid="{1FC6EBC6-4FB5-4562-B93E-8C528EE8EA2A}"/>
    <cellStyle name="Normal 2 6 2 5 2" xfId="11038" xr:uid="{6FDD99E2-0DBF-41F0-8830-229FC6B480AC}"/>
    <cellStyle name="Normal 2 6 2 5 2 2" xfId="22945" xr:uid="{F3623130-FCD3-4CBB-AFE6-4E713F50BED0}"/>
    <cellStyle name="Normal 2 6 2 5 2 2 2" xfId="43607" xr:uid="{3225CC66-CE39-4D3D-A3E8-D8DBC4276231}"/>
    <cellStyle name="Normal 2 6 2 5 2 3" xfId="31701" xr:uid="{CA0EE1DB-6892-4B24-9492-F7AA9F5E7000}"/>
    <cellStyle name="Normal 2 6 2 5 3" xfId="19315" xr:uid="{81CE0EB1-F406-4A94-8489-B638DFDA57B8}"/>
    <cellStyle name="Normal 2 6 2 5 3 2" xfId="39977" xr:uid="{568C4C32-0F16-405F-A7EB-F73D729A2D47}"/>
    <cellStyle name="Normal 2 6 2 5 4" xfId="15688" xr:uid="{6DA37A17-A8B1-4215-811F-C41E0240176B}"/>
    <cellStyle name="Normal 2 6 2 5 4 2" xfId="36350" xr:uid="{C38BDB61-5E40-438A-A89F-1DF044519B49}"/>
    <cellStyle name="Normal 2 6 2 5 5" xfId="27491" xr:uid="{C7064B00-8E89-40C6-B8DC-780554D57E5D}"/>
    <cellStyle name="Normal 2 6 3" xfId="5477" xr:uid="{25E3332A-137E-4628-AB41-75FB2885F4F3}"/>
    <cellStyle name="Normal 2 6 3 2" xfId="5478" xr:uid="{F6A4DAD4-558C-442B-B636-B7CB006A3CC2}"/>
    <cellStyle name="Normal 2 6 3 3" xfId="5479" xr:uid="{8EDF3C53-28C4-46ED-AD38-5C20572A6FDF}"/>
    <cellStyle name="Normal 2 6 4" xfId="5480" xr:uid="{2E6BFF14-0B65-4C32-8188-736965BC0F1F}"/>
    <cellStyle name="Normal 2 6 4 2" xfId="11039" xr:uid="{C65822B9-2B3D-4DAA-BF22-107CD1C5983B}"/>
    <cellStyle name="Normal 2 6 4 2 2" xfId="22946" xr:uid="{80B1622B-8300-4555-B4DF-1AE3138CA177}"/>
    <cellStyle name="Normal 2 6 4 2 2 2" xfId="43608" xr:uid="{301587BE-EEEB-4CE6-B30A-C208CF80311B}"/>
    <cellStyle name="Normal 2 6 4 2 3" xfId="31702" xr:uid="{D1DD1416-9669-41DF-8AB4-8D28D7148314}"/>
    <cellStyle name="Normal 2 6 4 3" xfId="19316" xr:uid="{3037E4A5-AA87-4F29-926E-98ECAE8C6350}"/>
    <cellStyle name="Normal 2 6 4 3 2" xfId="39978" xr:uid="{0BFD09C2-1266-4B93-A0DF-27344F380F5C}"/>
    <cellStyle name="Normal 2 6 4 4" xfId="15689" xr:uid="{309BACE3-7E64-423D-97BA-0B825D6A8C48}"/>
    <cellStyle name="Normal 2 6 4 4 2" xfId="36351" xr:uid="{9EACA51F-87AD-4DDF-96D9-C00BC32F6EE9}"/>
    <cellStyle name="Normal 2 6 4 5" xfId="27492" xr:uid="{6C5EEC2E-026C-4223-AF26-1265D206F2FB}"/>
    <cellStyle name="Normal 2 6 5" xfId="5481" xr:uid="{9C9DF026-AD4F-4D2A-A0DF-286218BD1FB2}"/>
    <cellStyle name="Normal 2 6 5 2" xfId="11040" xr:uid="{1D0F2D07-6385-4134-9F6F-37170D8455C2}"/>
    <cellStyle name="Normal 2 6 5 2 2" xfId="22947" xr:uid="{EB068516-FBC2-4475-B894-21F4574386B1}"/>
    <cellStyle name="Normal 2 6 5 2 2 2" xfId="43609" xr:uid="{58AF6951-FD83-4FA5-BCE3-F74D53D763E3}"/>
    <cellStyle name="Normal 2 6 5 2 3" xfId="31703" xr:uid="{6CBDA210-3867-4E7B-B491-61B7CD3FFE80}"/>
    <cellStyle name="Normal 2 6 5 3" xfId="19317" xr:uid="{8B8B0A44-4F3F-493D-8882-817CCA699ED5}"/>
    <cellStyle name="Normal 2 6 5 3 2" xfId="39979" xr:uid="{1717750F-9CAE-4B68-B617-CD2ED47CA113}"/>
    <cellStyle name="Normal 2 6 5 4" xfId="15690" xr:uid="{B1DC893E-BC98-4661-8B58-920F226D7070}"/>
    <cellStyle name="Normal 2 6 5 4 2" xfId="36352" xr:uid="{0D9C1426-9B59-4892-BC48-79A71BC7E2A2}"/>
    <cellStyle name="Normal 2 6 5 5" xfId="27493" xr:uid="{CAE04B00-8593-44D1-A83E-9655683BFB6B}"/>
    <cellStyle name="Normal 2 6 6" xfId="5482" xr:uid="{B8F063F6-4B9C-48B0-AB1E-DA768490E7B0}"/>
    <cellStyle name="Normal 2 6 6 2" xfId="11041" xr:uid="{C733B6E8-2937-4CC4-9DDC-69E6092855D9}"/>
    <cellStyle name="Normal 2 6 6 2 2" xfId="22948" xr:uid="{6341079F-6A5C-4391-9358-570ED1411323}"/>
    <cellStyle name="Normal 2 6 6 2 2 2" xfId="43610" xr:uid="{1B8ABA40-FDA4-4426-AFC9-A67BA2D3AF74}"/>
    <cellStyle name="Normal 2 6 6 2 3" xfId="31704" xr:uid="{5BC770F5-5028-4B70-B5E0-03BB0223F87A}"/>
    <cellStyle name="Normal 2 6 6 3" xfId="19318" xr:uid="{F1ADF519-8D08-47D1-8CE3-18F1EC24A846}"/>
    <cellStyle name="Normal 2 6 6 3 2" xfId="39980" xr:uid="{9FC86BBE-58BA-47D1-B126-D544CF655B8B}"/>
    <cellStyle name="Normal 2 6 6 4" xfId="15691" xr:uid="{708F613C-2A9D-433E-8804-EA0E0A9DBC10}"/>
    <cellStyle name="Normal 2 6 6 4 2" xfId="36353" xr:uid="{742AF019-DA93-461F-8B10-9045BEBF092F}"/>
    <cellStyle name="Normal 2 6 6 5" xfId="27494" xr:uid="{3643F085-78C1-4069-9A3C-C0F07758843A}"/>
    <cellStyle name="Normal 2 7" xfId="5483" xr:uid="{565B245F-F82B-499C-BDB4-792E44926EC6}"/>
    <cellStyle name="Normal 2 7 2" xfId="5484" xr:uid="{2A96793F-5398-4736-A391-D96F12C64925}"/>
    <cellStyle name="Normal 2 7 2 2" xfId="5485" xr:uid="{5203EDF4-40F1-4016-96C3-23D800FDB1DD}"/>
    <cellStyle name="Normal 2 7 2 2 2" xfId="5486" xr:uid="{A3C994E4-58C3-4EBE-BE4E-0C3344D66B57}"/>
    <cellStyle name="Normal 2 7 2 2 3" xfId="5487" xr:uid="{12B26A33-3F16-4DFD-B1CB-5B4D6457F155}"/>
    <cellStyle name="Normal 2 7 2 2 3 2" xfId="11042" xr:uid="{0ED87A5B-BBEA-44F5-8C19-21E429B642EB}"/>
    <cellStyle name="Normal 2 7 2 2 3 2 2" xfId="22949" xr:uid="{5B6A238A-BE1E-442E-8787-B3E2B51F974D}"/>
    <cellStyle name="Normal 2 7 2 2 3 2 2 2" xfId="43611" xr:uid="{7024C82E-3F59-4279-BA8A-0BD5D3A7D286}"/>
    <cellStyle name="Normal 2 7 2 2 3 2 3" xfId="31705" xr:uid="{A3D2EA8A-2D5B-41B7-8E3C-4710A579A189}"/>
    <cellStyle name="Normal 2 7 2 2 3 3" xfId="19319" xr:uid="{0FB107D8-3A6C-4702-911C-361239844289}"/>
    <cellStyle name="Normal 2 7 2 2 3 3 2" xfId="39981" xr:uid="{A765D25E-5FC5-4D59-A9AA-C1F5DDC4AAC3}"/>
    <cellStyle name="Normal 2 7 2 2 3 4" xfId="15692" xr:uid="{CEDC6470-7441-41B5-98B2-90BECED77CE4}"/>
    <cellStyle name="Normal 2 7 2 2 3 4 2" xfId="36354" xr:uid="{CEC574BE-C635-4382-A655-D354A61A4163}"/>
    <cellStyle name="Normal 2 7 2 2 3 5" xfId="27495" xr:uid="{A384C0D2-36F2-45F5-B4D1-DD10416C1279}"/>
    <cellStyle name="Normal 2 7 2 3" xfId="5488" xr:uid="{A5150933-D8F2-4763-8557-53D03E92654C}"/>
    <cellStyle name="Normal 2 7 2 4" xfId="5489" xr:uid="{C2810118-BCC8-4B9F-B294-B4D6C5449673}"/>
    <cellStyle name="Normal 2 7 2 5" xfId="5490" xr:uid="{3857EAFE-3A87-4E68-A32E-4C17D3846109}"/>
    <cellStyle name="Normal 2 7 2 5 2" xfId="11043" xr:uid="{2A8E9AE6-20D9-43FA-B4DB-FB31E08F95BA}"/>
    <cellStyle name="Normal 2 7 2 5 2 2" xfId="22950" xr:uid="{1B83D6A2-228B-4913-9955-70F39E977C92}"/>
    <cellStyle name="Normal 2 7 2 5 2 2 2" xfId="43612" xr:uid="{7465C656-4309-4BF2-9FCB-F86DD592FC43}"/>
    <cellStyle name="Normal 2 7 2 5 2 3" xfId="31706" xr:uid="{64FB8EAB-2A30-4F13-9BE1-481493E1E0C8}"/>
    <cellStyle name="Normal 2 7 2 5 3" xfId="19320" xr:uid="{8647FA34-81B5-4815-B5AD-A42E135758EC}"/>
    <cellStyle name="Normal 2 7 2 5 3 2" xfId="39982" xr:uid="{AEED9DF0-E748-497C-8F46-0784800DFC45}"/>
    <cellStyle name="Normal 2 7 2 5 4" xfId="15693" xr:uid="{E87AEF78-895E-46E1-949B-F6F4864E54D1}"/>
    <cellStyle name="Normal 2 7 2 5 4 2" xfId="36355" xr:uid="{C76CF6F7-55C7-4739-8811-B896850C919A}"/>
    <cellStyle name="Normal 2 7 2 5 5" xfId="27496" xr:uid="{F2624570-B79B-4650-9045-E0748C8AE298}"/>
    <cellStyle name="Normal 2 7 3" xfId="5491" xr:uid="{326A7AD1-43B2-4A10-AD79-C5B3F0BAD75E}"/>
    <cellStyle name="Normal 2 7 3 2" xfId="5492" xr:uid="{F84EA6F1-7FDF-4CE8-B9AD-2AA5C43D9D6D}"/>
    <cellStyle name="Normal 2 7 3 2 2" xfId="11044" xr:uid="{56A2E83A-C610-4296-81D2-E5A221234479}"/>
    <cellStyle name="Normal 2 7 3 2 2 2" xfId="22951" xr:uid="{2124E71A-75EE-425B-A3DC-A933BE1C4EAD}"/>
    <cellStyle name="Normal 2 7 3 2 2 2 2" xfId="43613" xr:uid="{6BD87466-2E35-4E67-9F62-E414FD9C9364}"/>
    <cellStyle name="Normal 2 7 3 2 2 3" xfId="31707" xr:uid="{538CC50D-D479-49D1-AB59-591DB4082F0F}"/>
    <cellStyle name="Normal 2 7 3 2 3" xfId="19321" xr:uid="{111043A7-265F-4A7A-BE42-4E71B287A996}"/>
    <cellStyle name="Normal 2 7 3 2 3 2" xfId="39983" xr:uid="{0D000D90-C2CD-4F1D-847A-F7D578BE2B99}"/>
    <cellStyle name="Normal 2 7 3 2 4" xfId="15694" xr:uid="{AA2B8CDB-9ED8-40CD-9DA2-B96D949F3C1F}"/>
    <cellStyle name="Normal 2 7 3 2 4 2" xfId="36356" xr:uid="{9BDD584A-1262-4FFE-A8A4-30CC3E381BB9}"/>
    <cellStyle name="Normal 2 7 3 2 5" xfId="27497" xr:uid="{A73AEC5B-8C3A-4357-8419-8DE5D0BE2B00}"/>
    <cellStyle name="Normal 2 7 3 3" xfId="5493" xr:uid="{6F98949E-2498-418F-9923-0AE9598D1E8F}"/>
    <cellStyle name="Normal 2 7 3 3 2" xfId="11045" xr:uid="{8D4A934B-83C1-45A1-BAF6-B970F72985A3}"/>
    <cellStyle name="Normal 2 7 3 3 2 2" xfId="22952" xr:uid="{23E9AD96-4BC0-4521-B5D1-104C9CC609A1}"/>
    <cellStyle name="Normal 2 7 3 3 2 2 2" xfId="43614" xr:uid="{D3C77285-D51F-4F31-8D14-F2D9CB8D4CA9}"/>
    <cellStyle name="Normal 2 7 3 3 2 3" xfId="31708" xr:uid="{A6D67A06-AC00-4BF3-98E6-1D4B4BA355A4}"/>
    <cellStyle name="Normal 2 7 3 3 3" xfId="19322" xr:uid="{FC9556CE-AD00-44B1-BACB-10554407B1F3}"/>
    <cellStyle name="Normal 2 7 3 3 3 2" xfId="39984" xr:uid="{79EF4772-3443-465A-9660-4DDF6E09D29F}"/>
    <cellStyle name="Normal 2 7 3 3 4" xfId="15695" xr:uid="{144960DD-7468-46C6-A4CC-585D9462D0D1}"/>
    <cellStyle name="Normal 2 7 3 3 4 2" xfId="36357" xr:uid="{21060162-239B-47C3-B3CC-97DE41718F0E}"/>
    <cellStyle name="Normal 2 7 3 3 5" xfId="27498" xr:uid="{412BD9D5-2600-4400-879A-E3F9C2E6936B}"/>
    <cellStyle name="Normal 2 7 3 4" xfId="5494" xr:uid="{AFF7D78E-BBB3-4A4E-A309-A2935BDD0CC8}"/>
    <cellStyle name="Normal 2 7 3 5" xfId="5495" xr:uid="{7AB4095C-5621-4812-B4FA-FF17A0DF760E}"/>
    <cellStyle name="Normal 2 7 3 5 2" xfId="11046" xr:uid="{D54E1778-3543-4E9B-A198-50DCD047DC54}"/>
    <cellStyle name="Normal 2 7 3 5 2 2" xfId="22953" xr:uid="{09B379D5-F060-4F6C-853C-C42A96E0FA7F}"/>
    <cellStyle name="Normal 2 7 3 5 2 2 2" xfId="43615" xr:uid="{DF5D231A-D42B-4A37-B0E5-0CE073A09214}"/>
    <cellStyle name="Normal 2 7 3 5 2 3" xfId="31709" xr:uid="{FD831FC5-CAED-4E02-98A3-2F1F5D72011E}"/>
    <cellStyle name="Normal 2 7 3 5 3" xfId="19323" xr:uid="{D3D6A7CE-962D-4B24-A15A-12F47D1F6848}"/>
    <cellStyle name="Normal 2 7 3 5 3 2" xfId="39985" xr:uid="{ABA4B2ED-91D1-4ABF-A389-6820C6036B4B}"/>
    <cellStyle name="Normal 2 7 3 5 4" xfId="15696" xr:uid="{4E4E7D97-78F0-419F-B543-9885C33081ED}"/>
    <cellStyle name="Normal 2 7 3 5 4 2" xfId="36358" xr:uid="{4D7F861E-ED34-4AC6-A104-BAA2BC66675C}"/>
    <cellStyle name="Normal 2 7 3 5 5" xfId="27499" xr:uid="{B2A7E8B9-17E6-45C4-9B95-3AA0750575CB}"/>
    <cellStyle name="Normal 2 7 4" xfId="5496" xr:uid="{F2494542-6827-43B3-BA93-CFD8E2D15034}"/>
    <cellStyle name="Normal 2 7 4 2" xfId="5497" xr:uid="{AD8F2E27-9FAE-4B1A-A151-F9FA4F691C9E}"/>
    <cellStyle name="Normal 2 7 4 3" xfId="5498" xr:uid="{23349224-A41D-4CE9-9675-4CFFCB0AC2CB}"/>
    <cellStyle name="Normal 2 7 4 3 2" xfId="11047" xr:uid="{57825D7A-90A3-47ED-BCF9-ACD21FAB5E05}"/>
    <cellStyle name="Normal 2 7 4 3 2 2" xfId="22954" xr:uid="{51BA26A3-751B-41F0-9E1A-8916ED2A2DBC}"/>
    <cellStyle name="Normal 2 7 4 3 2 2 2" xfId="43616" xr:uid="{20917121-0078-4FE6-A421-EF970A31D3BE}"/>
    <cellStyle name="Normal 2 7 4 3 2 3" xfId="31710" xr:uid="{90BC85F0-65C5-4108-B61E-E404090780A0}"/>
    <cellStyle name="Normal 2 7 4 3 3" xfId="19324" xr:uid="{BE8FA0B2-A1EF-4F7C-94CA-D8C7012165A8}"/>
    <cellStyle name="Normal 2 7 4 3 3 2" xfId="39986" xr:uid="{DBCFB88B-7339-445A-9509-CE970E0963A1}"/>
    <cellStyle name="Normal 2 7 4 3 4" xfId="15697" xr:uid="{9620DCBD-EA63-44DE-98D2-089E5A3ACC1D}"/>
    <cellStyle name="Normal 2 7 4 3 4 2" xfId="36359" xr:uid="{3DACCB28-652B-49B5-AE5F-98C71129724C}"/>
    <cellStyle name="Normal 2 7 4 3 5" xfId="27500" xr:uid="{3944A071-4140-4756-894E-4F803B64BE5B}"/>
    <cellStyle name="Normal 2 7 5" xfId="5499" xr:uid="{41F80E3B-8ACB-4365-81F3-529DB6EB6C85}"/>
    <cellStyle name="Normal 2 7 6" xfId="5500" xr:uid="{554E36B7-96F3-4B7E-98C8-A25B9A0A57B0}"/>
    <cellStyle name="Normal 2 7 7" xfId="5501" xr:uid="{041852D5-0CDB-4262-8E53-8822F8202B59}"/>
    <cellStyle name="Normal 2 7 7 2" xfId="11048" xr:uid="{0F4C32D3-5E7A-43A8-BF03-93A3B1C80FD1}"/>
    <cellStyle name="Normal 2 7 7 2 2" xfId="22955" xr:uid="{0ABB35D2-372C-4FB6-B3DC-B360A2040A4B}"/>
    <cellStyle name="Normal 2 7 7 2 2 2" xfId="43617" xr:uid="{D92EDF63-DED4-4616-B6FC-FF4A7DB5B413}"/>
    <cellStyle name="Normal 2 7 7 2 3" xfId="31711" xr:uid="{9C1146C1-2B52-4B78-98A4-E9F5E9531F3F}"/>
    <cellStyle name="Normal 2 7 7 3" xfId="19325" xr:uid="{1ECF412F-2831-4C6B-A6CE-CC261EF427AF}"/>
    <cellStyle name="Normal 2 7 7 3 2" xfId="39987" xr:uid="{B02F9576-BF43-45E6-B6AC-232CF5B47281}"/>
    <cellStyle name="Normal 2 7 7 4" xfId="15698" xr:uid="{EA0A3BCC-0063-4742-9113-8BE909773DB8}"/>
    <cellStyle name="Normal 2 7 7 4 2" xfId="36360" xr:uid="{9F838423-5050-43F8-8B5A-60C1878315F7}"/>
    <cellStyle name="Normal 2 7 7 5" xfId="27501" xr:uid="{17113559-6502-4F54-ABDA-690CC0ABD78D}"/>
    <cellStyle name="Normal 2 8" xfId="5502" xr:uid="{5D899465-33DE-40B9-A0BD-4CB2CC43CD9C}"/>
    <cellStyle name="Normal 2 8 2" xfId="5503" xr:uid="{9D11A458-2AFC-49B1-B005-39050216356E}"/>
    <cellStyle name="Normal 2 8 2 2" xfId="5504" xr:uid="{D528D442-8848-400E-AEF8-974E00411264}"/>
    <cellStyle name="Normal 2 8 2 3" xfId="5505" xr:uid="{C7995610-1855-482A-8F3B-DEC88A428AFB}"/>
    <cellStyle name="Normal 2 8 2 3 2" xfId="11051" xr:uid="{82C2B12D-DE52-46CC-8559-A9E326DA086D}"/>
    <cellStyle name="Normal 2 8 2 3 2 2" xfId="22958" xr:uid="{E687369A-6D45-4CB4-9B6E-D1B2D3C993BD}"/>
    <cellStyle name="Normal 2 8 2 3 2 2 2" xfId="43620" xr:uid="{1F866667-3B24-4EB5-AA82-E887B73209FB}"/>
    <cellStyle name="Normal 2 8 2 3 2 3" xfId="31714" xr:uid="{0F032DD8-819F-4459-899A-39E6A729FEA6}"/>
    <cellStyle name="Normal 2 8 2 3 3" xfId="19328" xr:uid="{16FE38AD-7848-443B-A40D-3A0FE6F75C7E}"/>
    <cellStyle name="Normal 2 8 2 3 3 2" xfId="39990" xr:uid="{C2BDDB4B-0DD8-499A-A158-10B371163008}"/>
    <cellStyle name="Normal 2 8 2 3 4" xfId="15701" xr:uid="{BFF8229A-1F4C-46B1-AC96-FF0E1E5AB6ED}"/>
    <cellStyle name="Normal 2 8 2 3 4 2" xfId="36363" xr:uid="{34DC87C2-8283-4FDD-9F68-D992341D15AB}"/>
    <cellStyle name="Normal 2 8 2 3 5" xfId="27504" xr:uid="{0F83D284-BE04-4342-8E97-A5CBB327C4EE}"/>
    <cellStyle name="Normal 2 8 2 4" xfId="11050" xr:uid="{53694084-D359-4D40-AB7D-FA5D46860FE6}"/>
    <cellStyle name="Normal 2 8 2 4 2" xfId="22957" xr:uid="{606C82B9-8ABD-4DE9-8DC6-E38301F8B454}"/>
    <cellStyle name="Normal 2 8 2 4 2 2" xfId="43619" xr:uid="{1A4529E8-7E54-4232-B65E-97064D1DC096}"/>
    <cellStyle name="Normal 2 8 2 4 3" xfId="31713" xr:uid="{09DD7A8B-2713-4C61-97B3-2E58268C16A6}"/>
    <cellStyle name="Normal 2 8 2 5" xfId="19327" xr:uid="{53BD4E16-251E-4B07-BD7D-61359E9D42C3}"/>
    <cellStyle name="Normal 2 8 2 5 2" xfId="39989" xr:uid="{5A197714-C8D6-4DB7-95A1-D8C662301122}"/>
    <cellStyle name="Normal 2 8 2 6" xfId="15700" xr:uid="{42EB0FC3-8FD4-4968-A773-A6F2F0113C1D}"/>
    <cellStyle name="Normal 2 8 2 6 2" xfId="36362" xr:uid="{83B5E1AB-BE43-40BA-B027-D8C94FBB954B}"/>
    <cellStyle name="Normal 2 8 2 7" xfId="27503" xr:uid="{040054F3-A4A6-40BE-B618-53C18ED47A3A}"/>
    <cellStyle name="Normal 2 8 3" xfId="5506" xr:uid="{2F798566-DE3F-4777-BE82-181B40172686}"/>
    <cellStyle name="Normal 2 8 4" xfId="5507" xr:uid="{485DEBEC-FA62-4ED8-B0D0-79677C8FE17A}"/>
    <cellStyle name="Normal 2 8 5" xfId="5508" xr:uid="{7D1362CB-838D-4C7F-B14F-EC8534EB4A46}"/>
    <cellStyle name="Normal 2 8 5 2" xfId="11052" xr:uid="{4F7178BC-3625-40A6-8A82-11358C101A1C}"/>
    <cellStyle name="Normal 2 8 5 2 2" xfId="22959" xr:uid="{7B2B03D9-5E16-4D8A-9348-BA66797B3855}"/>
    <cellStyle name="Normal 2 8 5 2 2 2" xfId="43621" xr:uid="{BD1E5854-07E5-48E4-B00E-AAB133E3A064}"/>
    <cellStyle name="Normal 2 8 5 2 3" xfId="31715" xr:uid="{5D2829CB-13E6-4362-9664-5FFF2B007D99}"/>
    <cellStyle name="Normal 2 8 5 3" xfId="19329" xr:uid="{F83AADDC-EDEE-4478-8FF3-A1793041CDAC}"/>
    <cellStyle name="Normal 2 8 5 3 2" xfId="39991" xr:uid="{D91E8146-EFFE-42B6-9574-6CAE4ADEE3E2}"/>
    <cellStyle name="Normal 2 8 5 4" xfId="15702" xr:uid="{73EA227C-6D31-45B0-8280-248DC3A1286A}"/>
    <cellStyle name="Normal 2 8 5 4 2" xfId="36364" xr:uid="{862D56A4-A1E0-4B1D-B5F8-7AFD2957CD7C}"/>
    <cellStyle name="Normal 2 8 5 5" xfId="27505" xr:uid="{840C92AF-414C-4187-B881-87E9041CCDD0}"/>
    <cellStyle name="Normal 2 8 6" xfId="11049" xr:uid="{365CE769-4D51-48D8-BF6E-CC2365852BCD}"/>
    <cellStyle name="Normal 2 8 6 2" xfId="22956" xr:uid="{62A85584-0384-45A3-9505-6E3E0EDD1939}"/>
    <cellStyle name="Normal 2 8 6 2 2" xfId="43618" xr:uid="{439D2B25-3367-4555-8B7A-517AF227BC89}"/>
    <cellStyle name="Normal 2 8 6 3" xfId="31712" xr:uid="{B3313014-27CC-455D-A1DC-5197B6BBB874}"/>
    <cellStyle name="Normal 2 8 7" xfId="19326" xr:uid="{DE406A42-C44B-4151-BC56-F747F1BDD727}"/>
    <cellStyle name="Normal 2 8 7 2" xfId="39988" xr:uid="{5C79274B-FF18-4B00-BAE6-8EAAA5F67096}"/>
    <cellStyle name="Normal 2 8 8" xfId="15699" xr:uid="{0E4657D7-BEBA-44FD-A511-2ADD6869DAE2}"/>
    <cellStyle name="Normal 2 8 8 2" xfId="36361" xr:uid="{8D2714DD-0395-4769-B627-36267B574DFF}"/>
    <cellStyle name="Normal 2 8 9" xfId="27502" xr:uid="{046253BC-DE96-4DAD-AFC4-7DD74C4C9127}"/>
    <cellStyle name="Normal 2 9" xfId="5509" xr:uid="{231F4194-BDBA-4AE5-AFAA-7AC7D99D6165}"/>
    <cellStyle name="Normal 2 9 2" xfId="5510" xr:uid="{EA9DAED8-7350-468E-B3F7-C2C1D175F79D}"/>
    <cellStyle name="Normal 2 9 2 2" xfId="5511" xr:uid="{FB8F08B2-65EB-415C-9F4E-A8AFFBECFDFB}"/>
    <cellStyle name="Normal 2 9 2 3" xfId="5512" xr:uid="{533D342D-BC6A-487D-9FFF-E1FDE36B3F87}"/>
    <cellStyle name="Normal 2 9 2 3 2" xfId="11053" xr:uid="{FA2CB7EE-579C-41BE-98AD-75F2BAB029F1}"/>
    <cellStyle name="Normal 2 9 2 3 2 2" xfId="22960" xr:uid="{2E6A621F-D647-40A0-AA48-82B9A7CD923D}"/>
    <cellStyle name="Normal 2 9 2 3 2 2 2" xfId="43622" xr:uid="{2630EFA9-F7CA-4169-B612-4C292516302A}"/>
    <cellStyle name="Normal 2 9 2 3 2 3" xfId="31716" xr:uid="{1EEFF23B-3B69-49BD-BAD3-A351FA3E4065}"/>
    <cellStyle name="Normal 2 9 2 3 3" xfId="19330" xr:uid="{ED542701-70A1-416A-8C2B-EC77381682D0}"/>
    <cellStyle name="Normal 2 9 2 3 3 2" xfId="39992" xr:uid="{005461B2-F525-42FE-B933-C7FB91726647}"/>
    <cellStyle name="Normal 2 9 2 3 4" xfId="15703" xr:uid="{D4B39BB7-C7C3-4F98-8F95-3B7F897E0CB0}"/>
    <cellStyle name="Normal 2 9 2 3 4 2" xfId="36365" xr:uid="{F481C0EC-B7CF-4E7B-9631-4E8B944A145D}"/>
    <cellStyle name="Normal 2 9 2 3 5" xfId="27506" xr:uid="{7A7CBB7F-3126-4080-97E0-D58F3B949D33}"/>
    <cellStyle name="Normal 2 9 3" xfId="5513" xr:uid="{945E52D9-5A25-4F92-8D02-509955C4036F}"/>
    <cellStyle name="Normal 2 9 4" xfId="5514" xr:uid="{E648AC59-1C97-4C45-9203-FA466B07EADA}"/>
    <cellStyle name="Normal 2 9 5" xfId="5515" xr:uid="{0F67E63A-5F0D-4586-A10A-228F2C83690F}"/>
    <cellStyle name="Normal 2 9 5 2" xfId="11054" xr:uid="{422DD902-B1C0-4166-8C9B-F74EEE273571}"/>
    <cellStyle name="Normal 2 9 5 2 2" xfId="22961" xr:uid="{D5F1132A-773A-4294-B66E-8F913142D9F1}"/>
    <cellStyle name="Normal 2 9 5 2 2 2" xfId="43623" xr:uid="{E46077A6-DD18-4391-8D2F-D80D5E2BCE67}"/>
    <cellStyle name="Normal 2 9 5 2 3" xfId="31717" xr:uid="{ADBFE49C-66E1-4F8C-AC67-B935F6EE011F}"/>
    <cellStyle name="Normal 2 9 5 3" xfId="19331" xr:uid="{98645EBC-9916-448F-9532-B9BA467F68EB}"/>
    <cellStyle name="Normal 2 9 5 3 2" xfId="39993" xr:uid="{E3D8A143-BFDA-4E78-BD73-3775B094E2FF}"/>
    <cellStyle name="Normal 2 9 5 4" xfId="15704" xr:uid="{3768EF81-B889-4C00-8CC2-B1F5279A6C9F}"/>
    <cellStyle name="Normal 2 9 5 4 2" xfId="36366" xr:uid="{60B5B4DF-C8E2-4DEB-9EDC-1F5FB9A995C1}"/>
    <cellStyle name="Normal 2 9 5 5" xfId="27507" xr:uid="{083D99B2-2EB2-42D8-81BB-4ECAFF3F9787}"/>
    <cellStyle name="Normal 2_~0456488" xfId="5516" xr:uid="{84CCB67A-EA8B-4C9D-8083-34D821AF5EDA}"/>
    <cellStyle name="Normal 20" xfId="5517" xr:uid="{AAEF5D59-A079-47CE-938B-95B443FCA71C}"/>
    <cellStyle name="Normal 20 2" xfId="5518" xr:uid="{CE1416D6-2455-40FE-B60B-C4D804E357E8}"/>
    <cellStyle name="Normal 20 2 2" xfId="5519" xr:uid="{E97F517A-01D5-48A5-AD57-413A219CF983}"/>
    <cellStyle name="Normal 20 2 2 2" xfId="5520" xr:uid="{9CEB80A0-0868-446A-8E8E-DCFBEBB84D50}"/>
    <cellStyle name="Normal 20 2 2 2 2" xfId="11055" xr:uid="{D7C1A2D9-690D-41A1-8BF3-41BABCA30D05}"/>
    <cellStyle name="Normal 20 2 2 2 2 2" xfId="22962" xr:uid="{455978C3-B4CD-44C5-8FBF-F606AC233486}"/>
    <cellStyle name="Normal 20 2 2 2 2 2 2" xfId="43624" xr:uid="{89AEC750-4258-4E63-A5BC-430A846946B2}"/>
    <cellStyle name="Normal 20 2 2 2 2 3" xfId="31718" xr:uid="{4668EB12-D7BB-4500-BB12-E37F21AB240B}"/>
    <cellStyle name="Normal 20 2 2 2 3" xfId="19332" xr:uid="{ED190063-579E-4DEF-AC5E-3599408B17F7}"/>
    <cellStyle name="Normal 20 2 2 2 3 2" xfId="39994" xr:uid="{02D2EE94-538F-41F4-8546-D4A58766BBA6}"/>
    <cellStyle name="Normal 20 2 2 2 4" xfId="15705" xr:uid="{5979BAD5-663C-49B9-905A-9090C76262F5}"/>
    <cellStyle name="Normal 20 2 2 2 4 2" xfId="36367" xr:uid="{410F835E-4495-405A-9CC7-53808B9B2DF5}"/>
    <cellStyle name="Normal 20 2 2 2 5" xfId="27508" xr:uid="{9B34E9D9-8D90-4520-82EA-260C9B8B509B}"/>
    <cellStyle name="Normal 20 2 3" xfId="5521" xr:uid="{41B5101D-4A42-4266-9D62-35C41E0524FC}"/>
    <cellStyle name="Normal 20 2 3 2" xfId="5522" xr:uid="{4FE7335C-3C67-4D7A-BDE8-9651F9520317}"/>
    <cellStyle name="Normal 20 2 3 2 2" xfId="11057" xr:uid="{F7D7FC85-0267-46C0-854D-5226F23AE761}"/>
    <cellStyle name="Normal 20 2 3 2 2 2" xfId="22964" xr:uid="{E8DA2172-B70F-4993-BBB0-2ED685008BAE}"/>
    <cellStyle name="Normal 20 2 3 2 2 2 2" xfId="43626" xr:uid="{7E5E84D0-BA17-40CF-8D38-788A884A8CBE}"/>
    <cellStyle name="Normal 20 2 3 2 2 3" xfId="31720" xr:uid="{06D4BEF2-063F-469F-97F0-B14E4F7676AF}"/>
    <cellStyle name="Normal 20 2 3 2 3" xfId="19334" xr:uid="{39AA4518-62E7-4668-9106-3B68D27D9E8D}"/>
    <cellStyle name="Normal 20 2 3 2 3 2" xfId="39996" xr:uid="{A03D05C2-027B-4703-B47B-5FFE5B2462D9}"/>
    <cellStyle name="Normal 20 2 3 2 4" xfId="15707" xr:uid="{4817CACD-BF5A-4A40-8D7C-35D50E5DBB28}"/>
    <cellStyle name="Normal 20 2 3 2 4 2" xfId="36369" xr:uid="{F953D030-5E83-4DE2-960D-A90B5196B3C1}"/>
    <cellStyle name="Normal 20 2 3 2 5" xfId="27510" xr:uid="{FFB01E42-D31F-4E39-942B-D811AFB7D367}"/>
    <cellStyle name="Normal 20 2 3 3" xfId="11056" xr:uid="{8304CA9A-000A-4B8B-827C-69CA18B8B894}"/>
    <cellStyle name="Normal 20 2 3 3 2" xfId="22963" xr:uid="{4FBAC8FE-636D-49D1-A3F4-02746B648CF5}"/>
    <cellStyle name="Normal 20 2 3 3 2 2" xfId="43625" xr:uid="{A446CE5C-9E83-41B9-8F4F-C7B2A7BFF482}"/>
    <cellStyle name="Normal 20 2 3 3 3" xfId="31719" xr:uid="{831C6899-6942-4C66-9E3D-8A660B28A727}"/>
    <cellStyle name="Normal 20 2 3 4" xfId="19333" xr:uid="{965DB7E5-6135-4E74-8921-9469B2798583}"/>
    <cellStyle name="Normal 20 2 3 4 2" xfId="39995" xr:uid="{43D06365-68A6-4CE8-9746-61079CD81C32}"/>
    <cellStyle name="Normal 20 2 3 5" xfId="15706" xr:uid="{F95A0AC4-0F00-4605-9BAF-8F1E6D793C9C}"/>
    <cellStyle name="Normal 20 2 3 5 2" xfId="36368" xr:uid="{DB043B0C-4ABA-43AF-A319-F365C94BE14C}"/>
    <cellStyle name="Normal 20 2 3 6" xfId="27509" xr:uid="{30156F48-7C02-47C0-AC70-3E0B5FEE7BA6}"/>
    <cellStyle name="Normal 20 2 4" xfId="5523" xr:uid="{D9F8B0FA-4355-472D-A609-BF80867B956D}"/>
    <cellStyle name="Normal 20 2 4 2" xfId="11058" xr:uid="{9841E29E-80D6-420F-B6FA-27860BF11F00}"/>
    <cellStyle name="Normal 20 2 4 2 2" xfId="22965" xr:uid="{E424491E-737C-4E90-9D01-4E59F6D85414}"/>
    <cellStyle name="Normal 20 2 4 2 2 2" xfId="43627" xr:uid="{A3784F72-E785-4555-8B2A-07F292BC1159}"/>
    <cellStyle name="Normal 20 2 4 2 3" xfId="31721" xr:uid="{6E04ACA9-7B58-4486-9420-E53C43213179}"/>
    <cellStyle name="Normal 20 2 4 3" xfId="19335" xr:uid="{A3748D2C-1EC8-4A17-8550-0C72E61AAE27}"/>
    <cellStyle name="Normal 20 2 4 3 2" xfId="39997" xr:uid="{75467836-DC60-49F7-9049-F0DCC4041493}"/>
    <cellStyle name="Normal 20 2 4 4" xfId="15708" xr:uid="{B5EFCDAB-B584-4C3F-A678-2AD7FF97FF6D}"/>
    <cellStyle name="Normal 20 2 4 4 2" xfId="36370" xr:uid="{C84ED5B4-355E-4E7E-A15F-C467E37E1EC5}"/>
    <cellStyle name="Normal 20 2 4 5" xfId="27511" xr:uid="{1B5DCDBF-1906-4418-BCF4-726934A5775F}"/>
    <cellStyle name="Normal 20 2 5" xfId="5524" xr:uid="{C62708E5-F0F8-4BD8-BA8D-1006C64AEA56}"/>
    <cellStyle name="Normal 20 2 6" xfId="5525" xr:uid="{CBF4EF16-F8DC-4D58-8CB0-D95C0AB820BF}"/>
    <cellStyle name="Normal 20 2 6 2" xfId="11059" xr:uid="{B5B58E26-6CC1-4901-9803-95290D8EA7EB}"/>
    <cellStyle name="Normal 20 2 6 2 2" xfId="22966" xr:uid="{8F1CF63B-998C-4A51-8EB5-DC13D79E27F5}"/>
    <cellStyle name="Normal 20 2 6 2 2 2" xfId="43628" xr:uid="{2D75030E-446D-4088-9E0C-A299580068D1}"/>
    <cellStyle name="Normal 20 2 6 2 3" xfId="31722" xr:uid="{766F5B1F-C9C6-4644-B2B7-5AECB7C972A5}"/>
    <cellStyle name="Normal 20 2 6 3" xfId="19336" xr:uid="{FF659592-50B1-411C-8D50-F046A41CA573}"/>
    <cellStyle name="Normal 20 2 6 3 2" xfId="39998" xr:uid="{602029C7-A39E-4478-8A16-E7A64DD1D34F}"/>
    <cellStyle name="Normal 20 2 6 4" xfId="15709" xr:uid="{59F01385-56AF-4B7E-B744-FA43ED70F9CA}"/>
    <cellStyle name="Normal 20 2 6 4 2" xfId="36371" xr:uid="{B832090E-B5BD-4743-A2FA-7DE1E5552D4C}"/>
    <cellStyle name="Normal 20 2 6 5" xfId="27512" xr:uid="{7BF4FE2F-27F5-4CB9-8849-33EB998CC5E0}"/>
    <cellStyle name="Normal 20 3" xfId="5526" xr:uid="{63EEAAAC-885F-412C-AB21-8422E98C3393}"/>
    <cellStyle name="Normal 20 3 2" xfId="5527" xr:uid="{4F935B63-BD5E-4A72-8FF1-5B40891C1BD6}"/>
    <cellStyle name="Normal 20 3 2 2" xfId="5528" xr:uid="{2413BEF1-205D-4D64-A4E7-00E5A88C26FF}"/>
    <cellStyle name="Normal 20 3 2 2 2" xfId="11060" xr:uid="{5ECF4704-BF83-40D3-A027-AB7E25CCE663}"/>
    <cellStyle name="Normal 20 3 2 2 2 2" xfId="22967" xr:uid="{C70A72ED-5D97-41CE-9E6E-BBE7BE28E431}"/>
    <cellStyle name="Normal 20 3 2 2 2 2 2" xfId="43629" xr:uid="{5E149BC4-19D9-495C-B980-E4FBD6D713B2}"/>
    <cellStyle name="Normal 20 3 2 2 2 3" xfId="31723" xr:uid="{3938FD20-3A08-4E20-A124-1286D156AB21}"/>
    <cellStyle name="Normal 20 3 2 2 3" xfId="19337" xr:uid="{F917ADAA-B37F-4EC4-A70C-087299423894}"/>
    <cellStyle name="Normal 20 3 2 2 3 2" xfId="39999" xr:uid="{ADB49B61-9048-4C81-9098-7D7D1B9F7C21}"/>
    <cellStyle name="Normal 20 3 2 2 4" xfId="15710" xr:uid="{C8080A6F-0180-478A-93A1-70EF92612594}"/>
    <cellStyle name="Normal 20 3 2 2 4 2" xfId="36372" xr:uid="{F8F55DE5-73C6-49D7-86ED-639A436F6D42}"/>
    <cellStyle name="Normal 20 3 2 2 5" xfId="27513" xr:uid="{5E2C88E0-F7C7-4A81-BD89-AD47593AF891}"/>
    <cellStyle name="Normal 20 3 3" xfId="5529" xr:uid="{137F5FBB-5604-4AB9-B83D-06841F658333}"/>
    <cellStyle name="Normal 20 3 3 2" xfId="5530" xr:uid="{F8ED8091-B023-445C-8532-6E843FB4B8E6}"/>
    <cellStyle name="Normal 20 3 3 2 2" xfId="11062" xr:uid="{F7061C59-EC02-4DBC-A5EB-527AA3E1C42B}"/>
    <cellStyle name="Normal 20 3 3 2 2 2" xfId="22969" xr:uid="{16562525-42C5-4B4B-B79A-8DE1E2013F48}"/>
    <cellStyle name="Normal 20 3 3 2 2 2 2" xfId="43631" xr:uid="{EDAACC0D-F0CD-4AF7-8E40-F9AE666F5440}"/>
    <cellStyle name="Normal 20 3 3 2 2 3" xfId="31725" xr:uid="{0D2C2446-3F7B-4402-9D8D-41474459AF3A}"/>
    <cellStyle name="Normal 20 3 3 2 3" xfId="19339" xr:uid="{022A2F36-5A32-4296-8876-CA0121C9E7B7}"/>
    <cellStyle name="Normal 20 3 3 2 3 2" xfId="40001" xr:uid="{F756E044-9190-4093-95C9-01C7EF17C2A0}"/>
    <cellStyle name="Normal 20 3 3 2 4" xfId="15712" xr:uid="{7B6BF8F5-6FFD-43C5-A159-5F12DF2A68D3}"/>
    <cellStyle name="Normal 20 3 3 2 4 2" xfId="36374" xr:uid="{58DCA1BB-BF89-4294-86B0-3FB61840690E}"/>
    <cellStyle name="Normal 20 3 3 2 5" xfId="27515" xr:uid="{4E603729-83B9-499E-B0E2-B0567C92C058}"/>
    <cellStyle name="Normal 20 3 3 3" xfId="11061" xr:uid="{531A36F2-30D2-4E54-955B-82E43EB6E55E}"/>
    <cellStyle name="Normal 20 3 3 3 2" xfId="22968" xr:uid="{BD5FC48C-DFC8-4C6B-8FC6-1790BD7ABAF2}"/>
    <cellStyle name="Normal 20 3 3 3 2 2" xfId="43630" xr:uid="{B45123F2-FCD5-4544-93EB-2CAF2CD8C6E8}"/>
    <cellStyle name="Normal 20 3 3 3 3" xfId="31724" xr:uid="{9EF97A3E-035C-4017-B77E-F04D3ACA0334}"/>
    <cellStyle name="Normal 20 3 3 4" xfId="19338" xr:uid="{3F4006B8-E085-4F34-9C23-259D7D340279}"/>
    <cellStyle name="Normal 20 3 3 4 2" xfId="40000" xr:uid="{83DB14FF-DEF2-48B1-8FCA-BBD3E0758C1F}"/>
    <cellStyle name="Normal 20 3 3 5" xfId="15711" xr:uid="{C9420BE7-A217-4ACA-974C-BC5E807BCF6D}"/>
    <cellStyle name="Normal 20 3 3 5 2" xfId="36373" xr:uid="{66E8A027-F46F-49D2-AA38-771F3A35BA15}"/>
    <cellStyle name="Normal 20 3 3 6" xfId="27514" xr:uid="{10356A6B-18E9-476F-ACB3-11ACDC18551C}"/>
    <cellStyle name="Normal 20 3 4" xfId="5531" xr:uid="{54205857-1DC4-49FD-970A-E5AE355F28FD}"/>
    <cellStyle name="Normal 20 3 4 2" xfId="11063" xr:uid="{120E375C-C971-4161-A3F8-D2ACE283DFF9}"/>
    <cellStyle name="Normal 20 3 4 2 2" xfId="22970" xr:uid="{71262899-69DD-4004-A0B5-42397ED8DA9C}"/>
    <cellStyle name="Normal 20 3 4 2 2 2" xfId="43632" xr:uid="{1C01B474-68E4-4FD1-9411-80420745EC94}"/>
    <cellStyle name="Normal 20 3 4 2 3" xfId="31726" xr:uid="{3FC56D3C-23C9-4B05-B0B8-549357680269}"/>
    <cellStyle name="Normal 20 3 4 3" xfId="19340" xr:uid="{FF5B5E4E-4804-4BF0-9B68-25BC8071A197}"/>
    <cellStyle name="Normal 20 3 4 3 2" xfId="40002" xr:uid="{D9F20098-EF34-482A-9EF2-2A167596F7A0}"/>
    <cellStyle name="Normal 20 3 4 4" xfId="15713" xr:uid="{B9374865-5477-4A52-8D18-804EE93DE7D8}"/>
    <cellStyle name="Normal 20 3 4 4 2" xfId="36375" xr:uid="{05C90FAD-07DC-4B3F-BE88-93E42EA77848}"/>
    <cellStyle name="Normal 20 3 4 5" xfId="27516" xr:uid="{D9DA8D36-62FF-4755-B3E2-97B777C725EE}"/>
    <cellStyle name="Normal 20 3 5" xfId="5532" xr:uid="{3C9C7A26-FE46-4586-82CA-F174D36C10A4}"/>
    <cellStyle name="Normal 20 3 6" xfId="5533" xr:uid="{D9833EF5-1AA6-40DF-9EED-F9DD9F83F453}"/>
    <cellStyle name="Normal 20 3 6 2" xfId="11064" xr:uid="{CE532704-D272-4264-BFCB-05AC330ED845}"/>
    <cellStyle name="Normal 20 3 6 2 2" xfId="22971" xr:uid="{984C2F4D-9A7D-4BE5-A82E-02BBDBF95B9C}"/>
    <cellStyle name="Normal 20 3 6 2 2 2" xfId="43633" xr:uid="{C705102F-B3C7-4B40-B272-051B74466F08}"/>
    <cellStyle name="Normal 20 3 6 2 3" xfId="31727" xr:uid="{7FAFF483-D070-41B1-A353-9C2E59DF5E9A}"/>
    <cellStyle name="Normal 20 3 6 3" xfId="19341" xr:uid="{CCD01A0F-591F-4236-80DF-C8B77912A101}"/>
    <cellStyle name="Normal 20 3 6 3 2" xfId="40003" xr:uid="{6D668213-2320-41FE-841F-C8EF44D9BDB1}"/>
    <cellStyle name="Normal 20 3 6 4" xfId="15714" xr:uid="{51A80E94-DC6D-4735-BBA1-EB5B60C2C39E}"/>
    <cellStyle name="Normal 20 3 6 4 2" xfId="36376" xr:uid="{FF9F221A-7DC6-4D36-BA1A-5819C4EBF94C}"/>
    <cellStyle name="Normal 20 3 6 5" xfId="27517" xr:uid="{AF0766E0-E686-4474-853C-6897C0D10B0C}"/>
    <cellStyle name="Normal 20 4" xfId="5534" xr:uid="{2D118A83-2BBE-485B-A44C-A3F5DF5706B7}"/>
    <cellStyle name="Normal 20 5" xfId="5535" xr:uid="{911A6F70-75D6-407C-9F94-4395BDE4517C}"/>
    <cellStyle name="Normal 20 6" xfId="5536" xr:uid="{CE22D231-A912-4A3F-84CD-3F4D72801436}"/>
    <cellStyle name="Normal 20 7" xfId="5537" xr:uid="{CF717DAA-4E39-4D47-B6B1-52DC3265F965}"/>
    <cellStyle name="Normal 20 8" xfId="5538" xr:uid="{32EF27A9-1458-46BC-9C18-564967CEE71D}"/>
    <cellStyle name="Normal 200" xfId="5539" xr:uid="{A85C6100-057B-47F5-ABCE-E6DC0777238B}"/>
    <cellStyle name="Normal 200 2" xfId="5540" xr:uid="{868374A3-2745-45B9-A4A3-2DA0A32135E7}"/>
    <cellStyle name="Normal 200 3" xfId="5541" xr:uid="{99DD7D55-CBF9-4256-B78F-2553314D60CD}"/>
    <cellStyle name="Normal 201" xfId="5542" xr:uid="{C92C45D8-69A8-4752-972B-916AAF1FEC9D}"/>
    <cellStyle name="Normal 201 2" xfId="5543" xr:uid="{D79FB3E3-52C2-4AD6-9312-C6B4112BC547}"/>
    <cellStyle name="Normal 201 3" xfId="5544" xr:uid="{41E8C89E-C7AE-4E71-968A-677E4A5971FE}"/>
    <cellStyle name="Normal 202" xfId="5545" xr:uid="{93EE2FDB-321A-4BF5-BEEC-B55DF325D014}"/>
    <cellStyle name="Normal 202 2" xfId="5546" xr:uid="{E5202DAE-A0C8-452A-8445-B1324BC83955}"/>
    <cellStyle name="Normal 202 3" xfId="5547" xr:uid="{4553EEF6-E806-4647-908F-5DC5B1C6B95A}"/>
    <cellStyle name="Normal 203" xfId="5548" xr:uid="{32C0CFE4-A46E-440A-A75C-A8B2D9A76F6D}"/>
    <cellStyle name="Normal 203 2" xfId="5549" xr:uid="{280E8998-3D93-4425-8916-AA74B4BEC8C2}"/>
    <cellStyle name="Normal 203 3" xfId="5550" xr:uid="{847C460C-E807-4E6E-94BC-8DE6F27DA717}"/>
    <cellStyle name="Normal 204" xfId="5551" xr:uid="{1C19099F-8FCB-4313-BBCD-BD3B5D317ABC}"/>
    <cellStyle name="Normal 204 2" xfId="5552" xr:uid="{1D5071A8-27ED-4BC8-A730-F8D951A294BB}"/>
    <cellStyle name="Normal 204 3" xfId="5553" xr:uid="{898508FC-39C0-4178-A13C-3E781A6E28CE}"/>
    <cellStyle name="Normal 205" xfId="5554" xr:uid="{E99D587F-F79A-45A5-BE57-DB9705AF3D1A}"/>
    <cellStyle name="Normal 205 2" xfId="5555" xr:uid="{65E93DBF-00BB-4625-A20F-D279722D22E1}"/>
    <cellStyle name="Normal 205 3" xfId="5556" xr:uid="{C4328DE0-F250-42C8-8DE6-23C71D8A8201}"/>
    <cellStyle name="Normal 206" xfId="5557" xr:uid="{F150022C-4D66-4E74-BEF6-6D63FBABE79B}"/>
    <cellStyle name="Normal 206 2" xfId="5558" xr:uid="{F5EAD03A-4932-46FD-86BA-5B98DB13D8AA}"/>
    <cellStyle name="Normal 206 3" xfId="5559" xr:uid="{28AF5626-234D-47AE-B8BA-1C1A67877814}"/>
    <cellStyle name="Normal 207" xfId="5560" xr:uid="{EEBB94C4-7243-4B9A-BC1B-B62D706BF71B}"/>
    <cellStyle name="Normal 207 2" xfId="5561" xr:uid="{E9D7B4AA-3D38-48AE-BD9C-11F69C9A6003}"/>
    <cellStyle name="Normal 207 3" xfId="5562" xr:uid="{A77A3682-0801-4120-9685-111C55B50D9E}"/>
    <cellStyle name="Normal 208" xfId="5563" xr:uid="{C87DA7FB-03DF-47B4-B0BC-319FD805C2AA}"/>
    <cellStyle name="Normal 208 2" xfId="5564" xr:uid="{99C1DE96-D268-4148-A512-9D9DF460C5A2}"/>
    <cellStyle name="Normal 208 3" xfId="5565" xr:uid="{24AC0408-71FB-449F-BB3C-D74ED64A1D90}"/>
    <cellStyle name="Normal 209" xfId="5566" xr:uid="{7CBF9D7E-C2BC-4F40-B941-EE28288DC5EF}"/>
    <cellStyle name="Normal 209 2" xfId="5567" xr:uid="{E2533685-0C92-475C-83B0-8034549B1C78}"/>
    <cellStyle name="Normal 209 3" xfId="5568" xr:uid="{EB845278-B94D-4DAB-835B-7D1D93570563}"/>
    <cellStyle name="Normal 21" xfId="5569" xr:uid="{419DE646-2FD3-4177-BB36-DE990E871EE2}"/>
    <cellStyle name="Normal 21 2" xfId="5570" xr:uid="{70C308D8-FEE4-4781-82C2-EBA74AB19B2F}"/>
    <cellStyle name="Normal 21 2 2" xfId="5571" xr:uid="{B564131C-85AA-4BAD-8E21-D28DFE76D798}"/>
    <cellStyle name="Normal 21 2 2 2" xfId="5572" xr:uid="{B234902B-40F2-44BC-9928-4E9BEA7BD3D0}"/>
    <cellStyle name="Normal 21 2 2 2 2" xfId="11066" xr:uid="{5B1BE92F-8DE2-400A-BD31-C9E1A2CE22D0}"/>
    <cellStyle name="Normal 21 2 2 2 2 2" xfId="22973" xr:uid="{5ED3328A-AF88-4284-92F3-BD0C00F280DA}"/>
    <cellStyle name="Normal 21 2 2 2 2 2 2" xfId="43635" xr:uid="{FA38D690-B387-4DF0-85C4-662077BDFE0D}"/>
    <cellStyle name="Normal 21 2 2 2 2 3" xfId="31729" xr:uid="{D9066AA5-125B-4817-8735-DCFBB467FE7F}"/>
    <cellStyle name="Normal 21 2 2 2 3" xfId="19343" xr:uid="{24C7876A-99FF-4BB7-BD1C-C802C4D3040A}"/>
    <cellStyle name="Normal 21 2 2 2 3 2" xfId="40005" xr:uid="{C65A6AAA-91CC-4339-AD75-A8D4481BA2BE}"/>
    <cellStyle name="Normal 21 2 2 2 4" xfId="15716" xr:uid="{4119629B-7502-46BA-9D21-BE29FC83BD8B}"/>
    <cellStyle name="Normal 21 2 2 2 4 2" xfId="36378" xr:uid="{74D30988-2DFA-4CDD-BC42-33AE060707BE}"/>
    <cellStyle name="Normal 21 2 2 2 5" xfId="27519" xr:uid="{532BDF24-1CE5-444C-8005-1BC31153C38E}"/>
    <cellStyle name="Normal 21 2 2 3" xfId="11065" xr:uid="{FF5D976E-A41D-4EDA-A4F8-7E57D5372198}"/>
    <cellStyle name="Normal 21 2 2 3 2" xfId="22972" xr:uid="{6D89352F-49A6-4C71-8B3E-654BD8237CBC}"/>
    <cellStyle name="Normal 21 2 2 3 2 2" xfId="43634" xr:uid="{C9328951-5BD0-4B53-8EFD-07934D39D6E7}"/>
    <cellStyle name="Normal 21 2 2 3 3" xfId="31728" xr:uid="{F81EC09E-FA39-42CF-804E-134C6EB51926}"/>
    <cellStyle name="Normal 21 2 2 4" xfId="19342" xr:uid="{BA03E69A-7E49-4311-BEED-D3480693C917}"/>
    <cellStyle name="Normal 21 2 2 4 2" xfId="40004" xr:uid="{627A8878-9D58-4455-BA2E-FDE797057B7E}"/>
    <cellStyle name="Normal 21 2 2 5" xfId="15715" xr:uid="{B1F8915A-9BDC-47E4-81A0-A48C7EDCBA82}"/>
    <cellStyle name="Normal 21 2 2 5 2" xfId="36377" xr:uid="{2E31F62B-0D4E-418E-8346-70D55C08C168}"/>
    <cellStyle name="Normal 21 2 2 6" xfId="27518" xr:uid="{6AE633BD-0EDB-478E-87C8-07A3F18C8AA3}"/>
    <cellStyle name="Normal 21 2 3" xfId="5573" xr:uid="{52CF76D0-B407-45AD-ABF6-FC9641383FC3}"/>
    <cellStyle name="Normal 21 2 3 2" xfId="5574" xr:uid="{A85F4C0E-C0D7-465B-B74C-09CADEE78318}"/>
    <cellStyle name="Normal 21 2 3 2 2" xfId="11068" xr:uid="{70104C42-2359-4DF6-97C7-A461D79E293C}"/>
    <cellStyle name="Normal 21 2 3 2 2 2" xfId="22975" xr:uid="{45AC58B4-A83C-46F3-AF98-FA01DA34A61E}"/>
    <cellStyle name="Normal 21 2 3 2 2 2 2" xfId="43637" xr:uid="{566861D7-90BE-43EF-8F47-0214619174D5}"/>
    <cellStyle name="Normal 21 2 3 2 2 3" xfId="31731" xr:uid="{D8BFA5B1-77E6-44C1-B203-6AEA7F3A71A2}"/>
    <cellStyle name="Normal 21 2 3 2 3" xfId="19345" xr:uid="{E5E749D1-8797-4E41-96A8-B2E5DCC15F3B}"/>
    <cellStyle name="Normal 21 2 3 2 3 2" xfId="40007" xr:uid="{86F1E0DD-F55E-4CDB-A372-8B7E76C351FE}"/>
    <cellStyle name="Normal 21 2 3 2 4" xfId="15718" xr:uid="{D718C410-DDCD-4676-9845-7344E3036EBA}"/>
    <cellStyle name="Normal 21 2 3 2 4 2" xfId="36380" xr:uid="{CBC269DB-252B-4125-B228-20F23A99EC84}"/>
    <cellStyle name="Normal 21 2 3 2 5" xfId="27521" xr:uid="{B676C8AD-9362-4D1F-90CD-943D9A20826E}"/>
    <cellStyle name="Normal 21 2 3 3" xfId="11067" xr:uid="{7A68B6B3-273F-46F1-A2A4-21FF985556F8}"/>
    <cellStyle name="Normal 21 2 3 3 2" xfId="22974" xr:uid="{6FDFC31A-4497-42BE-AFAA-8077BCACBE1A}"/>
    <cellStyle name="Normal 21 2 3 3 2 2" xfId="43636" xr:uid="{2486E6A3-EE78-47DC-9F40-D218138A2419}"/>
    <cellStyle name="Normal 21 2 3 3 3" xfId="31730" xr:uid="{A2D0F56E-F0EA-42E1-BDFF-BDCCDB4C26EC}"/>
    <cellStyle name="Normal 21 2 3 4" xfId="19344" xr:uid="{E0E39A2D-5F76-47B8-A73C-C0A788789644}"/>
    <cellStyle name="Normal 21 2 3 4 2" xfId="40006" xr:uid="{BA139951-C635-44A2-A2D1-B8E3D5CCC611}"/>
    <cellStyle name="Normal 21 2 3 5" xfId="15717" xr:uid="{03453656-6286-40AD-9F36-8948F7BDFFFC}"/>
    <cellStyle name="Normal 21 2 3 5 2" xfId="36379" xr:uid="{57839105-2429-49A7-9FE4-6CFA504913AB}"/>
    <cellStyle name="Normal 21 2 3 6" xfId="27520" xr:uid="{BE4EC72E-BDDF-4914-B6A0-484B829A6D4E}"/>
    <cellStyle name="Normal 21 2 4" xfId="5575" xr:uid="{960CCE01-C645-4A55-8E8D-550B4C37DCA8}"/>
    <cellStyle name="Normal 21 2 4 2" xfId="11069" xr:uid="{D4DDD95E-C443-4AEC-BA32-CE9F937A5EF6}"/>
    <cellStyle name="Normal 21 2 4 2 2" xfId="22976" xr:uid="{CCCAFFF2-391E-4B65-BE19-4983921714E3}"/>
    <cellStyle name="Normal 21 2 4 2 2 2" xfId="43638" xr:uid="{A2328EF3-72B1-4C74-8D35-CE1203C0DFF7}"/>
    <cellStyle name="Normal 21 2 4 2 3" xfId="31732" xr:uid="{9DFD9BD1-95AA-4D13-B3BE-AE0E609CEEF2}"/>
    <cellStyle name="Normal 21 2 4 3" xfId="19346" xr:uid="{1EE0B30D-1EB2-472D-AE01-0E9A88CA7D30}"/>
    <cellStyle name="Normal 21 2 4 3 2" xfId="40008" xr:uid="{935D8109-DB4C-4DFF-AD5D-AB3A50E51133}"/>
    <cellStyle name="Normal 21 2 4 4" xfId="15719" xr:uid="{8F543AC3-1BC6-4AF7-85C1-E90548DFDAF4}"/>
    <cellStyle name="Normal 21 2 4 4 2" xfId="36381" xr:uid="{677666AF-C9B4-457E-8DEF-328533DC8B4E}"/>
    <cellStyle name="Normal 21 2 4 5" xfId="27522" xr:uid="{8A38E503-64D1-47D0-A066-F370F2D7FBFF}"/>
    <cellStyle name="Normal 21 2 5" xfId="5576" xr:uid="{96D40AE1-8181-4DB2-A24E-77B382C115F3}"/>
    <cellStyle name="Normal 21 2 6" xfId="5577" xr:uid="{8DCA12FF-7CB0-4197-A74C-6F4477DAAD65}"/>
    <cellStyle name="Normal 21 2 6 2" xfId="11070" xr:uid="{D29702D0-EEE6-4A7D-9A04-71BE3221958A}"/>
    <cellStyle name="Normal 21 2 6 2 2" xfId="22977" xr:uid="{4C29EFBC-12B3-46C4-BD25-3CBBDCFF9D30}"/>
    <cellStyle name="Normal 21 2 6 2 2 2" xfId="43639" xr:uid="{D44B55DC-2B70-4190-B6A2-D22F48C5B7B9}"/>
    <cellStyle name="Normal 21 2 6 2 3" xfId="31733" xr:uid="{ED9D494D-C814-45BA-927C-6335C5C6A436}"/>
    <cellStyle name="Normal 21 2 6 3" xfId="19347" xr:uid="{C7193EE3-A3AE-454E-8ACA-5CD41AD557EA}"/>
    <cellStyle name="Normal 21 2 6 3 2" xfId="40009" xr:uid="{0BD15322-1F7A-46A6-8B8A-F93166BEC675}"/>
    <cellStyle name="Normal 21 2 6 4" xfId="15720" xr:uid="{6D01B2BD-9E08-4C15-941C-834F341BEA36}"/>
    <cellStyle name="Normal 21 2 6 4 2" xfId="36382" xr:uid="{2BDE773F-A072-4B72-AA99-285DE3F358BD}"/>
    <cellStyle name="Normal 21 2 6 5" xfId="27523" xr:uid="{630D3CE8-37EB-4546-8439-B01A6DDA1459}"/>
    <cellStyle name="Normal 21 2 7" xfId="5578" xr:uid="{E8EECC59-7C2B-431C-9036-AD7F174B020E}"/>
    <cellStyle name="Normal 21 3" xfId="5579" xr:uid="{5BA1FA27-02FF-40EA-ACAD-48B3811FFBC8}"/>
    <cellStyle name="Normal 21 3 2" xfId="5580" xr:uid="{4C58AE4F-05AE-42B8-A56D-3ADD664DDCA7}"/>
    <cellStyle name="Normal 21 3 2 2" xfId="5581" xr:uid="{5E26F3F2-FAE5-4589-A5DD-EA147C5B17AF}"/>
    <cellStyle name="Normal 21 3 2 2 2" xfId="11072" xr:uid="{60A8EFA9-77C1-4BA1-B341-04088CF10DDA}"/>
    <cellStyle name="Normal 21 3 2 2 2 2" xfId="22979" xr:uid="{EF788DB5-F42D-44D6-97E5-004D92B7126E}"/>
    <cellStyle name="Normal 21 3 2 2 2 2 2" xfId="43641" xr:uid="{46305C9E-702B-46C6-864A-E83E9159A673}"/>
    <cellStyle name="Normal 21 3 2 2 2 3" xfId="31735" xr:uid="{801E7786-9187-42B3-8B47-D481B6C2A844}"/>
    <cellStyle name="Normal 21 3 2 2 3" xfId="19349" xr:uid="{E800D28F-7A34-4571-AD4E-6B0A6C4D2CCE}"/>
    <cellStyle name="Normal 21 3 2 2 3 2" xfId="40011" xr:uid="{2690369C-DF1B-450F-A75D-C16150EA34D2}"/>
    <cellStyle name="Normal 21 3 2 2 4" xfId="15722" xr:uid="{11811371-FCAF-46E3-AE6D-1B67938FD6F8}"/>
    <cellStyle name="Normal 21 3 2 2 4 2" xfId="36384" xr:uid="{7D525B77-3DA2-4E00-B9DA-68F3543974E7}"/>
    <cellStyle name="Normal 21 3 2 2 5" xfId="27525" xr:uid="{F24E6DF8-ED69-444A-BB4C-A91810282088}"/>
    <cellStyle name="Normal 21 3 2 3" xfId="11071" xr:uid="{9A53D235-BCFA-4B5C-AA6A-509E8B9A59D5}"/>
    <cellStyle name="Normal 21 3 2 3 2" xfId="22978" xr:uid="{DE3B7D9C-D5B3-49F3-AE70-F2A9D64D3517}"/>
    <cellStyle name="Normal 21 3 2 3 2 2" xfId="43640" xr:uid="{6A2BCA24-662E-4CEF-8050-2664A0FAC496}"/>
    <cellStyle name="Normal 21 3 2 3 3" xfId="31734" xr:uid="{EC7E612F-65DF-4F1F-8D02-EE7676282D9F}"/>
    <cellStyle name="Normal 21 3 2 4" xfId="19348" xr:uid="{84900D5A-09FD-403A-9AB9-CA820731F747}"/>
    <cellStyle name="Normal 21 3 2 4 2" xfId="40010" xr:uid="{646F5DA5-612A-49E1-A13B-2DD0A72963D1}"/>
    <cellStyle name="Normal 21 3 2 5" xfId="15721" xr:uid="{8BB54F79-EF32-4E87-8650-D5F6AADE0A81}"/>
    <cellStyle name="Normal 21 3 2 5 2" xfId="36383" xr:uid="{3A275988-2A97-4FD3-9A2C-3F08BFDD52DA}"/>
    <cellStyle name="Normal 21 3 2 6" xfId="27524" xr:uid="{5CE37923-7951-4C85-BBDF-F28D28581E53}"/>
    <cellStyle name="Normal 21 3 3" xfId="5582" xr:uid="{61D783DF-929E-42AA-A960-1EC17F0BD2AA}"/>
    <cellStyle name="Normal 21 3 3 2" xfId="5583" xr:uid="{FD722251-1436-48E5-98C7-5D0B98FDC0CD}"/>
    <cellStyle name="Normal 21 3 3 2 2" xfId="11074" xr:uid="{7965EF71-D8F2-4F08-AFAD-E4E449C68C85}"/>
    <cellStyle name="Normal 21 3 3 2 2 2" xfId="22981" xr:uid="{B3E20B60-3A90-463B-AC87-2EF9C2C98F99}"/>
    <cellStyle name="Normal 21 3 3 2 2 2 2" xfId="43643" xr:uid="{901366CE-39B5-41CA-851A-3AE5A3654E70}"/>
    <cellStyle name="Normal 21 3 3 2 2 3" xfId="31737" xr:uid="{377A4DB5-3C44-4B1E-A656-10D62E60017C}"/>
    <cellStyle name="Normal 21 3 3 2 3" xfId="19351" xr:uid="{DF3C5FED-2ECB-43AB-931D-AF77604BDC39}"/>
    <cellStyle name="Normal 21 3 3 2 3 2" xfId="40013" xr:uid="{C731027B-7893-4B1F-9847-CBA461295809}"/>
    <cellStyle name="Normal 21 3 3 2 4" xfId="15724" xr:uid="{FA4F71F8-2DFC-446B-8C08-FECFEF0BA20B}"/>
    <cellStyle name="Normal 21 3 3 2 4 2" xfId="36386" xr:uid="{ED28A2E0-6DB0-48F0-A211-DCBC9344A9ED}"/>
    <cellStyle name="Normal 21 3 3 2 5" xfId="27527" xr:uid="{5A887B47-D59B-4B9F-A32D-64CED9CD5441}"/>
    <cellStyle name="Normal 21 3 3 3" xfId="11073" xr:uid="{C7A29E73-6A34-4119-A216-ECFF8EA31D37}"/>
    <cellStyle name="Normal 21 3 3 3 2" xfId="22980" xr:uid="{C067F848-AA6A-4AE4-8F28-094332D8B399}"/>
    <cellStyle name="Normal 21 3 3 3 2 2" xfId="43642" xr:uid="{5E660345-791E-40CF-9164-CDE7A7D86473}"/>
    <cellStyle name="Normal 21 3 3 3 3" xfId="31736" xr:uid="{48C50A58-42F9-4A31-9ADC-8C49D40B767C}"/>
    <cellStyle name="Normal 21 3 3 4" xfId="19350" xr:uid="{8133FBB4-8E19-4B08-86CC-3CC56879997B}"/>
    <cellStyle name="Normal 21 3 3 4 2" xfId="40012" xr:uid="{AD723AE7-B8EA-4910-9683-735CE86D2726}"/>
    <cellStyle name="Normal 21 3 3 5" xfId="15723" xr:uid="{2B3EEBD4-FF60-4F1F-AD4D-C8C744B866A7}"/>
    <cellStyle name="Normal 21 3 3 5 2" xfId="36385" xr:uid="{32C71065-C443-4E1F-BF5D-141D31BAEE50}"/>
    <cellStyle name="Normal 21 3 3 6" xfId="27526" xr:uid="{44E362E8-F1A8-48FE-8396-852B906D109D}"/>
    <cellStyle name="Normal 21 3 4" xfId="5584" xr:uid="{02F255AB-087D-4509-80A8-F65DCE351B36}"/>
    <cellStyle name="Normal 21 3 4 2" xfId="11075" xr:uid="{2BFAEDDC-F3C1-4481-8AA0-6ECF3A90F186}"/>
    <cellStyle name="Normal 21 3 4 2 2" xfId="22982" xr:uid="{562A9E58-CC3F-49B0-AA3F-932563FCDF83}"/>
    <cellStyle name="Normal 21 3 4 2 2 2" xfId="43644" xr:uid="{A6A943CD-1620-4E9E-9210-90263828EB17}"/>
    <cellStyle name="Normal 21 3 4 2 3" xfId="31738" xr:uid="{A1BFF60A-D407-475F-873F-A55BE404DDE2}"/>
    <cellStyle name="Normal 21 3 4 3" xfId="19352" xr:uid="{3E3B7C46-9549-4FA0-8412-2F8695D80E1A}"/>
    <cellStyle name="Normal 21 3 4 3 2" xfId="40014" xr:uid="{73737112-5BD7-48A6-9CCD-CF8DE81F5C5B}"/>
    <cellStyle name="Normal 21 3 4 4" xfId="15725" xr:uid="{B189F1AC-9E7E-488A-8187-F8AC6A986BB8}"/>
    <cellStyle name="Normal 21 3 4 4 2" xfId="36387" xr:uid="{0D6276B1-5222-4261-A9F4-EFE78C20F5D9}"/>
    <cellStyle name="Normal 21 3 4 5" xfId="27528" xr:uid="{E05E9D6C-C89F-46D3-A0CB-B6CA7BA254D0}"/>
    <cellStyle name="Normal 21 4" xfId="5585" xr:uid="{632C2091-6AE9-4D32-A290-471DC88BFB0A}"/>
    <cellStyle name="Normal 21 4 2" xfId="5586" xr:uid="{61C142E1-96DF-44F6-9DE1-A441067D30C0}"/>
    <cellStyle name="Normal 21 4 2 2" xfId="5587" xr:uid="{2734481F-F739-4014-ABA6-271B29523039}"/>
    <cellStyle name="Normal 21 4 2 2 2" xfId="11078" xr:uid="{47B532ED-B2AF-47D7-920A-421517767B3E}"/>
    <cellStyle name="Normal 21 4 2 2 2 2" xfId="22985" xr:uid="{944E3DFF-9EF7-41C4-A378-C3405E83DD82}"/>
    <cellStyle name="Normal 21 4 2 2 2 2 2" xfId="43647" xr:uid="{400D788E-95E4-4138-A15D-BA9233B2C8CD}"/>
    <cellStyle name="Normal 21 4 2 2 2 3" xfId="31741" xr:uid="{0A908920-277B-48AA-AA6B-2316BB93B8DA}"/>
    <cellStyle name="Normal 21 4 2 2 3" xfId="19355" xr:uid="{4BF42B0E-2D1D-4CEA-AC52-17813EFD2112}"/>
    <cellStyle name="Normal 21 4 2 2 3 2" xfId="40017" xr:uid="{CA449CD6-3803-4B5C-B198-9E6A9B0BFFBD}"/>
    <cellStyle name="Normal 21 4 2 2 4" xfId="15728" xr:uid="{4BA15438-096A-4B13-938F-B9F32E2D20B0}"/>
    <cellStyle name="Normal 21 4 2 2 4 2" xfId="36390" xr:uid="{1772A007-9ECB-4F18-AB04-C07334B91FCB}"/>
    <cellStyle name="Normal 21 4 2 2 5" xfId="27531" xr:uid="{2E47C9AB-9990-47AD-8B93-73EDF0B3797F}"/>
    <cellStyle name="Normal 21 4 2 3" xfId="11077" xr:uid="{C82C29E8-8BB8-458F-87FB-CD5E5369E80D}"/>
    <cellStyle name="Normal 21 4 2 3 2" xfId="22984" xr:uid="{3FAA3D2D-8A3B-402D-A422-D11176CC207B}"/>
    <cellStyle name="Normal 21 4 2 3 2 2" xfId="43646" xr:uid="{E065346C-CC1D-41AF-9B5F-54C820A4670A}"/>
    <cellStyle name="Normal 21 4 2 3 3" xfId="31740" xr:uid="{6D43BEB5-09FF-44F8-8C94-1BFBD6523580}"/>
    <cellStyle name="Normal 21 4 2 4" xfId="19354" xr:uid="{2FF2E8EB-A201-431D-B222-62A55FA4A7EF}"/>
    <cellStyle name="Normal 21 4 2 4 2" xfId="40016" xr:uid="{35EF9983-B08A-405B-A647-EAF69E808D10}"/>
    <cellStyle name="Normal 21 4 2 5" xfId="15727" xr:uid="{DFAE5302-BD9A-4736-99F4-A0A0B1B1C0A7}"/>
    <cellStyle name="Normal 21 4 2 5 2" xfId="36389" xr:uid="{3E239BA0-8693-4C7B-876B-DB5C146DF9F2}"/>
    <cellStyle name="Normal 21 4 2 6" xfId="27530" xr:uid="{9C5A07FC-3889-4846-B2D3-C466ADEF066E}"/>
    <cellStyle name="Normal 21 4 3" xfId="5588" xr:uid="{4E539FE9-8B27-4E3F-BF26-C22C3CE5830D}"/>
    <cellStyle name="Normal 21 4 3 2" xfId="5589" xr:uid="{62170443-99DF-4D29-BF65-78A5E80B3687}"/>
    <cellStyle name="Normal 21 4 3 2 2" xfId="11080" xr:uid="{56C73B9A-4F1F-4BAD-BF7F-6B5264E7760F}"/>
    <cellStyle name="Normal 21 4 3 2 2 2" xfId="22987" xr:uid="{B4D75FB8-8CB4-4EC5-93A4-FF938B40073C}"/>
    <cellStyle name="Normal 21 4 3 2 2 2 2" xfId="43649" xr:uid="{F9B76F6B-E57E-4183-A685-CCD1B2D8CEDE}"/>
    <cellStyle name="Normal 21 4 3 2 2 3" xfId="31743" xr:uid="{C4C8D3F2-8013-4190-A72F-3ED0C4E25573}"/>
    <cellStyle name="Normal 21 4 3 2 3" xfId="19357" xr:uid="{207F0942-32D1-46EF-BE9C-B9A5614AF761}"/>
    <cellStyle name="Normal 21 4 3 2 3 2" xfId="40019" xr:uid="{94A0B6DF-9886-4881-84D8-0E9A60880DD5}"/>
    <cellStyle name="Normal 21 4 3 2 4" xfId="15730" xr:uid="{F32E5B59-4CA3-40AD-AAEC-74C44A996313}"/>
    <cellStyle name="Normal 21 4 3 2 4 2" xfId="36392" xr:uid="{73E3D4A5-F389-4480-A64F-0F3D8AC0446B}"/>
    <cellStyle name="Normal 21 4 3 2 5" xfId="27533" xr:uid="{FCEAB6F2-DC82-46E3-9CA6-57BCE3878F81}"/>
    <cellStyle name="Normal 21 4 3 3" xfId="11079" xr:uid="{0E63260B-FB14-4E59-A2B5-69F5E7FD6EE9}"/>
    <cellStyle name="Normal 21 4 3 3 2" xfId="22986" xr:uid="{CE4E84CD-7F67-4A30-B1EB-6928BDA5D51C}"/>
    <cellStyle name="Normal 21 4 3 3 2 2" xfId="43648" xr:uid="{C8A2B298-CACA-4FA8-BAD5-E690D5308EC4}"/>
    <cellStyle name="Normal 21 4 3 3 3" xfId="31742" xr:uid="{9922AC6E-5CC2-4EFD-AED4-00575F777745}"/>
    <cellStyle name="Normal 21 4 3 4" xfId="19356" xr:uid="{5510E9BD-8F20-49E9-BFB7-7AD9155F66EF}"/>
    <cellStyle name="Normal 21 4 3 4 2" xfId="40018" xr:uid="{FF8E00FF-E750-4780-BB38-160439C70AEB}"/>
    <cellStyle name="Normal 21 4 3 5" xfId="15729" xr:uid="{A92BBCC6-79E1-493D-988A-418A4C4E2B17}"/>
    <cellStyle name="Normal 21 4 3 5 2" xfId="36391" xr:uid="{AADCEE87-3D0D-4F0E-8C51-0BF7DA92D266}"/>
    <cellStyle name="Normal 21 4 3 6" xfId="27532" xr:uid="{81B9BF05-8437-4452-918E-FA34E8FA31E8}"/>
    <cellStyle name="Normal 21 4 4" xfId="5590" xr:uid="{4B8247B7-3DE8-49EA-A75B-B17499638274}"/>
    <cellStyle name="Normal 21 4 4 2" xfId="11081" xr:uid="{9DD2E670-B938-4F71-BD02-F255DADB8172}"/>
    <cellStyle name="Normal 21 4 4 2 2" xfId="22988" xr:uid="{DB0BFFBC-A1C4-4172-9C20-48FC42694064}"/>
    <cellStyle name="Normal 21 4 4 2 2 2" xfId="43650" xr:uid="{17A46DEB-30EB-4945-897D-B00811024A17}"/>
    <cellStyle name="Normal 21 4 4 2 3" xfId="31744" xr:uid="{2B1DB07A-6FD8-4300-B87D-AF457559430A}"/>
    <cellStyle name="Normal 21 4 4 3" xfId="19358" xr:uid="{8E3EA489-E6DD-4031-90E2-5E7B29D92726}"/>
    <cellStyle name="Normal 21 4 4 3 2" xfId="40020" xr:uid="{67AA289D-6D88-46AA-8627-C30C16975E29}"/>
    <cellStyle name="Normal 21 4 4 4" xfId="15731" xr:uid="{1B9516AA-F458-479D-977F-D5C22460EC6C}"/>
    <cellStyle name="Normal 21 4 4 4 2" xfId="36393" xr:uid="{8FC03F12-CCDF-43CA-BB2A-50D0526EA259}"/>
    <cellStyle name="Normal 21 4 4 5" xfId="27534" xr:uid="{CA8E5E60-53D1-4A6A-B349-A09D209D07F9}"/>
    <cellStyle name="Normal 21 4 5" xfId="11076" xr:uid="{8571F4AF-043C-4C91-B28E-077DCCCDD971}"/>
    <cellStyle name="Normal 21 4 5 2" xfId="22983" xr:uid="{39C50333-D9A0-48C0-909A-CC62988B40AF}"/>
    <cellStyle name="Normal 21 4 5 2 2" xfId="43645" xr:uid="{F74AA2A9-D06B-446D-8D0C-12FDCCF34615}"/>
    <cellStyle name="Normal 21 4 5 3" xfId="31739" xr:uid="{D326ECEC-5540-482A-A297-F18973B0E6E7}"/>
    <cellStyle name="Normal 21 4 6" xfId="19353" xr:uid="{AE89DF59-52EF-4836-9845-4F9946D5C5D1}"/>
    <cellStyle name="Normal 21 4 6 2" xfId="40015" xr:uid="{53C85E17-AA2C-4608-A792-A443A8E4DF47}"/>
    <cellStyle name="Normal 21 4 7" xfId="15726" xr:uid="{7D0C6431-5616-4D70-8F53-DA09D28868CF}"/>
    <cellStyle name="Normal 21 4 7 2" xfId="36388" xr:uid="{3A5E841B-DEC0-475E-9547-68AB6F5F54A6}"/>
    <cellStyle name="Normal 21 4 8" xfId="27529" xr:uid="{5E087CC8-8319-46CA-80B8-931031244FC2}"/>
    <cellStyle name="Normal 21 5" xfId="5591" xr:uid="{B82CBE6E-FFEF-443D-B137-2A5710BEDDC4}"/>
    <cellStyle name="Normal 21 6" xfId="5592" xr:uid="{D3B4494C-2594-4847-8C47-702E59E8BA32}"/>
    <cellStyle name="Normal 21 6 2" xfId="11082" xr:uid="{AF8BFCE5-682D-4DB5-B119-5369F6983BF4}"/>
    <cellStyle name="Normal 21 6 2 2" xfId="22989" xr:uid="{2B3D3BED-9C1B-4824-A486-011EFCF14AA2}"/>
    <cellStyle name="Normal 21 6 2 2 2" xfId="43651" xr:uid="{12E664C8-FDEA-4F29-BB31-7E71E415AA6E}"/>
    <cellStyle name="Normal 21 6 2 3" xfId="31745" xr:uid="{94DBFBDC-51CC-4DE8-945B-7E97DC8ED180}"/>
    <cellStyle name="Normal 21 6 3" xfId="19359" xr:uid="{FC0E7133-B5F4-44E0-B505-B3516A26ECC2}"/>
    <cellStyle name="Normal 21 6 3 2" xfId="40021" xr:uid="{615B6D93-FDFB-40F9-9F67-B91115519BAB}"/>
    <cellStyle name="Normal 21 6 4" xfId="15732" xr:uid="{DAB5F93C-52E5-4DCC-A217-D9DA312EF8B3}"/>
    <cellStyle name="Normal 21 6 4 2" xfId="36394" xr:uid="{137EE059-02EC-44CA-9333-72044E494C68}"/>
    <cellStyle name="Normal 21 6 5" xfId="27535" xr:uid="{C442B4DC-421B-4B1E-988E-24E26D5F7071}"/>
    <cellStyle name="Normal 210" xfId="5593" xr:uid="{9070A555-20F6-43D6-B307-87396A19603F}"/>
    <cellStyle name="Normal 210 2" xfId="5594" xr:uid="{9A94D464-B2F1-4401-ACF0-1F3F7E65F800}"/>
    <cellStyle name="Normal 210 3" xfId="5595" xr:uid="{4A4BDDB5-48DB-481A-BD08-A535400770AA}"/>
    <cellStyle name="Normal 211" xfId="5596" xr:uid="{B712E962-CAFD-493A-8A8E-576D3754511E}"/>
    <cellStyle name="Normal 211 2" xfId="5597" xr:uid="{0A7D381E-B52D-48AF-89D9-2727A1B6C443}"/>
    <cellStyle name="Normal 211 3" xfId="5598" xr:uid="{00F6DA58-0A62-47E2-9954-095233B0F66F}"/>
    <cellStyle name="Normal 212" xfId="5599" xr:uid="{4B124B5D-5F85-422D-B201-162227C39256}"/>
    <cellStyle name="Normal 212 2" xfId="5600" xr:uid="{10DF51E1-1410-4A2D-87B8-042279FB9CF3}"/>
    <cellStyle name="Normal 212 3" xfId="5601" xr:uid="{99B191C0-C445-423E-B107-295817169DB8}"/>
    <cellStyle name="Normal 213" xfId="5602" xr:uid="{0BB351AA-7C0E-4D19-97C5-F211124AC93C}"/>
    <cellStyle name="Normal 213 2" xfId="5603" xr:uid="{58033190-5126-4C0D-AC01-39F857D83A5F}"/>
    <cellStyle name="Normal 213 3" xfId="5604" xr:uid="{F6A977D7-7DCF-4A50-ACFF-5F410BC85725}"/>
    <cellStyle name="Normal 214" xfId="5605" xr:uid="{5755D8D4-ED2C-4FEA-B1A6-068B4F1BF1A6}"/>
    <cellStyle name="Normal 214 2" xfId="5606" xr:uid="{2AAAAA4B-4A93-4EE9-83DE-3D2689CFA3C6}"/>
    <cellStyle name="Normal 214 3" xfId="5607" xr:uid="{D15B3116-F238-4678-913D-A5FA507E0CB4}"/>
    <cellStyle name="Normal 215" xfId="5608" xr:uid="{B089605B-F279-40F3-A55C-737A31C7B62D}"/>
    <cellStyle name="Normal 215 2" xfId="5609" xr:uid="{CBD1DADD-9D7F-4995-B273-721AA906A396}"/>
    <cellStyle name="Normal 215 2 2" xfId="11083" xr:uid="{7FFEDFA0-A8E9-4C4B-8F7C-0F73432835B3}"/>
    <cellStyle name="Normal 215 2 2 2" xfId="22990" xr:uid="{92027389-9811-4CA1-BE2D-7D12D2F74626}"/>
    <cellStyle name="Normal 215 2 2 2 2" xfId="43652" xr:uid="{1BB10BFB-42A2-4622-BF1D-5E8A18F917D6}"/>
    <cellStyle name="Normal 215 2 2 3" xfId="31746" xr:uid="{476BB34D-F4F8-43B4-999D-4DAFAB5E90A4}"/>
    <cellStyle name="Normal 215 2 3" xfId="19360" xr:uid="{530F1F5A-EB0B-49C0-8266-F5D11F25D999}"/>
    <cellStyle name="Normal 215 2 3 2" xfId="40022" xr:uid="{72925530-6A7F-4E37-BB4F-AF92573F5710}"/>
    <cellStyle name="Normal 215 2 4" xfId="15733" xr:uid="{A8EE45EB-D248-4356-807A-CE10B6CDFCF7}"/>
    <cellStyle name="Normal 215 2 4 2" xfId="36395" xr:uid="{FC7BDC4F-C156-4071-8831-EFB1D272364F}"/>
    <cellStyle name="Normal 215 2 5" xfId="27536" xr:uid="{431DF17D-A240-472B-BE26-B552A6E9B285}"/>
    <cellStyle name="Normal 215 3" xfId="5610" xr:uid="{CBD2D7F5-3BA4-489D-B676-ABD6EF6E5677}"/>
    <cellStyle name="Normal 215 3 2" xfId="11084" xr:uid="{4377E6BF-C22E-4177-BB54-3699E49A6820}"/>
    <cellStyle name="Normal 215 3 2 2" xfId="22991" xr:uid="{88AF4754-0E4D-46EE-B2B3-F6EDE05AE24A}"/>
    <cellStyle name="Normal 215 3 2 2 2" xfId="43653" xr:uid="{8B4C003F-DD6E-4767-97F3-424D8B9921D3}"/>
    <cellStyle name="Normal 215 3 2 3" xfId="31747" xr:uid="{CE9556E4-38C1-4A12-BE45-7E1D75093F75}"/>
    <cellStyle name="Normal 215 3 3" xfId="19361" xr:uid="{B16F63D3-79D2-4033-BC84-3161973EF1B6}"/>
    <cellStyle name="Normal 215 3 3 2" xfId="40023" xr:uid="{CAECDDE2-B154-45EA-81B7-F60B95545B74}"/>
    <cellStyle name="Normal 215 3 4" xfId="15734" xr:uid="{FFA970E8-7758-4217-9763-F99BB3FABE47}"/>
    <cellStyle name="Normal 215 3 4 2" xfId="36396" xr:uid="{2853E612-7281-4E80-B980-CC1FD21B9BC2}"/>
    <cellStyle name="Normal 215 3 5" xfId="27537" xr:uid="{6BA75572-455E-49FB-A21D-05D10AE2A10D}"/>
    <cellStyle name="Normal 216" xfId="5611" xr:uid="{C8976E93-625F-4D71-8904-F52937C6F3E4}"/>
    <cellStyle name="Normal 216 2" xfId="5612" xr:uid="{6D02BBB0-7E23-448C-9302-99B75B9FE53B}"/>
    <cellStyle name="Normal 216 3" xfId="5613" xr:uid="{231A9080-798A-4EBE-AE67-C918B7EE1A0C}"/>
    <cellStyle name="Normal 217" xfId="5614" xr:uid="{5AA8E370-7107-4675-ABA8-827EAF29F247}"/>
    <cellStyle name="Normal 217 2" xfId="5615" xr:uid="{42A5E6D9-A60C-497D-8527-D4333B36547E}"/>
    <cellStyle name="Normal 217 3" xfId="5616" xr:uid="{0E68CCA7-6484-4050-AD99-274AE3F223F3}"/>
    <cellStyle name="Normal 218" xfId="5617" xr:uid="{19BA4D9C-7D34-44FB-8EA8-22F8C0654B10}"/>
    <cellStyle name="Normal 219" xfId="5618" xr:uid="{01DBF247-7374-4014-88DC-382A6CB8046E}"/>
    <cellStyle name="Normal 22" xfId="5619" xr:uid="{70587E3D-A9FD-4510-BC02-5DAFADD7680D}"/>
    <cellStyle name="Normal 22 2" xfId="5620" xr:uid="{AD5294B6-4A98-47EC-827D-49188B5A5794}"/>
    <cellStyle name="Normal 22 2 2" xfId="5621" xr:uid="{03795023-C386-4964-91E2-0B5CC44B7586}"/>
    <cellStyle name="Normal 22 2 2 2" xfId="5622" xr:uid="{16487B74-9072-4700-AFB5-3FC204126C41}"/>
    <cellStyle name="Normal 22 2 2 2 2" xfId="11086" xr:uid="{4C5CC092-1D54-4121-AFF0-4B412DE2CFF8}"/>
    <cellStyle name="Normal 22 2 2 2 2 2" xfId="22993" xr:uid="{09939A6B-A15B-42A6-BADB-7EA04BBAF9DF}"/>
    <cellStyle name="Normal 22 2 2 2 2 2 2" xfId="43655" xr:uid="{7B987577-E0C4-499F-B78E-2E747EAD2BB7}"/>
    <cellStyle name="Normal 22 2 2 2 2 3" xfId="31749" xr:uid="{43715340-F653-4452-B4F1-0953F71E70E2}"/>
    <cellStyle name="Normal 22 2 2 2 3" xfId="19363" xr:uid="{7132AE15-2080-42B4-9EFE-9BFF6995BEA9}"/>
    <cellStyle name="Normal 22 2 2 2 3 2" xfId="40025" xr:uid="{7505BA3E-9F54-4192-AB70-3903276F895E}"/>
    <cellStyle name="Normal 22 2 2 2 4" xfId="15736" xr:uid="{DF673D06-9CB7-4B3E-A426-651AC05252A7}"/>
    <cellStyle name="Normal 22 2 2 2 4 2" xfId="36398" xr:uid="{FAE05829-FACE-4C34-B11B-6DC00F35D96B}"/>
    <cellStyle name="Normal 22 2 2 2 5" xfId="27539" xr:uid="{0312988A-D3CC-4556-9307-8D390ADCEA11}"/>
    <cellStyle name="Normal 22 2 2 3" xfId="11085" xr:uid="{76751FA0-341D-49AC-9B30-82C86D59F709}"/>
    <cellStyle name="Normal 22 2 2 3 2" xfId="22992" xr:uid="{221A1047-98DF-4E06-B1A6-CC508D42FF7C}"/>
    <cellStyle name="Normal 22 2 2 3 2 2" xfId="43654" xr:uid="{561781AA-83FA-4C77-8661-C79FEE6B6048}"/>
    <cellStyle name="Normal 22 2 2 3 3" xfId="31748" xr:uid="{58045305-5AB5-4A96-8C2B-4C7AA06EED18}"/>
    <cellStyle name="Normal 22 2 2 4" xfId="19362" xr:uid="{9D0DFCF9-3628-47E3-A1A2-406E97D3F62E}"/>
    <cellStyle name="Normal 22 2 2 4 2" xfId="40024" xr:uid="{7F5F9FB5-AF72-4529-85B8-096D564F08D0}"/>
    <cellStyle name="Normal 22 2 2 5" xfId="15735" xr:uid="{DE0940D7-D8B0-4BE8-B953-BECA6D51BC3C}"/>
    <cellStyle name="Normal 22 2 2 5 2" xfId="36397" xr:uid="{4B650822-D18C-4431-B5FC-6711F10A3C60}"/>
    <cellStyle name="Normal 22 2 2 6" xfId="27538" xr:uid="{9F4534E6-37FA-4266-9368-84549B768F82}"/>
    <cellStyle name="Normal 22 2 3" xfId="5623" xr:uid="{1F7702DF-4CEC-4EF6-BE0F-5E197A1448E1}"/>
    <cellStyle name="Normal 22 2 3 2" xfId="5624" xr:uid="{24039DF2-25F7-4EB6-9514-C8B967F0F785}"/>
    <cellStyle name="Normal 22 2 3 2 2" xfId="11088" xr:uid="{A1F06C9F-869B-47ED-8A6E-9CE921815CB7}"/>
    <cellStyle name="Normal 22 2 3 2 2 2" xfId="22995" xr:uid="{08B07189-3929-4950-ABA1-2EAC098F602F}"/>
    <cellStyle name="Normal 22 2 3 2 2 2 2" xfId="43657" xr:uid="{FDB6C7C0-9F71-4515-B648-54985CAF4EFB}"/>
    <cellStyle name="Normal 22 2 3 2 2 3" xfId="31751" xr:uid="{6AE8B42F-E78F-4B8F-B25A-E54401FA4AA3}"/>
    <cellStyle name="Normal 22 2 3 2 3" xfId="19365" xr:uid="{F6AD2F99-3B19-40AD-AF88-A8EA461CC01D}"/>
    <cellStyle name="Normal 22 2 3 2 3 2" xfId="40027" xr:uid="{95BA065A-2D41-481A-9EC3-6911B794831B}"/>
    <cellStyle name="Normal 22 2 3 2 4" xfId="15738" xr:uid="{E9E654A8-4933-41EB-A8BB-C86D5D13D7EF}"/>
    <cellStyle name="Normal 22 2 3 2 4 2" xfId="36400" xr:uid="{41463983-25F1-4DC9-820F-208174183919}"/>
    <cellStyle name="Normal 22 2 3 2 5" xfId="27541" xr:uid="{A81FCF08-18FD-4428-866E-FB024E2E3027}"/>
    <cellStyle name="Normal 22 2 3 3" xfId="11087" xr:uid="{B17112E3-EDC7-4651-BF8C-6408B836F713}"/>
    <cellStyle name="Normal 22 2 3 3 2" xfId="22994" xr:uid="{D7957E83-3A83-4A22-9F7B-0E43A8089DAF}"/>
    <cellStyle name="Normal 22 2 3 3 2 2" xfId="43656" xr:uid="{ED79B209-75EC-4AF2-8250-3D8152606197}"/>
    <cellStyle name="Normal 22 2 3 3 3" xfId="31750" xr:uid="{FEDEA353-E468-4BA7-A0C8-F98090A05749}"/>
    <cellStyle name="Normal 22 2 3 4" xfId="19364" xr:uid="{9EE7B4A3-6873-401D-90AC-0B836EBD4433}"/>
    <cellStyle name="Normal 22 2 3 4 2" xfId="40026" xr:uid="{5697A34F-34E8-49E9-8C9A-F2915D1F31F1}"/>
    <cellStyle name="Normal 22 2 3 5" xfId="15737" xr:uid="{F266F20E-DA5E-450E-A873-1F4F3BC8065D}"/>
    <cellStyle name="Normal 22 2 3 5 2" xfId="36399" xr:uid="{ED7B30FE-D284-4203-A338-A7F7BFD29304}"/>
    <cellStyle name="Normal 22 2 3 6" xfId="27540" xr:uid="{A7C61389-B04D-40D7-A690-7860FAB99ED3}"/>
    <cellStyle name="Normal 22 2 4" xfId="5625" xr:uid="{38E8525B-396F-4DDE-A77B-BB82E52A34C5}"/>
    <cellStyle name="Normal 22 2 4 2" xfId="11089" xr:uid="{304A6DB2-AE16-4E6F-85B0-E302F008C3A3}"/>
    <cellStyle name="Normal 22 2 4 2 2" xfId="22996" xr:uid="{C2F0CE76-3C99-4A57-B70E-FBF93A837447}"/>
    <cellStyle name="Normal 22 2 4 2 2 2" xfId="43658" xr:uid="{9EF96AFE-8E6E-4F81-B99F-857F3C06E7D8}"/>
    <cellStyle name="Normal 22 2 4 2 3" xfId="31752" xr:uid="{2421435F-7233-427E-97B8-FFBFEC8DD0FD}"/>
    <cellStyle name="Normal 22 2 4 3" xfId="19366" xr:uid="{C376BC0A-D46D-4D36-A841-9F27F0350FE2}"/>
    <cellStyle name="Normal 22 2 4 3 2" xfId="40028" xr:uid="{D031C969-B185-4CA8-B4E9-F617F855056E}"/>
    <cellStyle name="Normal 22 2 4 4" xfId="15739" xr:uid="{6724306E-1077-476E-A59F-0D13A8D9C518}"/>
    <cellStyle name="Normal 22 2 4 4 2" xfId="36401" xr:uid="{BBC2BE4C-50D0-4835-B264-BDF96FEBD1DF}"/>
    <cellStyle name="Normal 22 2 4 5" xfId="27542" xr:uid="{1AD4C90C-9ECD-4902-B12D-67B97864AEAD}"/>
    <cellStyle name="Normal 22 2 5" xfId="5626" xr:uid="{E1B02340-5331-41E1-9449-BB7EF4AA5E08}"/>
    <cellStyle name="Normal 22 2 6" xfId="5627" xr:uid="{3F5C195E-98F8-4BEB-8BD5-BF80DF299D95}"/>
    <cellStyle name="Normal 22 2 6 2" xfId="11090" xr:uid="{131B5526-A4BC-4601-AED9-62508361B817}"/>
    <cellStyle name="Normal 22 2 6 2 2" xfId="22997" xr:uid="{76BA37EC-DC12-46A5-9D7B-44D35D642682}"/>
    <cellStyle name="Normal 22 2 6 2 2 2" xfId="43659" xr:uid="{1E95F03C-564E-4051-83DB-EE5BB5DB1EEE}"/>
    <cellStyle name="Normal 22 2 6 2 3" xfId="31753" xr:uid="{71A29A6E-D82C-4E20-A992-3B34698CCE5D}"/>
    <cellStyle name="Normal 22 2 6 3" xfId="19367" xr:uid="{C59E02F1-CF01-4298-80FB-0292E69FEA99}"/>
    <cellStyle name="Normal 22 2 6 3 2" xfId="40029" xr:uid="{09117B5D-30C4-4D13-A53A-F4D9D6A1ABD1}"/>
    <cellStyle name="Normal 22 2 6 4" xfId="15740" xr:uid="{00989215-3B57-452B-BEDB-D75BCA8B4445}"/>
    <cellStyle name="Normal 22 2 6 4 2" xfId="36402" xr:uid="{1B21D937-272D-40DD-88A6-22583835D8AB}"/>
    <cellStyle name="Normal 22 2 6 5" xfId="27543" xr:uid="{91AE0047-8EDA-41B9-BB0B-3C4292CBB5D4}"/>
    <cellStyle name="Normal 22 3" xfId="5628" xr:uid="{1AC0DC45-727B-471C-AC51-FE599A40C0FF}"/>
    <cellStyle name="Normal 22 4" xfId="5629" xr:uid="{8AFD8313-15BD-4915-BE38-261EFDF0049C}"/>
    <cellStyle name="Normal 22 5" xfId="5630" xr:uid="{EFCCD7F4-890B-4674-A7FE-52274837C8EB}"/>
    <cellStyle name="Normal 22 5 2" xfId="11091" xr:uid="{DF478F16-EE33-49FD-8040-EAB4F0FC94DE}"/>
    <cellStyle name="Normal 22 5 2 2" xfId="22998" xr:uid="{CC6F8C44-CA08-4AEA-B274-C4EF9E3E91B2}"/>
    <cellStyle name="Normal 22 5 2 2 2" xfId="43660" xr:uid="{8FE7AC58-EB3E-4C98-9000-4F26AB75C52D}"/>
    <cellStyle name="Normal 22 5 2 3" xfId="31754" xr:uid="{04CE6C70-96AA-4754-B033-C365CD08B508}"/>
    <cellStyle name="Normal 22 5 3" xfId="19368" xr:uid="{D8420E45-AE31-45CE-93B2-1A0256389C19}"/>
    <cellStyle name="Normal 22 5 3 2" xfId="40030" xr:uid="{FFD9B9BE-78D8-4146-BDD3-8591DE6B5A51}"/>
    <cellStyle name="Normal 22 5 4" xfId="15741" xr:uid="{5DE83C2D-B2EA-4AF0-A386-65B81F55D9BE}"/>
    <cellStyle name="Normal 22 5 4 2" xfId="36403" xr:uid="{2BDAFD95-82E3-45FE-87B7-A97293DC4E97}"/>
    <cellStyle name="Normal 22 5 5" xfId="27544" xr:uid="{5BD9A98D-7DA1-4B78-BD96-AA26B810EC1D}"/>
    <cellStyle name="Normal 220" xfId="5631" xr:uid="{F725BF58-B78A-4C10-ABFB-36B249500789}"/>
    <cellStyle name="Normal 221" xfId="5632" xr:uid="{C71F418F-C4F6-4B21-94A6-9B1754266A7F}"/>
    <cellStyle name="Normal 222" xfId="5633" xr:uid="{39722065-5109-4035-8909-9A08BAE6DB46}"/>
    <cellStyle name="Normal 222 2" xfId="5634" xr:uid="{E70D0897-C2D5-4E5E-939B-763D4001AD36}"/>
    <cellStyle name="Normal 222 3" xfId="5635" xr:uid="{6EA6A4A6-0C79-46B6-9B11-A2E5EE30E0E5}"/>
    <cellStyle name="Normal 223" xfId="5636" xr:uid="{E2F960AE-51AB-41B4-8C19-89EEB11214CC}"/>
    <cellStyle name="Normal 223 2" xfId="5637" xr:uid="{1852E409-3BA9-44B5-B3CA-CEAFA0A3EE1F}"/>
    <cellStyle name="Normal 223 2 2" xfId="11092" xr:uid="{409F204A-FB58-4DE0-A30C-1053A9718269}"/>
    <cellStyle name="Normal 223 2 2 2" xfId="22999" xr:uid="{97151B9C-A987-4EC0-8D5C-64D343DC25C7}"/>
    <cellStyle name="Normal 223 2 2 2 2" xfId="43661" xr:uid="{445A5C47-EA4F-46D4-8C86-E1ECEF0F7820}"/>
    <cellStyle name="Normal 223 2 2 3" xfId="31755" xr:uid="{2107AA68-F9F4-4565-A0DC-8599DD3BD2D2}"/>
    <cellStyle name="Normal 223 2 3" xfId="19369" xr:uid="{FB4D7CC0-02EE-40CA-80B2-11065AEABD90}"/>
    <cellStyle name="Normal 223 2 3 2" xfId="40031" xr:uid="{891247BA-8D85-4038-A133-7096A6427494}"/>
    <cellStyle name="Normal 223 2 4" xfId="15742" xr:uid="{4378CA02-3C11-4B8E-BBBA-8969AF29948F}"/>
    <cellStyle name="Normal 223 2 4 2" xfId="36404" xr:uid="{18A63971-404F-441E-A26F-7458B39D7B01}"/>
    <cellStyle name="Normal 223 2 5" xfId="27545" xr:uid="{C8D49264-0D99-4D30-BBD0-8BEC2E5B7370}"/>
    <cellStyle name="Normal 223 3" xfId="5638" xr:uid="{0A5153BC-82CD-477A-8E16-E56FE2E0FBA2}"/>
    <cellStyle name="Normal 223 4" xfId="5639" xr:uid="{318D80C4-018D-4838-8859-58E60BB6EC1D}"/>
    <cellStyle name="Normal 224" xfId="5640" xr:uid="{BAEC8D3F-93E1-4330-B2F1-E0C6B00D5D6B}"/>
    <cellStyle name="Normal 224 2" xfId="5641" xr:uid="{0E4E16A0-FB5F-44A5-9C9C-A867241BED8F}"/>
    <cellStyle name="Normal 224 3" xfId="5642" xr:uid="{E33E6445-E56E-4B74-94C2-E69884B71AE2}"/>
    <cellStyle name="Normal 225" xfId="5643" xr:uid="{F4B12705-4817-4D16-97DE-7ADE98344C97}"/>
    <cellStyle name="Normal 225 2" xfId="5644" xr:uid="{5E0F54B8-B947-4409-B0C5-5CC14C9C7307}"/>
    <cellStyle name="Normal 225 2 2" xfId="11093" xr:uid="{96A94680-0D34-457B-929C-86B742994F7B}"/>
    <cellStyle name="Normal 225 2 2 2" xfId="23000" xr:uid="{D7D9E012-1E63-46E1-B230-174A13EEB8D6}"/>
    <cellStyle name="Normal 225 2 2 2 2" xfId="43662" xr:uid="{B497BB8F-DC19-48F4-ABD0-5E487C913B4C}"/>
    <cellStyle name="Normal 225 2 2 3" xfId="31756" xr:uid="{F22C8BD8-E2F8-4836-967C-B7878323E10D}"/>
    <cellStyle name="Normal 225 2 3" xfId="19370" xr:uid="{C146C26E-DAAA-4A7F-961D-674E09B2B775}"/>
    <cellStyle name="Normal 225 2 3 2" xfId="40032" xr:uid="{D454545E-C507-43CE-91B9-D284E97B3242}"/>
    <cellStyle name="Normal 225 2 4" xfId="15743" xr:uid="{A22BBD74-83CA-441B-BF91-9E34711CCB9B}"/>
    <cellStyle name="Normal 225 2 4 2" xfId="36405" xr:uid="{5436CA6C-B913-446B-97CB-40FBFF653240}"/>
    <cellStyle name="Normal 225 2 5" xfId="27546" xr:uid="{901C13F5-F372-4192-A6B4-ABA5C3C6AF53}"/>
    <cellStyle name="Normal 225 3" xfId="5645" xr:uid="{DACE1D80-2B1B-467A-A313-46B5A6356087}"/>
    <cellStyle name="Normal 225 3 2" xfId="11094" xr:uid="{408585B5-B794-45A1-AE80-C426B28C81F7}"/>
    <cellStyle name="Normal 225 3 2 2" xfId="23001" xr:uid="{CDE69D3B-6DC6-4514-9529-4216960E2552}"/>
    <cellStyle name="Normal 225 3 2 2 2" xfId="43663" xr:uid="{3A9E5324-79B3-465E-ADD4-EEBD877D2CC2}"/>
    <cellStyle name="Normal 225 3 2 3" xfId="31757" xr:uid="{71DAFD64-C034-438F-8070-06762CD81CF9}"/>
    <cellStyle name="Normal 225 3 3" xfId="19371" xr:uid="{06C3503A-C480-4350-AD84-CA352462AEA3}"/>
    <cellStyle name="Normal 225 3 3 2" xfId="40033" xr:uid="{8756646F-D394-45D0-A27E-2640674A6B1D}"/>
    <cellStyle name="Normal 225 3 4" xfId="15744" xr:uid="{EC2FC68C-D8BE-408D-A225-7F4496704752}"/>
    <cellStyle name="Normal 225 3 4 2" xfId="36406" xr:uid="{3F3AE9A3-C9F9-4C4D-A696-C5B81395F0A8}"/>
    <cellStyle name="Normal 225 3 5" xfId="27547" xr:uid="{9021BB90-2AEF-4B9F-9CC1-E39925B25822}"/>
    <cellStyle name="Normal 226" xfId="5646" xr:uid="{6CA3DDCF-C833-4A1C-BD9A-627ECBD88609}"/>
    <cellStyle name="Normal 226 2" xfId="5647" xr:uid="{ADF240D5-CDD3-4591-817A-CF36AA5ABAF9}"/>
    <cellStyle name="Normal 226 2 2" xfId="11095" xr:uid="{BFC2738F-92BB-42CF-A8DA-575BBA797568}"/>
    <cellStyle name="Normal 226 2 2 2" xfId="23002" xr:uid="{D83FAF59-F8F2-4E0D-8085-CA80591B33B3}"/>
    <cellStyle name="Normal 226 2 2 2 2" xfId="43664" xr:uid="{C6676080-A6EA-44CE-B656-75A235CDF124}"/>
    <cellStyle name="Normal 226 2 2 3" xfId="31758" xr:uid="{0C6D0941-84C2-40CC-BDFD-A7B0534DF514}"/>
    <cellStyle name="Normal 226 2 3" xfId="19372" xr:uid="{F3F43C3C-A271-471F-9351-BA96986ECD2B}"/>
    <cellStyle name="Normal 226 2 3 2" xfId="40034" xr:uid="{38E08BE2-78C5-462E-A357-C45939724331}"/>
    <cellStyle name="Normal 226 2 4" xfId="15745" xr:uid="{DFDD72B6-D549-4B60-A3F0-270FDA027E92}"/>
    <cellStyle name="Normal 226 2 4 2" xfId="36407" xr:uid="{D038A716-19B4-46BD-B381-D67AAA22BF74}"/>
    <cellStyle name="Normal 226 2 5" xfId="27548" xr:uid="{C1E340F4-F220-4568-B50A-EC491D032F7C}"/>
    <cellStyle name="Normal 226 3" xfId="5648" xr:uid="{76FDFBF0-DEE8-4875-890A-4134F1C71BB6}"/>
    <cellStyle name="Normal 226 3 2" xfId="11096" xr:uid="{9F27F1C6-3BF1-4661-83C0-13811787A9BF}"/>
    <cellStyle name="Normal 226 3 2 2" xfId="23003" xr:uid="{20B39BD3-B2AF-4900-AE25-6547744629AD}"/>
    <cellStyle name="Normal 226 3 2 2 2" xfId="43665" xr:uid="{D22E17C2-D579-4472-8863-0560E795E3F0}"/>
    <cellStyle name="Normal 226 3 2 3" xfId="31759" xr:uid="{262EE007-695F-4A85-9C40-ADFBEE1E5EEC}"/>
    <cellStyle name="Normal 226 3 3" xfId="19373" xr:uid="{658ABEB1-24F5-47DC-9DEB-734704D6A90B}"/>
    <cellStyle name="Normal 226 3 3 2" xfId="40035" xr:uid="{27CEBCD6-109B-4DC0-92B7-B20F9C24D3BE}"/>
    <cellStyle name="Normal 226 3 4" xfId="15746" xr:uid="{531E796C-98E9-4C2E-9BF6-A1648D5BD023}"/>
    <cellStyle name="Normal 226 3 4 2" xfId="36408" xr:uid="{54C68449-F955-46AE-B5AF-F13884AD3228}"/>
    <cellStyle name="Normal 226 3 5" xfId="27549" xr:uid="{CCB90A3C-4F13-4ACB-A267-8F472C1547DE}"/>
    <cellStyle name="Normal 227" xfId="5649" xr:uid="{3CFE3D27-802A-431C-9A6A-43CB73CD386C}"/>
    <cellStyle name="Normal 228" xfId="5650" xr:uid="{8314AF37-9B34-4F9D-BF03-4BB5B4F4C953}"/>
    <cellStyle name="Normal 229" xfId="5651" xr:uid="{8CB37678-39CB-48A1-821B-5586303F7667}"/>
    <cellStyle name="Normal 23" xfId="5652" xr:uid="{B8B1A57F-9810-41CB-8475-ED8630C4D219}"/>
    <cellStyle name="Normal 23 2" xfId="5653" xr:uid="{E9C9B780-83FC-48C0-82A6-A490E8B1E342}"/>
    <cellStyle name="Normal 23 2 2" xfId="5654" xr:uid="{F2AD5588-4EBD-4B3F-8615-041EA526A991}"/>
    <cellStyle name="Normal 23 2 2 2" xfId="5655" xr:uid="{4B434B4D-903A-4997-B0D7-AF2E9CC1CF12}"/>
    <cellStyle name="Normal 23 2 2 2 2" xfId="11097" xr:uid="{35A9C4A8-892C-4E7D-BC67-E84B82285315}"/>
    <cellStyle name="Normal 23 2 2 2 2 2" xfId="23004" xr:uid="{4E3D41CF-44D5-4BC2-B4C2-5514425E0F7A}"/>
    <cellStyle name="Normal 23 2 2 2 2 2 2" xfId="43666" xr:uid="{1E12CA59-1D71-45EC-8327-77E53C8DEAB3}"/>
    <cellStyle name="Normal 23 2 2 2 2 3" xfId="31760" xr:uid="{2C65D633-1D19-4895-883E-3FE108476517}"/>
    <cellStyle name="Normal 23 2 2 2 3" xfId="19374" xr:uid="{02AA7594-2854-480E-9EEA-25DB21EB4B57}"/>
    <cellStyle name="Normal 23 2 2 2 3 2" xfId="40036" xr:uid="{B9442CA9-1481-43A4-8185-FC29A7CEE21A}"/>
    <cellStyle name="Normal 23 2 2 2 4" xfId="15747" xr:uid="{F6F7BB89-B1B0-42CA-9EFA-FFC850BE8FDB}"/>
    <cellStyle name="Normal 23 2 2 2 4 2" xfId="36409" xr:uid="{E43DABE0-B290-40DD-B5BC-7D7E06074CB8}"/>
    <cellStyle name="Normal 23 2 2 2 5" xfId="27550" xr:uid="{A53ADE4E-3884-4BBC-8A6D-FA6210A7F7CB}"/>
    <cellStyle name="Normal 23 2 3" xfId="5656" xr:uid="{48EF0F24-0F0D-4E46-80A7-D4ECCB8DE801}"/>
    <cellStyle name="Normal 23 2 3 2" xfId="5657" xr:uid="{21F3633C-5EAD-488F-B899-0724618D4B48}"/>
    <cellStyle name="Normal 23 2 3 2 2" xfId="11099" xr:uid="{27EA8465-8F3A-4431-8C8B-CD1470A917D8}"/>
    <cellStyle name="Normal 23 2 3 2 2 2" xfId="23006" xr:uid="{346DB0D4-F67F-40AA-ACB4-C052C270E4D3}"/>
    <cellStyle name="Normal 23 2 3 2 2 2 2" xfId="43668" xr:uid="{3106CC51-CE36-4F37-AF8E-75BBA208C74F}"/>
    <cellStyle name="Normal 23 2 3 2 2 3" xfId="31762" xr:uid="{D6270443-A202-416F-AA5C-1614F839336A}"/>
    <cellStyle name="Normal 23 2 3 2 3" xfId="19376" xr:uid="{C50CBEB0-2579-478D-9A13-33396565E7AB}"/>
    <cellStyle name="Normal 23 2 3 2 3 2" xfId="40038" xr:uid="{349E6CE9-412D-4C8C-BEBA-F59C81F21DA9}"/>
    <cellStyle name="Normal 23 2 3 2 4" xfId="15749" xr:uid="{B481569E-0E55-4E3A-92A7-E9016C89F26E}"/>
    <cellStyle name="Normal 23 2 3 2 4 2" xfId="36411" xr:uid="{1AA6EE21-2735-4EAC-B430-A03E359AAC29}"/>
    <cellStyle name="Normal 23 2 3 2 5" xfId="27552" xr:uid="{76184994-A531-46C8-86AA-9F6EB9E0EEFD}"/>
    <cellStyle name="Normal 23 2 3 3" xfId="11098" xr:uid="{928143E7-7897-4FA7-8A2B-E92EB4B1F9DF}"/>
    <cellStyle name="Normal 23 2 3 3 2" xfId="23005" xr:uid="{E6ADAFBB-5976-4671-AABF-F5DFD0BD9B31}"/>
    <cellStyle name="Normal 23 2 3 3 2 2" xfId="43667" xr:uid="{748962C3-1F62-46A2-9BC2-359AC8D60C7B}"/>
    <cellStyle name="Normal 23 2 3 3 3" xfId="31761" xr:uid="{3965BFDB-DE4C-41C4-A738-C5AE2A78DE5A}"/>
    <cellStyle name="Normal 23 2 3 4" xfId="19375" xr:uid="{7B38A402-03CC-4EFB-8DEA-73234AB9BCBB}"/>
    <cellStyle name="Normal 23 2 3 4 2" xfId="40037" xr:uid="{87E92574-DAB1-4EF6-9486-5EADB67084D1}"/>
    <cellStyle name="Normal 23 2 3 5" xfId="15748" xr:uid="{C500B7F8-6938-48CB-A6FC-54A532A97B3D}"/>
    <cellStyle name="Normal 23 2 3 5 2" xfId="36410" xr:uid="{B57818FC-851F-466E-B3A5-8D57D653F210}"/>
    <cellStyle name="Normal 23 2 3 6" xfId="27551" xr:uid="{78A07A24-799A-4B4E-B7D9-E65B5C9E8AB6}"/>
    <cellStyle name="Normal 23 2 4" xfId="5658" xr:uid="{48726208-8A12-4B40-A185-4D6FC08C037D}"/>
    <cellStyle name="Normal 23 2 4 2" xfId="11100" xr:uid="{EA217586-5C7C-4A60-9719-6B77386C396B}"/>
    <cellStyle name="Normal 23 2 4 2 2" xfId="23007" xr:uid="{B60679BD-085C-449A-9F13-030964AE5A8F}"/>
    <cellStyle name="Normal 23 2 4 2 2 2" xfId="43669" xr:uid="{B76C04CE-7915-4384-883A-01ED626BB552}"/>
    <cellStyle name="Normal 23 2 4 2 3" xfId="31763" xr:uid="{3C48BE1F-5AD8-49B3-A718-F9723FA737CA}"/>
    <cellStyle name="Normal 23 2 4 3" xfId="19377" xr:uid="{3C4E8144-2611-4975-99D2-DE670FD36438}"/>
    <cellStyle name="Normal 23 2 4 3 2" xfId="40039" xr:uid="{3892A939-2F8B-45FB-8D90-620A7414D4E3}"/>
    <cellStyle name="Normal 23 2 4 4" xfId="15750" xr:uid="{BDEBF2D1-9428-4475-8F71-FAEF2AEB7195}"/>
    <cellStyle name="Normal 23 2 4 4 2" xfId="36412" xr:uid="{E4411751-2337-4E07-9B3E-7DD5089D3326}"/>
    <cellStyle name="Normal 23 2 4 5" xfId="27553" xr:uid="{B93FFD0A-1E85-4AA1-AABD-981221843BB6}"/>
    <cellStyle name="Normal 23 2 5" xfId="5659" xr:uid="{96A0B693-DB0B-4C52-B621-D964B663C850}"/>
    <cellStyle name="Normal 23 2 6" xfId="5660" xr:uid="{4120A915-6562-454C-8C90-F055353D73AE}"/>
    <cellStyle name="Normal 23 2 6 2" xfId="11101" xr:uid="{B673CC89-B8AB-4992-95A9-88DDC9020B1E}"/>
    <cellStyle name="Normal 23 2 6 2 2" xfId="23008" xr:uid="{DF2EE0AE-4636-40A5-AA0B-4A19C804D8E3}"/>
    <cellStyle name="Normal 23 2 6 2 2 2" xfId="43670" xr:uid="{AAAAAF84-13C8-4C9B-9F54-BD347D4DD2E0}"/>
    <cellStyle name="Normal 23 2 6 2 3" xfId="31764" xr:uid="{EF98F631-C657-45F6-9D75-0B5EE555F1DA}"/>
    <cellStyle name="Normal 23 2 6 3" xfId="19378" xr:uid="{54C53670-9A51-4D1D-82A4-4EA1D5FA2004}"/>
    <cellStyle name="Normal 23 2 6 3 2" xfId="40040" xr:uid="{44468F55-302B-4DBB-B60C-88960C4355DA}"/>
    <cellStyle name="Normal 23 2 6 4" xfId="15751" xr:uid="{464FCDE2-A4F8-4216-8A87-81F53D1F0C97}"/>
    <cellStyle name="Normal 23 2 6 4 2" xfId="36413" xr:uid="{99273018-05DA-4426-80D1-605D87064067}"/>
    <cellStyle name="Normal 23 2 6 5" xfId="27554" xr:uid="{D9A75857-17D5-4860-AA8C-3E99423224F4}"/>
    <cellStyle name="Normal 23 2 7" xfId="5661" xr:uid="{2EC53428-4402-4CCF-9C71-D90A8AAD054F}"/>
    <cellStyle name="Normal 23 3" xfId="5662" xr:uid="{0B7010E1-D5AC-41A5-B9FC-89DBB72A4058}"/>
    <cellStyle name="Normal 23 3 2" xfId="5663" xr:uid="{41D784B7-D45C-4792-8C89-CCD4AA088CD6}"/>
    <cellStyle name="Normal 23 3 2 2" xfId="5664" xr:uid="{62AB2DA0-CA93-4847-AB00-ABEBB6A236D5}"/>
    <cellStyle name="Normal 23 3 2 2 2" xfId="11102" xr:uid="{170DF1DF-4A98-4903-BAEE-FFE770D423EB}"/>
    <cellStyle name="Normal 23 3 2 2 2 2" xfId="23009" xr:uid="{408CE8BF-F565-46CD-B9FC-6D534A2055C4}"/>
    <cellStyle name="Normal 23 3 2 2 2 2 2" xfId="43671" xr:uid="{B211F3C7-373D-4115-81C8-184FE0B83E57}"/>
    <cellStyle name="Normal 23 3 2 2 2 3" xfId="31765" xr:uid="{10378C25-E77C-4463-A892-233871421D91}"/>
    <cellStyle name="Normal 23 3 2 2 3" xfId="19379" xr:uid="{F503AE5F-3FA2-4988-8BEA-0A6B9AD54E27}"/>
    <cellStyle name="Normal 23 3 2 2 3 2" xfId="40041" xr:uid="{1DD055EB-D14E-4B72-BD42-890899D4BA51}"/>
    <cellStyle name="Normal 23 3 2 2 4" xfId="15752" xr:uid="{FE597932-9426-4145-A653-0B55ED231902}"/>
    <cellStyle name="Normal 23 3 2 2 4 2" xfId="36414" xr:uid="{C72E6CCA-1E94-47DA-B8A3-7438A040D2D7}"/>
    <cellStyle name="Normal 23 3 2 2 5" xfId="27555" xr:uid="{5F79EFF9-4EA8-4C94-96F7-2C556F862AFA}"/>
    <cellStyle name="Normal 23 3 3" xfId="5665" xr:uid="{CE5765A3-CAFF-4A15-B91F-EF880FA6D6A5}"/>
    <cellStyle name="Normal 23 3 3 2" xfId="5666" xr:uid="{9CFDA55F-03DB-4907-846E-FCA59A50FA64}"/>
    <cellStyle name="Normal 23 3 3 2 2" xfId="11104" xr:uid="{C87DEB03-5E80-4504-9EF1-21C22929FBBF}"/>
    <cellStyle name="Normal 23 3 3 2 2 2" xfId="23011" xr:uid="{8907A842-FF12-4822-A714-B54685A17E6D}"/>
    <cellStyle name="Normal 23 3 3 2 2 2 2" xfId="43673" xr:uid="{EC972622-085C-43F8-9C9D-C813C953AADB}"/>
    <cellStyle name="Normal 23 3 3 2 2 3" xfId="31767" xr:uid="{9DEC062A-1EA7-404B-9814-6E0FDAAA18AA}"/>
    <cellStyle name="Normal 23 3 3 2 3" xfId="19381" xr:uid="{C523C59D-D7FF-4955-AEE1-AFCBD182AF23}"/>
    <cellStyle name="Normal 23 3 3 2 3 2" xfId="40043" xr:uid="{55ECFB99-C89D-4D6A-B825-7DB701581A6F}"/>
    <cellStyle name="Normal 23 3 3 2 4" xfId="15754" xr:uid="{0E29654D-AA12-4878-A341-45FF02209AFE}"/>
    <cellStyle name="Normal 23 3 3 2 4 2" xfId="36416" xr:uid="{32E1D78D-E43F-4554-B8C2-1E5847671FAA}"/>
    <cellStyle name="Normal 23 3 3 2 5" xfId="27557" xr:uid="{306F0E6B-0BF9-461D-ABCA-06D41AFED8C5}"/>
    <cellStyle name="Normal 23 3 3 3" xfId="11103" xr:uid="{73DF24EB-19E3-4089-A363-359A195DDA9D}"/>
    <cellStyle name="Normal 23 3 3 3 2" xfId="23010" xr:uid="{C4550575-893D-49D6-8831-937B984B592D}"/>
    <cellStyle name="Normal 23 3 3 3 2 2" xfId="43672" xr:uid="{5BF45098-4B14-482C-8A56-4D351D0AE461}"/>
    <cellStyle name="Normal 23 3 3 3 3" xfId="31766" xr:uid="{AAABB044-A000-4215-A136-CAF21C206056}"/>
    <cellStyle name="Normal 23 3 3 4" xfId="19380" xr:uid="{E3B674BA-EB94-48FF-883A-BDC713FE8650}"/>
    <cellStyle name="Normal 23 3 3 4 2" xfId="40042" xr:uid="{793F038F-F845-428C-946D-382D330C5A40}"/>
    <cellStyle name="Normal 23 3 3 5" xfId="15753" xr:uid="{BB9B8EFB-5168-47E7-AE23-D8F0E87D0E40}"/>
    <cellStyle name="Normal 23 3 3 5 2" xfId="36415" xr:uid="{77EFE3F8-4A8C-492A-9EFF-98319C9DFD69}"/>
    <cellStyle name="Normal 23 3 3 6" xfId="27556" xr:uid="{7C0DF82A-D92A-4088-AF0D-7537703F1236}"/>
    <cellStyle name="Normal 23 3 4" xfId="5667" xr:uid="{04A2B9EA-8584-49BF-AA4C-74D5F2D6ABCC}"/>
    <cellStyle name="Normal 23 3 4 2" xfId="11105" xr:uid="{131A7538-623B-43C0-A76E-A145B61FB649}"/>
    <cellStyle name="Normal 23 3 4 2 2" xfId="23012" xr:uid="{309694DD-97F1-460A-B254-E67C493FCBD0}"/>
    <cellStyle name="Normal 23 3 4 2 2 2" xfId="43674" xr:uid="{388A00E4-A0CD-4F1F-B8EF-C0D62007153C}"/>
    <cellStyle name="Normal 23 3 4 2 3" xfId="31768" xr:uid="{56C3AE5A-D8C1-407C-BBC6-5E0FF3C363C6}"/>
    <cellStyle name="Normal 23 3 4 3" xfId="19382" xr:uid="{7D6EA289-8611-495A-810E-4E264E594C8B}"/>
    <cellStyle name="Normal 23 3 4 3 2" xfId="40044" xr:uid="{97B0E040-F6D0-45D7-82A2-EA606650C414}"/>
    <cellStyle name="Normal 23 3 4 4" xfId="15755" xr:uid="{1CFC88F1-E8D0-4393-AAB4-612C93AC8AC1}"/>
    <cellStyle name="Normal 23 3 4 4 2" xfId="36417" xr:uid="{0DAD099B-ED0A-440E-BE7B-C40372FC4A7B}"/>
    <cellStyle name="Normal 23 3 4 5" xfId="27558" xr:uid="{3EE32D5E-2322-4A2B-926C-B57D850838ED}"/>
    <cellStyle name="Normal 23 3 5" xfId="5668" xr:uid="{E56B53D3-8A50-4E8F-924B-45BC889692AA}"/>
    <cellStyle name="Normal 23 3 6" xfId="5669" xr:uid="{242C52BD-0BE0-4763-867D-D13DC159043D}"/>
    <cellStyle name="Normal 23 3 6 2" xfId="11106" xr:uid="{06F0D783-F479-4C87-AFC6-482A973952DA}"/>
    <cellStyle name="Normal 23 3 6 2 2" xfId="23013" xr:uid="{6144F1E1-A4E5-4899-9113-FC8BDA1D6409}"/>
    <cellStyle name="Normal 23 3 6 2 2 2" xfId="43675" xr:uid="{44C4D90F-7FD5-4862-9C08-5229E04080D3}"/>
    <cellStyle name="Normal 23 3 6 2 3" xfId="31769" xr:uid="{91B10CB9-046B-4ABC-82FD-1AEE46DD2899}"/>
    <cellStyle name="Normal 23 3 6 3" xfId="19383" xr:uid="{061811D2-DEB2-4D6D-A408-3B155EF8C25F}"/>
    <cellStyle name="Normal 23 3 6 3 2" xfId="40045" xr:uid="{B590558A-4CCE-424F-957D-21A9EACDB3AF}"/>
    <cellStyle name="Normal 23 3 6 4" xfId="15756" xr:uid="{3AFCF566-814C-4618-BE16-CF9EB738D5AD}"/>
    <cellStyle name="Normal 23 3 6 4 2" xfId="36418" xr:uid="{6A6C96A2-6FB0-4950-82E2-7E9EC87193CB}"/>
    <cellStyle name="Normal 23 3 6 5" xfId="27559" xr:uid="{517B8106-14A1-4F73-A85B-57909D2F53BD}"/>
    <cellStyle name="Normal 23 4" xfId="5670" xr:uid="{761138C2-83EF-4A59-BFBB-BF9D9454A466}"/>
    <cellStyle name="Normal 23 4 2" xfId="5671" xr:uid="{A78C165A-F678-4F8B-947B-1F28D4673111}"/>
    <cellStyle name="Normal 23 4 2 2" xfId="5672" xr:uid="{7A22927E-5104-499B-8932-543ADA46FF1A}"/>
    <cellStyle name="Normal 23 4 2 2 2" xfId="11108" xr:uid="{42A1DDC1-CAEE-4E77-A3EA-0D42E69CDE2F}"/>
    <cellStyle name="Normal 23 4 2 2 2 2" xfId="23015" xr:uid="{7E03882D-FD89-4DF4-A648-64CBAE467676}"/>
    <cellStyle name="Normal 23 4 2 2 2 2 2" xfId="43677" xr:uid="{E033E0D7-A313-4683-9681-625A5817C30E}"/>
    <cellStyle name="Normal 23 4 2 2 2 3" xfId="31771" xr:uid="{A6E148CF-A3AA-4BDC-887E-347042AC4C4C}"/>
    <cellStyle name="Normal 23 4 2 2 3" xfId="19385" xr:uid="{0420A146-DBF6-47EA-9CFA-9DCA4D569671}"/>
    <cellStyle name="Normal 23 4 2 2 3 2" xfId="40047" xr:uid="{561743C3-A67B-4C33-A80E-1A68FE8AF364}"/>
    <cellStyle name="Normal 23 4 2 2 4" xfId="15758" xr:uid="{78047B21-57B0-467A-9536-CC0421F23AE6}"/>
    <cellStyle name="Normal 23 4 2 2 4 2" xfId="36420" xr:uid="{3B1CE456-BDF4-4DE4-8E18-74A5A0232F17}"/>
    <cellStyle name="Normal 23 4 2 2 5" xfId="27561" xr:uid="{486DEAC2-FDE6-4AF6-BAE5-0AF7173E0C80}"/>
    <cellStyle name="Normal 23 4 2 3" xfId="11107" xr:uid="{C9877D63-32AF-482A-B549-81AD6DD0ED45}"/>
    <cellStyle name="Normal 23 4 2 3 2" xfId="23014" xr:uid="{C6D2738A-465A-4EEF-8E88-C87F9D47BEEA}"/>
    <cellStyle name="Normal 23 4 2 3 2 2" xfId="43676" xr:uid="{6B90E6EF-2AB6-450E-9789-CF3611EF1B38}"/>
    <cellStyle name="Normal 23 4 2 3 3" xfId="31770" xr:uid="{CE864434-18AA-41E7-9E53-34658261608C}"/>
    <cellStyle name="Normal 23 4 2 4" xfId="19384" xr:uid="{8453FD79-0F53-4FA2-926F-4AAB253C63D8}"/>
    <cellStyle name="Normal 23 4 2 4 2" xfId="40046" xr:uid="{244DCEDB-D34B-47CC-9708-A8D85F18322C}"/>
    <cellStyle name="Normal 23 4 2 5" xfId="15757" xr:uid="{F554E16E-0785-4BB5-862A-6370235BD593}"/>
    <cellStyle name="Normal 23 4 2 5 2" xfId="36419" xr:uid="{A0458EB4-F457-46E8-B788-47A8FE82E232}"/>
    <cellStyle name="Normal 23 4 2 6" xfId="27560" xr:uid="{B129EF7E-4ACC-4D70-A567-6103B9310C1F}"/>
    <cellStyle name="Normal 23 4 3" xfId="5673" xr:uid="{ACCBBC7B-6257-4BF8-8CDA-BE2D49B7E57E}"/>
    <cellStyle name="Normal 23 4 3 2" xfId="5674" xr:uid="{6136FBF3-90EC-4341-A0B7-4FF762330CE8}"/>
    <cellStyle name="Normal 23 4 3 2 2" xfId="11110" xr:uid="{45C1A406-E749-4CB4-AAC2-BA8420296631}"/>
    <cellStyle name="Normal 23 4 3 2 2 2" xfId="23017" xr:uid="{524D6F55-1E78-448C-8C16-B406E408DF89}"/>
    <cellStyle name="Normal 23 4 3 2 2 2 2" xfId="43679" xr:uid="{940C30EF-054A-4F25-BDEB-EF24A17AF781}"/>
    <cellStyle name="Normal 23 4 3 2 2 3" xfId="31773" xr:uid="{6E292067-87E7-4864-B257-B8DC11ABFDDD}"/>
    <cellStyle name="Normal 23 4 3 2 3" xfId="19387" xr:uid="{51865761-2AE2-48A9-8506-3A399479F6AD}"/>
    <cellStyle name="Normal 23 4 3 2 3 2" xfId="40049" xr:uid="{14B95F4A-99E3-4485-A8FA-D32D2B598550}"/>
    <cellStyle name="Normal 23 4 3 2 4" xfId="15760" xr:uid="{EAD3B9D9-3AED-49EB-96E4-EC09CE30486E}"/>
    <cellStyle name="Normal 23 4 3 2 4 2" xfId="36422" xr:uid="{A67BC8A9-6B46-44FA-884A-D0FDE1240FE9}"/>
    <cellStyle name="Normal 23 4 3 2 5" xfId="27563" xr:uid="{881A64A6-0A7C-45F4-AFEC-A43FC50A3B95}"/>
    <cellStyle name="Normal 23 4 3 3" xfId="11109" xr:uid="{898CD18D-6796-4350-B11B-D5F667C3A6CB}"/>
    <cellStyle name="Normal 23 4 3 3 2" xfId="23016" xr:uid="{105071DE-DCA9-490C-8FC2-2C10B22376FF}"/>
    <cellStyle name="Normal 23 4 3 3 2 2" xfId="43678" xr:uid="{6475FDAB-502D-48EC-B7BF-D99371EAA6B8}"/>
    <cellStyle name="Normal 23 4 3 3 3" xfId="31772" xr:uid="{F3E6E766-8E34-4316-AD3D-BD25CB7B90E3}"/>
    <cellStyle name="Normal 23 4 3 4" xfId="19386" xr:uid="{91EFB0B0-3254-43ED-AFED-BB4A7D87F16A}"/>
    <cellStyle name="Normal 23 4 3 4 2" xfId="40048" xr:uid="{351C515E-7D02-4E82-A5B6-91C768E19177}"/>
    <cellStyle name="Normal 23 4 3 5" xfId="15759" xr:uid="{DA361F09-BFCE-4FC6-8913-D506E25E80E3}"/>
    <cellStyle name="Normal 23 4 3 5 2" xfId="36421" xr:uid="{78B43FA4-3A33-43B2-9073-B25C486B4989}"/>
    <cellStyle name="Normal 23 4 3 6" xfId="27562" xr:uid="{37DF40DC-5845-4558-BBB4-48A0630D7E6A}"/>
    <cellStyle name="Normal 23 4 4" xfId="5675" xr:uid="{44651CD6-46A4-4374-8422-2B4B580FA3FC}"/>
    <cellStyle name="Normal 23 4 4 2" xfId="11111" xr:uid="{EC96220A-CC0D-471C-89B7-1345A9C677A9}"/>
    <cellStyle name="Normal 23 4 4 2 2" xfId="23018" xr:uid="{F59642D8-457F-4447-A0D5-5631DE96E05B}"/>
    <cellStyle name="Normal 23 4 4 2 2 2" xfId="43680" xr:uid="{FBBE9FF3-91BF-423A-B419-FD3859AAA382}"/>
    <cellStyle name="Normal 23 4 4 2 3" xfId="31774" xr:uid="{D45712B6-0588-404F-9C27-01E50A5B4D00}"/>
    <cellStyle name="Normal 23 4 4 3" xfId="19388" xr:uid="{27E1B42F-0AC2-4138-A099-2F4844C5ABC9}"/>
    <cellStyle name="Normal 23 4 4 3 2" xfId="40050" xr:uid="{5854FFA4-40D4-46C6-8BB6-976B54C415DE}"/>
    <cellStyle name="Normal 23 4 4 4" xfId="15761" xr:uid="{6B06D138-FA22-462F-B0FD-2ED1B94CE538}"/>
    <cellStyle name="Normal 23 4 4 4 2" xfId="36423" xr:uid="{20AE94BD-EF39-4FBE-B661-E1A5E38E349B}"/>
    <cellStyle name="Normal 23 4 4 5" xfId="27564" xr:uid="{7EC8CE76-CEBF-469A-B87D-7852A1074E85}"/>
    <cellStyle name="Normal 23 5" xfId="5676" xr:uid="{F0DC0B19-D199-4DFF-82E4-EB60861EDB43}"/>
    <cellStyle name="Normal 23 5 2" xfId="11112" xr:uid="{9FF861BE-DC80-4781-AAA7-7FFC6BC7BC98}"/>
    <cellStyle name="Normal 23 5 2 2" xfId="23019" xr:uid="{25F9BB19-BD8A-408B-A6EA-70AA05EDCFDD}"/>
    <cellStyle name="Normal 23 5 2 2 2" xfId="43681" xr:uid="{719B007A-C349-4D20-9B0D-44138C432143}"/>
    <cellStyle name="Normal 23 5 2 3" xfId="31775" xr:uid="{66C6CAF0-17E1-4BF3-9E92-379C47E29A85}"/>
    <cellStyle name="Normal 23 5 3" xfId="19389" xr:uid="{1C713B9E-F7AD-4705-B880-7C983751C9D3}"/>
    <cellStyle name="Normal 23 5 3 2" xfId="40051" xr:uid="{FB7A7DFF-4C4F-40E8-A438-2C4655559008}"/>
    <cellStyle name="Normal 23 5 4" xfId="15762" xr:uid="{2C680A2C-FEDD-4ECD-A7F7-2FA54B3E5A50}"/>
    <cellStyle name="Normal 23 5 4 2" xfId="36424" xr:uid="{5536711E-744C-4D69-BC7F-CA9B7BD4C9BF}"/>
    <cellStyle name="Normal 23 5 5" xfId="27565" xr:uid="{8AE4250F-B3C8-4ABA-8BF5-457BDC48378B}"/>
    <cellStyle name="Normal 230" xfId="5677" xr:uid="{E70CF0B9-EB33-4A43-B28C-A5B124FAF2B8}"/>
    <cellStyle name="Normal 231" xfId="5678" xr:uid="{53B6A162-D9B2-4196-8A45-AEFC9578074F}"/>
    <cellStyle name="Normal 232" xfId="5679" xr:uid="{7256DB5C-74C5-42E3-9D53-D3613FF0E924}"/>
    <cellStyle name="Normal 233" xfId="5680" xr:uid="{EC3573DB-16F5-4DB5-9768-358605DB8165}"/>
    <cellStyle name="Normal 233 2" xfId="5681" xr:uid="{100D8678-F95E-44B0-AB6A-9EA1C8443077}"/>
    <cellStyle name="Normal 233 3" xfId="5682" xr:uid="{EC330B61-F868-43F0-989C-8FEC26E31F5C}"/>
    <cellStyle name="Normal 234" xfId="5683" xr:uid="{F7F24AFB-063E-47EB-8B9A-981BE6224F9B}"/>
    <cellStyle name="Normal 235" xfId="5684" xr:uid="{2CACDC7F-BAC8-41A0-AB18-8C987A019443}"/>
    <cellStyle name="Normal 236" xfId="5685" xr:uid="{E1DF5079-4B48-427E-B129-08F904B7D0FD}"/>
    <cellStyle name="Normal 237" xfId="5686" xr:uid="{0EA47D28-2328-4C29-82AE-68FC7C164415}"/>
    <cellStyle name="Normal 238" xfId="5687" xr:uid="{E2CFBD2F-C184-439D-9045-F5F3B9BFD87B}"/>
    <cellStyle name="Normal 239" xfId="5688" xr:uid="{E96258C1-299D-4C04-8497-74A478B441F4}"/>
    <cellStyle name="Normal 24" xfId="5689" xr:uid="{9F84A6B7-5A1E-418A-8615-4B9CB5116F64}"/>
    <cellStyle name="Normal 24 2" xfId="5690" xr:uid="{128E8021-1E26-45A5-AFC2-4D69062F9553}"/>
    <cellStyle name="Normal 24 2 2" xfId="5691" xr:uid="{817C4EB2-A698-474E-A512-EE547DF47FC5}"/>
    <cellStyle name="Normal 24 2 2 2" xfId="5692" xr:uid="{AD01EA6F-6AE7-4F32-97AE-4103EAAF98D2}"/>
    <cellStyle name="Normal 24 2 2 2 2" xfId="11114" xr:uid="{0CAFF98F-627C-4A65-80E2-FD725465FD12}"/>
    <cellStyle name="Normal 24 2 2 2 2 2" xfId="23021" xr:uid="{01191A87-D75A-48F9-BE8F-7479F3ECDC4E}"/>
    <cellStyle name="Normal 24 2 2 2 2 2 2" xfId="43683" xr:uid="{C7ADA44F-285E-4493-AE82-662C662F953D}"/>
    <cellStyle name="Normal 24 2 2 2 2 3" xfId="31777" xr:uid="{B47A99B2-1082-417D-A2A6-D164F0695EFE}"/>
    <cellStyle name="Normal 24 2 2 2 3" xfId="19391" xr:uid="{A2175EBF-DB4F-425A-BF89-4222B10EDD30}"/>
    <cellStyle name="Normal 24 2 2 2 3 2" xfId="40053" xr:uid="{B08BC602-7308-4D84-B7F3-9A6167B0C4A9}"/>
    <cellStyle name="Normal 24 2 2 2 4" xfId="15764" xr:uid="{BBE3849C-E54A-4AD7-8E20-4B5431991BFC}"/>
    <cellStyle name="Normal 24 2 2 2 4 2" xfId="36426" xr:uid="{5F95BF11-7077-415C-B0A2-FFD8F993C956}"/>
    <cellStyle name="Normal 24 2 2 2 5" xfId="27567" xr:uid="{F7793FE3-EE9F-4867-91B4-1A8A110B6F41}"/>
    <cellStyle name="Normal 24 2 2 3" xfId="11113" xr:uid="{5120DCEF-DA61-4A1B-9CF2-4056C96D3B96}"/>
    <cellStyle name="Normal 24 2 2 3 2" xfId="23020" xr:uid="{451106D3-553F-44C9-90BF-2B61EE172F9F}"/>
    <cellStyle name="Normal 24 2 2 3 2 2" xfId="43682" xr:uid="{21A33034-8065-438B-B002-EAADF18F7ACC}"/>
    <cellStyle name="Normal 24 2 2 3 3" xfId="31776" xr:uid="{E3C04019-2003-497C-ACC4-E35E5BD4869B}"/>
    <cellStyle name="Normal 24 2 2 4" xfId="19390" xr:uid="{7A04B2F4-E46F-42C4-82B5-1BEB7936DA18}"/>
    <cellStyle name="Normal 24 2 2 4 2" xfId="40052" xr:uid="{D2377B3F-C64A-4635-AC08-B9D8B49FF82D}"/>
    <cellStyle name="Normal 24 2 2 5" xfId="15763" xr:uid="{916C7A04-5A67-4EDB-8EE0-6E19D686621A}"/>
    <cellStyle name="Normal 24 2 2 5 2" xfId="36425" xr:uid="{55ECC7E7-CC12-4C93-A385-38B4172DFF40}"/>
    <cellStyle name="Normal 24 2 2 6" xfId="27566" xr:uid="{803648EC-4955-4817-8224-F43D227820E6}"/>
    <cellStyle name="Normal 24 2 3" xfId="5693" xr:uid="{A301FA60-EEB8-49B4-8793-A342D7B88462}"/>
    <cellStyle name="Normal 24 2 3 2" xfId="5694" xr:uid="{040526C6-9B5A-4720-A39D-242F34F09AFC}"/>
    <cellStyle name="Normal 24 2 3 2 2" xfId="11116" xr:uid="{498D4655-D485-4954-93D7-4CFC9B7E2D27}"/>
    <cellStyle name="Normal 24 2 3 2 2 2" xfId="23023" xr:uid="{7B1D07EA-6E7A-4979-ACF4-8275B81418C8}"/>
    <cellStyle name="Normal 24 2 3 2 2 2 2" xfId="43685" xr:uid="{AFCEF235-635F-4425-92E9-E27BAA999886}"/>
    <cellStyle name="Normal 24 2 3 2 2 3" xfId="31779" xr:uid="{95F18DCB-89FE-46B7-8CDA-33501692B0F4}"/>
    <cellStyle name="Normal 24 2 3 2 3" xfId="19393" xr:uid="{AACACA1E-B0F4-4DE6-B5F2-D49667657286}"/>
    <cellStyle name="Normal 24 2 3 2 3 2" xfId="40055" xr:uid="{FC2C8ED0-9FD6-4AA0-A88D-693370063621}"/>
    <cellStyle name="Normal 24 2 3 2 4" xfId="15766" xr:uid="{87A88644-21A6-4721-BCAE-1294E0E09DD4}"/>
    <cellStyle name="Normal 24 2 3 2 4 2" xfId="36428" xr:uid="{5F4A453A-EA2F-41C8-AE79-81DBBB428263}"/>
    <cellStyle name="Normal 24 2 3 2 5" xfId="27569" xr:uid="{87C68B70-1C7E-462D-9EC3-60B99AEB2BC5}"/>
    <cellStyle name="Normal 24 2 3 3" xfId="11115" xr:uid="{0EFC56DB-C43C-4325-96D9-A24D5A2AED95}"/>
    <cellStyle name="Normal 24 2 3 3 2" xfId="23022" xr:uid="{D253EB38-A9C0-42C3-911D-94C40D422EF5}"/>
    <cellStyle name="Normal 24 2 3 3 2 2" xfId="43684" xr:uid="{5A082ADB-1D94-4838-993F-B957965F391E}"/>
    <cellStyle name="Normal 24 2 3 3 3" xfId="31778" xr:uid="{01F0D2CA-61CA-46D9-96EB-31ED4F978F6A}"/>
    <cellStyle name="Normal 24 2 3 4" xfId="19392" xr:uid="{5803204F-4F46-4797-9ACA-5C3A47E2E74C}"/>
    <cellStyle name="Normal 24 2 3 4 2" xfId="40054" xr:uid="{00D799D9-966E-4530-85E2-981600B1749F}"/>
    <cellStyle name="Normal 24 2 3 5" xfId="15765" xr:uid="{738269BE-1A94-4062-8BE4-450E5AF61CA0}"/>
    <cellStyle name="Normal 24 2 3 5 2" xfId="36427" xr:uid="{CC9971BE-0E18-45E9-82AA-01DF92B3996D}"/>
    <cellStyle name="Normal 24 2 3 6" xfId="27568" xr:uid="{0FFF85C7-A15C-4C66-9435-38EC579CA158}"/>
    <cellStyle name="Normal 24 2 4" xfId="5695" xr:uid="{A44540C0-CD74-4723-8E97-04647E99AB43}"/>
    <cellStyle name="Normal 24 2 4 2" xfId="11117" xr:uid="{43369729-1623-4302-9787-CC22BF960ED2}"/>
    <cellStyle name="Normal 24 2 4 2 2" xfId="23024" xr:uid="{4EB33C84-04CA-4F16-898D-BBF042B3AEE4}"/>
    <cellStyle name="Normal 24 2 4 2 2 2" xfId="43686" xr:uid="{E9815475-4CFF-4B96-A963-F10BA0D0531F}"/>
    <cellStyle name="Normal 24 2 4 2 3" xfId="31780" xr:uid="{F8DDAF97-A9BD-4D34-9FED-74FA7B6CCDFF}"/>
    <cellStyle name="Normal 24 2 4 3" xfId="19394" xr:uid="{24125238-DEB3-4DB9-9987-69F3DF28FCEE}"/>
    <cellStyle name="Normal 24 2 4 3 2" xfId="40056" xr:uid="{787B0BCB-AD81-4F57-B080-C9AA3A994F98}"/>
    <cellStyle name="Normal 24 2 4 4" xfId="15767" xr:uid="{119A0FB8-75B6-46DC-AAFB-829FC95A0732}"/>
    <cellStyle name="Normal 24 2 4 4 2" xfId="36429" xr:uid="{EE61BE9D-AC83-453D-921A-30A66411B01F}"/>
    <cellStyle name="Normal 24 2 4 5" xfId="27570" xr:uid="{6C492BA6-2570-46E9-A961-2A817A7063D2}"/>
    <cellStyle name="Normal 24 3" xfId="5696" xr:uid="{AE87EB9D-E180-4882-B68C-41CBA0B6EC3B}"/>
    <cellStyle name="Normal 24 4" xfId="5697" xr:uid="{15B7E08D-C2F6-4A7F-9885-24C8738D5C07}"/>
    <cellStyle name="Normal 240" xfId="5698" xr:uid="{64DCAC3F-B84B-4F4B-8613-D16E6979B946}"/>
    <cellStyle name="Normal 241" xfId="5699" xr:uid="{6A8C36F7-DF86-401C-B5CD-D78F1303E92D}"/>
    <cellStyle name="Normal 242" xfId="5700" xr:uid="{977D89DE-3EAF-4DAC-B830-A2EE7DBC49C5}"/>
    <cellStyle name="Normal 243" xfId="5701" xr:uid="{9A59190B-33AA-464C-8B3C-B91DDAA879C2}"/>
    <cellStyle name="Normal 244" xfId="5702" xr:uid="{943D4543-3744-4B0C-A6DF-BBA67640A7EF}"/>
    <cellStyle name="Normal 245" xfId="5703" xr:uid="{B48902E9-6782-44F9-96E5-0D418848D41F}"/>
    <cellStyle name="Normal 246" xfId="5704" xr:uid="{D90D8391-3FAF-4523-8332-486D6C445140}"/>
    <cellStyle name="Normal 247" xfId="5705" xr:uid="{A34E1AC8-F216-4D6D-99C9-DE7FA68F3581}"/>
    <cellStyle name="Normal 248" xfId="5706" xr:uid="{2D2DAD58-A729-4A3C-B45C-B2A98B93B232}"/>
    <cellStyle name="Normal 249" xfId="5707" xr:uid="{A01B356B-C9D0-4718-926A-4861B6FEE6DF}"/>
    <cellStyle name="Normal 25" xfId="5708" xr:uid="{25418E0C-E06E-4A9A-B7D9-E459F62A1B6A}"/>
    <cellStyle name="Normal 25 2" xfId="5709" xr:uid="{8F122614-945B-4766-A9F5-A74D94D5AD7B}"/>
    <cellStyle name="Normal 25 2 2" xfId="5710" xr:uid="{1682C1F9-4D97-40A4-8467-732E11437E63}"/>
    <cellStyle name="Normal 25 2 2 2" xfId="5711" xr:uid="{CCCE3C00-C5B9-4997-B9B3-86851FD0D6D2}"/>
    <cellStyle name="Normal 25 2 2 2 2" xfId="11119" xr:uid="{7C4F354D-C9F3-4C15-A057-AEED40E7226A}"/>
    <cellStyle name="Normal 25 2 2 2 2 2" xfId="23026" xr:uid="{B6E021E1-F1F1-4CBE-BBBB-D2BC8E659D33}"/>
    <cellStyle name="Normal 25 2 2 2 2 2 2" xfId="43688" xr:uid="{0CC31E8C-C3BC-45B5-8B70-211B1BA456B9}"/>
    <cellStyle name="Normal 25 2 2 2 2 3" xfId="31782" xr:uid="{121247C6-93A1-4C56-A356-DF4E2975C96D}"/>
    <cellStyle name="Normal 25 2 2 2 3" xfId="19396" xr:uid="{64E06D6B-5FB7-4322-ACB1-59BFB216CE6E}"/>
    <cellStyle name="Normal 25 2 2 2 3 2" xfId="40058" xr:uid="{70B7333F-F033-4639-B197-F68F476DA88C}"/>
    <cellStyle name="Normal 25 2 2 2 4" xfId="15769" xr:uid="{96ED658E-F848-43CC-8A74-60D32148A5FD}"/>
    <cellStyle name="Normal 25 2 2 2 4 2" xfId="36431" xr:uid="{BE070661-4F9D-484C-94FD-BB26BE1B8D4F}"/>
    <cellStyle name="Normal 25 2 2 2 5" xfId="27572" xr:uid="{BE48ED98-8EDF-4A77-88C6-B50F498DF7B6}"/>
    <cellStyle name="Normal 25 2 2 3" xfId="11118" xr:uid="{26F5BEFA-7235-473D-855B-4B4C5AF1443E}"/>
    <cellStyle name="Normal 25 2 2 3 2" xfId="23025" xr:uid="{600F7242-CABF-4E9A-B67E-62EE16C93AEF}"/>
    <cellStyle name="Normal 25 2 2 3 2 2" xfId="43687" xr:uid="{ED030ABA-2F82-465A-A4A1-0CCD230D0BE1}"/>
    <cellStyle name="Normal 25 2 2 3 3" xfId="31781" xr:uid="{574FA1C9-7E83-4888-A74A-AAC48C95BBEA}"/>
    <cellStyle name="Normal 25 2 2 4" xfId="19395" xr:uid="{A7E794FA-AE06-4188-8D66-31795A11C207}"/>
    <cellStyle name="Normal 25 2 2 4 2" xfId="40057" xr:uid="{70EBE37C-B459-4927-89DC-8EAAAE22029E}"/>
    <cellStyle name="Normal 25 2 2 5" xfId="15768" xr:uid="{9EC77E9E-E2E7-4EBC-9D77-9B18DDC75C34}"/>
    <cellStyle name="Normal 25 2 2 5 2" xfId="36430" xr:uid="{AA3B0B97-F09F-43E3-8EBD-9706743E89AD}"/>
    <cellStyle name="Normal 25 2 2 6" xfId="27571" xr:uid="{A9A02469-FCCB-41A4-9C69-5CE66E7C5431}"/>
    <cellStyle name="Normal 25 2 3" xfId="5712" xr:uid="{849DFC8C-5FFC-4DBC-AF62-803CD9F9EB58}"/>
    <cellStyle name="Normal 25 2 3 2" xfId="5713" xr:uid="{43AF33D4-9406-43F5-B989-F303945E3567}"/>
    <cellStyle name="Normal 25 2 3 2 2" xfId="11121" xr:uid="{8B5482C5-1D3D-452A-8EF6-8FE735B6CEAB}"/>
    <cellStyle name="Normal 25 2 3 2 2 2" xfId="23028" xr:uid="{136F67DF-4C4A-4F2A-B849-4D87D2A41F3A}"/>
    <cellStyle name="Normal 25 2 3 2 2 2 2" xfId="43690" xr:uid="{62B1953B-F765-4F6C-95EA-0A9C6D67663A}"/>
    <cellStyle name="Normal 25 2 3 2 2 3" xfId="31784" xr:uid="{AA457AAD-09ED-466C-8653-7F6100176636}"/>
    <cellStyle name="Normal 25 2 3 2 3" xfId="19398" xr:uid="{625869C0-634D-4CD5-9AA2-E3925C2CFED6}"/>
    <cellStyle name="Normal 25 2 3 2 3 2" xfId="40060" xr:uid="{27D2911D-8C53-4303-BB37-87221F1C5324}"/>
    <cellStyle name="Normal 25 2 3 2 4" xfId="15771" xr:uid="{C1243013-79A1-4BAA-AD4F-19F059D61D35}"/>
    <cellStyle name="Normal 25 2 3 2 4 2" xfId="36433" xr:uid="{CC5BAD95-997E-4635-9584-4319DBF30D80}"/>
    <cellStyle name="Normal 25 2 3 2 5" xfId="27574" xr:uid="{D769F4E5-C588-4F1D-BD3E-35B038CCABC2}"/>
    <cellStyle name="Normal 25 2 3 3" xfId="11120" xr:uid="{EB056CDC-9D9B-4CDE-8962-2A76C1C1FDE9}"/>
    <cellStyle name="Normal 25 2 3 3 2" xfId="23027" xr:uid="{D5F31E11-ECC3-4751-AE78-57D6813AFE5C}"/>
    <cellStyle name="Normal 25 2 3 3 2 2" xfId="43689" xr:uid="{15AB0C05-1A37-4B05-86C1-6C510775AE5F}"/>
    <cellStyle name="Normal 25 2 3 3 3" xfId="31783" xr:uid="{500E1A66-B10A-45E0-A288-F11228799E52}"/>
    <cellStyle name="Normal 25 2 3 4" xfId="19397" xr:uid="{EDE3037E-2F03-4761-AB85-59332627ED45}"/>
    <cellStyle name="Normal 25 2 3 4 2" xfId="40059" xr:uid="{8D33BDDF-1D56-4DA7-B37E-00FF92932B39}"/>
    <cellStyle name="Normal 25 2 3 5" xfId="15770" xr:uid="{C6770E97-24FF-486F-B556-E6EC8247EA8D}"/>
    <cellStyle name="Normal 25 2 3 5 2" xfId="36432" xr:uid="{8B31C54C-C21A-4BD4-B848-E69D0414701E}"/>
    <cellStyle name="Normal 25 2 3 6" xfId="27573" xr:uid="{64EA9615-B513-4B9D-B61E-8B6FE914E349}"/>
    <cellStyle name="Normal 25 2 4" xfId="5714" xr:uid="{1A0B1919-0AF3-4A55-A3A6-2CDD82D72943}"/>
    <cellStyle name="Normal 25 2 4 2" xfId="11122" xr:uid="{6BC9C2B2-5076-4905-B1FC-51F57211CCBC}"/>
    <cellStyle name="Normal 25 2 4 2 2" xfId="23029" xr:uid="{2BCF0063-2822-4F71-A2EB-5E3C2676AF11}"/>
    <cellStyle name="Normal 25 2 4 2 2 2" xfId="43691" xr:uid="{FC693A52-0DD5-47A0-9E96-050458C1156C}"/>
    <cellStyle name="Normal 25 2 4 2 3" xfId="31785" xr:uid="{A0ADDF92-D48E-4C2D-913F-D58CE3D230D6}"/>
    <cellStyle name="Normal 25 2 4 3" xfId="19399" xr:uid="{4EF07CEE-2F39-4310-9D2F-6483ED2991F6}"/>
    <cellStyle name="Normal 25 2 4 3 2" xfId="40061" xr:uid="{2AEB1988-04B0-4C20-AFD1-C73F6981A864}"/>
    <cellStyle name="Normal 25 2 4 4" xfId="15772" xr:uid="{1B99356D-20D7-45EE-AB14-8566DB68A038}"/>
    <cellStyle name="Normal 25 2 4 4 2" xfId="36434" xr:uid="{78B95825-96BC-4D39-9C88-89F7B87D34B4}"/>
    <cellStyle name="Normal 25 2 4 5" xfId="27575" xr:uid="{7EDEA966-8341-4284-A4EF-C1D329E5032E}"/>
    <cellStyle name="Normal 25 3" xfId="5715" xr:uid="{386CDEC5-23FC-4450-A05E-3810A57BC127}"/>
    <cellStyle name="Normal 25 3 2" xfId="11123" xr:uid="{DDEEE366-41A8-404A-B68E-C4A45A9E23F2}"/>
    <cellStyle name="Normal 25 3 2 2" xfId="23030" xr:uid="{723C01BA-A5CB-4ADF-9280-2E4EBDB149FE}"/>
    <cellStyle name="Normal 25 3 2 2 2" xfId="43692" xr:uid="{5D54E4EE-7460-430D-977B-711112CB5AF9}"/>
    <cellStyle name="Normal 25 3 2 3" xfId="31786" xr:uid="{64C8311E-D03D-4860-B005-AFC72DE71766}"/>
    <cellStyle name="Normal 25 3 3" xfId="19400" xr:uid="{224D5CDC-852D-4771-A07A-278F0993E93B}"/>
    <cellStyle name="Normal 25 3 3 2" xfId="40062" xr:uid="{37DA82B8-8774-448E-A9F1-91A6C7C52C48}"/>
    <cellStyle name="Normal 25 3 4" xfId="15773" xr:uid="{DE367815-4446-4A22-9D9D-40D9C63BFD98}"/>
    <cellStyle name="Normal 25 3 4 2" xfId="36435" xr:uid="{02CFF717-519A-4C61-9F43-556766F07B95}"/>
    <cellStyle name="Normal 25 3 5" xfId="27576" xr:uid="{E7726E18-DD81-4ED5-A7CD-4381DC38D236}"/>
    <cellStyle name="Normal 25 4" xfId="5716" xr:uid="{D14D1C38-6767-48C9-99A2-ED6697806758}"/>
    <cellStyle name="Normal 250" xfId="5717" xr:uid="{4EE0C29B-624C-4476-BCC2-7636CFB3060C}"/>
    <cellStyle name="Normal 251" xfId="5718" xr:uid="{CF35282A-9C06-4DDF-98C5-19E5B75C6A40}"/>
    <cellStyle name="Normal 252" xfId="5719" xr:uid="{CE126ADC-466D-425D-BD7A-E21E9E37582C}"/>
    <cellStyle name="Normal 253" xfId="5720" xr:uid="{1C472D07-A8CB-4B41-B501-33211E9C8062}"/>
    <cellStyle name="Normal 254" xfId="5721" xr:uid="{C83755E7-BFCB-4A97-8A96-0F744F0F8837}"/>
    <cellStyle name="Normal 255" xfId="5722" xr:uid="{6659504A-F8AB-41EF-837F-EDADA70236AF}"/>
    <cellStyle name="Normal 256" xfId="5723" xr:uid="{EC55C75D-767B-4A71-B872-1BD6FAC022B3}"/>
    <cellStyle name="Normal 257" xfId="5724" xr:uid="{D0D3EBFC-1A63-4365-8472-BE36D2776B97}"/>
    <cellStyle name="Normal 258" xfId="5725" xr:uid="{F25F8304-8523-47B6-9395-7345C5DAAB6A}"/>
    <cellStyle name="Normal 259" xfId="5726" xr:uid="{2E46BDF1-8786-4248-82FD-D4A2D59F87D6}"/>
    <cellStyle name="Normal 26" xfId="5727" xr:uid="{A7329A21-DAB0-4153-B064-23FB070C928F}"/>
    <cellStyle name="Normal 26 2" xfId="5728" xr:uid="{734509A0-3246-4FAA-822A-23BE3396DF3E}"/>
    <cellStyle name="Normal 26 2 2" xfId="5729" xr:uid="{34B5DE18-7473-40C7-8825-2638C26298B0}"/>
    <cellStyle name="Normal 26 2 2 2" xfId="5730" xr:uid="{CB65AC04-A615-426D-AC2B-627CFD1AA14B}"/>
    <cellStyle name="Normal 26 2 2 2 2" xfId="11125" xr:uid="{436853C3-2B8D-489A-A97F-E5800F25390F}"/>
    <cellStyle name="Normal 26 2 2 2 2 2" xfId="23032" xr:uid="{59B190BB-4A1A-406A-9EB5-7DBAC02FE373}"/>
    <cellStyle name="Normal 26 2 2 2 2 2 2" xfId="43694" xr:uid="{F125DFC9-EBF8-47AE-85BD-B6347D3E9920}"/>
    <cellStyle name="Normal 26 2 2 2 2 3" xfId="31788" xr:uid="{45560DEA-BF2E-4341-871D-516C4221A918}"/>
    <cellStyle name="Normal 26 2 2 2 3" xfId="19402" xr:uid="{8DB2DF23-76C1-4833-9450-90C462F51A73}"/>
    <cellStyle name="Normal 26 2 2 2 3 2" xfId="40064" xr:uid="{35176134-1344-40FF-871C-6DE58F4B7E11}"/>
    <cellStyle name="Normal 26 2 2 2 4" xfId="15775" xr:uid="{5BB35B14-0940-4A8E-BC21-A7C587D39041}"/>
    <cellStyle name="Normal 26 2 2 2 4 2" xfId="36437" xr:uid="{11414076-F8B0-4A2C-BC3E-66C86717FC1C}"/>
    <cellStyle name="Normal 26 2 2 2 5" xfId="27578" xr:uid="{157B24BE-D480-4B10-ADC8-E2306A9C2748}"/>
    <cellStyle name="Normal 26 2 2 3" xfId="11124" xr:uid="{D3A58E9B-EC82-42B4-82AA-88A37B850788}"/>
    <cellStyle name="Normal 26 2 2 3 2" xfId="23031" xr:uid="{AEF0E733-73CF-4A8A-B3DD-397B7B9D85B5}"/>
    <cellStyle name="Normal 26 2 2 3 2 2" xfId="43693" xr:uid="{CAC0ABF1-334E-4FBC-899B-E2C21217BC43}"/>
    <cellStyle name="Normal 26 2 2 3 3" xfId="31787" xr:uid="{2B5B9FF0-92BB-4D14-BE0D-D9F435B3D4A3}"/>
    <cellStyle name="Normal 26 2 2 4" xfId="19401" xr:uid="{D06BAC3B-6119-47D6-97E7-48748EE4CF03}"/>
    <cellStyle name="Normal 26 2 2 4 2" xfId="40063" xr:uid="{8ED5DD30-AF3B-44F9-8E45-D107806A6331}"/>
    <cellStyle name="Normal 26 2 2 5" xfId="15774" xr:uid="{7370D66A-FFDC-4FF7-AB73-1F92D7FC65A8}"/>
    <cellStyle name="Normal 26 2 2 5 2" xfId="36436" xr:uid="{13BB454D-C267-4ECC-9F56-3B4EA1E6E5CB}"/>
    <cellStyle name="Normal 26 2 2 6" xfId="27577" xr:uid="{677E5CC0-2BB2-40FB-B40A-775A448F7DD4}"/>
    <cellStyle name="Normal 26 2 3" xfId="5731" xr:uid="{32865546-17DE-488C-BC15-3556907BF9F8}"/>
    <cellStyle name="Normal 26 2 3 2" xfId="5732" xr:uid="{BF8F3662-04D6-4E26-9654-88478754427D}"/>
    <cellStyle name="Normal 26 2 3 2 2" xfId="11127" xr:uid="{422E4F0E-6CE9-4751-B13F-1D33821E24C0}"/>
    <cellStyle name="Normal 26 2 3 2 2 2" xfId="23034" xr:uid="{35BEAFA6-1C85-485D-95F1-B1278F5C9122}"/>
    <cellStyle name="Normal 26 2 3 2 2 2 2" xfId="43696" xr:uid="{598E1E13-F742-4EF2-AE28-01448854E8F1}"/>
    <cellStyle name="Normal 26 2 3 2 2 3" xfId="31790" xr:uid="{5ACA7F22-C43E-49C5-B314-4621567C9731}"/>
    <cellStyle name="Normal 26 2 3 2 3" xfId="19404" xr:uid="{1BFAE6C4-0123-4333-88C2-CC8855A68953}"/>
    <cellStyle name="Normal 26 2 3 2 3 2" xfId="40066" xr:uid="{E5928A46-9A41-4781-8900-4BBBF112AA67}"/>
    <cellStyle name="Normal 26 2 3 2 4" xfId="15777" xr:uid="{ED29E347-A7FE-430C-AD8D-F61A86A1DD6D}"/>
    <cellStyle name="Normal 26 2 3 2 4 2" xfId="36439" xr:uid="{0734036E-8AD3-45C8-9B03-E89D49468E25}"/>
    <cellStyle name="Normal 26 2 3 2 5" xfId="27580" xr:uid="{C8D760F1-5EAD-44F1-AF33-9DF9A77EEFE6}"/>
    <cellStyle name="Normal 26 2 3 3" xfId="11126" xr:uid="{B572678D-2393-41D5-A94F-117B2F221216}"/>
    <cellStyle name="Normal 26 2 3 3 2" xfId="23033" xr:uid="{F53074B5-3EEB-418F-8480-BC628EA80E22}"/>
    <cellStyle name="Normal 26 2 3 3 2 2" xfId="43695" xr:uid="{0511C85B-16C2-4853-B680-1DCD774286B9}"/>
    <cellStyle name="Normal 26 2 3 3 3" xfId="31789" xr:uid="{3E290725-9E67-47A3-BB7A-CB10C5F286E9}"/>
    <cellStyle name="Normal 26 2 3 4" xfId="19403" xr:uid="{DA659555-A783-43D1-AAD3-C2E5444E70E9}"/>
    <cellStyle name="Normal 26 2 3 4 2" xfId="40065" xr:uid="{86C196E6-B61C-4C2F-A4EF-AF66B00DAF3F}"/>
    <cellStyle name="Normal 26 2 3 5" xfId="15776" xr:uid="{5FDF07D4-590B-44F6-9C3C-3B212382AC50}"/>
    <cellStyle name="Normal 26 2 3 5 2" xfId="36438" xr:uid="{DAA7CDD7-F70D-47BB-90D1-922EB159085A}"/>
    <cellStyle name="Normal 26 2 3 6" xfId="27579" xr:uid="{2220B133-AC1B-441F-83F2-EEC8A7A25E82}"/>
    <cellStyle name="Normal 26 2 4" xfId="5733" xr:uid="{FDC40DD0-AA4D-4D41-BD60-E167F8457FCE}"/>
    <cellStyle name="Normal 26 2 4 2" xfId="11128" xr:uid="{E4F806EB-7D51-4E70-9E8A-5CCC10E22060}"/>
    <cellStyle name="Normal 26 2 4 2 2" xfId="23035" xr:uid="{63DFCB3D-C48E-4B19-83A0-7931E07C4C14}"/>
    <cellStyle name="Normal 26 2 4 2 2 2" xfId="43697" xr:uid="{79340CE7-E621-4D7C-879B-08EBCBEE7B12}"/>
    <cellStyle name="Normal 26 2 4 2 3" xfId="31791" xr:uid="{809A69A4-393A-4840-B8B8-2C938F19F273}"/>
    <cellStyle name="Normal 26 2 4 3" xfId="19405" xr:uid="{21A4CE75-BE3E-4408-BC28-66DA47F4F576}"/>
    <cellStyle name="Normal 26 2 4 3 2" xfId="40067" xr:uid="{408A4340-995C-4B4D-9BBD-132AA3AF6470}"/>
    <cellStyle name="Normal 26 2 4 4" xfId="15778" xr:uid="{9420C8C6-84C7-4332-A97B-9FFE9AA8FB89}"/>
    <cellStyle name="Normal 26 2 4 4 2" xfId="36440" xr:uid="{7B407625-3F44-47D3-9C09-741AC6CAA324}"/>
    <cellStyle name="Normal 26 2 4 5" xfId="27581" xr:uid="{E3AC3958-7109-46C6-84AB-B67002280BB3}"/>
    <cellStyle name="Normal 26 3" xfId="5734" xr:uid="{74CE7853-4E4C-4D9B-805A-6DBAB4CF86F9}"/>
    <cellStyle name="Normal 260" xfId="5735" xr:uid="{70BC46A8-DBF5-4C9F-9624-E503B017E846}"/>
    <cellStyle name="Normal 261" xfId="5736" xr:uid="{5477806F-1DF6-4562-9714-E0A85146FB79}"/>
    <cellStyle name="Normal 262" xfId="5737" xr:uid="{925FCCA1-3705-4638-9522-BF26D7AF9BB5}"/>
    <cellStyle name="Normal 263" xfId="5738" xr:uid="{A81E3581-8A43-443B-B854-50DEBA4DB218}"/>
    <cellStyle name="Normal 264" xfId="5739" xr:uid="{1206BE5A-09EC-4ACA-9F63-96ABDEB1A64F}"/>
    <cellStyle name="Normal 265" xfId="5740" xr:uid="{FB4A9F60-C43A-4261-9DC4-C9895A2CEBD1}"/>
    <cellStyle name="Normal 266" xfId="5741" xr:uid="{8CD68001-62C3-4264-B298-09599AAE6C27}"/>
    <cellStyle name="Normal 267" xfId="5742" xr:uid="{6F3148C3-1BF2-476C-979D-CEFC49703A95}"/>
    <cellStyle name="Normal 268" xfId="5743" xr:uid="{9B6DF6DC-6574-4787-8968-7A16867F850C}"/>
    <cellStyle name="Normal 269" xfId="5744" xr:uid="{D0834854-4C53-4DB3-9574-E30D2667C1AC}"/>
    <cellStyle name="Normal 27" xfId="5745" xr:uid="{4FF317F3-159B-4233-ACE5-CB57D6E1D833}"/>
    <cellStyle name="Normal 27 2" xfId="5746" xr:uid="{2C532E50-C869-4EE7-A89E-927A2DC9C74F}"/>
    <cellStyle name="Normal 27 2 2" xfId="5747" xr:uid="{ECDEE65D-7900-4E69-BDD6-C0FFB5F2D79D}"/>
    <cellStyle name="Normal 27 2 2 2" xfId="5748" xr:uid="{8124B92F-6BAD-4993-9872-4460528B7598}"/>
    <cellStyle name="Normal 27 2 2 2 2" xfId="11130" xr:uid="{09C0D268-326D-4C79-8F9B-A2172A9BEAAE}"/>
    <cellStyle name="Normal 27 2 2 2 2 2" xfId="23037" xr:uid="{6245EC8E-7869-4FCA-B111-CC659D16C8C3}"/>
    <cellStyle name="Normal 27 2 2 2 2 2 2" xfId="43699" xr:uid="{A159757E-AC67-4FAD-A0FB-B80476D47337}"/>
    <cellStyle name="Normal 27 2 2 2 2 3" xfId="31793" xr:uid="{C12DB0D9-85EB-4024-9FB9-C44A6983ABF8}"/>
    <cellStyle name="Normal 27 2 2 2 3" xfId="19407" xr:uid="{7B064077-9003-4F23-A16B-CA111697EB5E}"/>
    <cellStyle name="Normal 27 2 2 2 3 2" xfId="40069" xr:uid="{BE187031-B471-49FC-8060-F6303319C099}"/>
    <cellStyle name="Normal 27 2 2 2 4" xfId="15780" xr:uid="{5221002A-E596-40A4-B6AA-BE83B3852EFE}"/>
    <cellStyle name="Normal 27 2 2 2 4 2" xfId="36442" xr:uid="{62483B28-7C6C-482B-BA88-D3F4964E3187}"/>
    <cellStyle name="Normal 27 2 2 2 5" xfId="27583" xr:uid="{ADCEB394-D47E-4438-A82A-1DF42E17D1B2}"/>
    <cellStyle name="Normal 27 2 2 3" xfId="11129" xr:uid="{90565FA9-70E8-49BD-A93F-C8EB7236BF5E}"/>
    <cellStyle name="Normal 27 2 2 3 2" xfId="23036" xr:uid="{D9F7CDF0-F00F-437D-B61C-FF720B4D0E42}"/>
    <cellStyle name="Normal 27 2 2 3 2 2" xfId="43698" xr:uid="{39DECE2A-404E-4B74-9D16-0392C19EE639}"/>
    <cellStyle name="Normal 27 2 2 3 3" xfId="31792" xr:uid="{B4571115-708D-47A0-870E-7099846A8FC3}"/>
    <cellStyle name="Normal 27 2 2 4" xfId="19406" xr:uid="{677BACC2-19E2-4C37-B6AD-1531C90025A4}"/>
    <cellStyle name="Normal 27 2 2 4 2" xfId="40068" xr:uid="{6E23B76C-100A-4F87-ADE6-62A9B9B49148}"/>
    <cellStyle name="Normal 27 2 2 5" xfId="15779" xr:uid="{BB0FABA0-0225-4033-A8DF-582026825582}"/>
    <cellStyle name="Normal 27 2 2 5 2" xfId="36441" xr:uid="{B2418FC7-25BB-469F-880C-241004AB2345}"/>
    <cellStyle name="Normal 27 2 2 6" xfId="27582" xr:uid="{DE7CA5D3-DE41-4F1F-AD88-7AAAD0798DC5}"/>
    <cellStyle name="Normal 27 2 3" xfId="5749" xr:uid="{1A7126FD-4486-4FB0-B32D-F29F95121A33}"/>
    <cellStyle name="Normal 27 2 3 2" xfId="5750" xr:uid="{67326D23-E65B-4EB4-A913-00C0EE782440}"/>
    <cellStyle name="Normal 27 2 3 2 2" xfId="11132" xr:uid="{46C64211-B540-4E06-BFA1-62FF0B5849F2}"/>
    <cellStyle name="Normal 27 2 3 2 2 2" xfId="23039" xr:uid="{B97CFAE1-3FF3-455F-8C58-31330E8160E7}"/>
    <cellStyle name="Normal 27 2 3 2 2 2 2" xfId="43701" xr:uid="{B09C3395-C557-4857-A98A-1AB9D8D6B0A7}"/>
    <cellStyle name="Normal 27 2 3 2 2 3" xfId="31795" xr:uid="{1367C68F-F5BA-41CC-88A3-5A37580B8948}"/>
    <cellStyle name="Normal 27 2 3 2 3" xfId="19409" xr:uid="{F93BB03A-F03F-4892-B0E8-CE7401FF8EC0}"/>
    <cellStyle name="Normal 27 2 3 2 3 2" xfId="40071" xr:uid="{2A07E545-CAB8-40E2-85FE-64CCCBE9645B}"/>
    <cellStyle name="Normal 27 2 3 2 4" xfId="15782" xr:uid="{8BA5A311-A86E-4C14-8853-20AF27D5B766}"/>
    <cellStyle name="Normal 27 2 3 2 4 2" xfId="36444" xr:uid="{4B0D7E66-270F-4DBD-A54E-F782DB0422C9}"/>
    <cellStyle name="Normal 27 2 3 2 5" xfId="27585" xr:uid="{B9D105DA-B342-4B56-8D06-B91FE329A24B}"/>
    <cellStyle name="Normal 27 2 3 3" xfId="11131" xr:uid="{300DFB91-0C93-45B0-BC84-55C5BCFA61B2}"/>
    <cellStyle name="Normal 27 2 3 3 2" xfId="23038" xr:uid="{946F0133-F95D-41C0-8525-452EB00926E7}"/>
    <cellStyle name="Normal 27 2 3 3 2 2" xfId="43700" xr:uid="{51C524C3-6DD5-4A6F-8A52-D299554C8DA4}"/>
    <cellStyle name="Normal 27 2 3 3 3" xfId="31794" xr:uid="{4F9E4147-C472-41E2-AE1E-66CE9043436C}"/>
    <cellStyle name="Normal 27 2 3 4" xfId="19408" xr:uid="{C0F74E2A-E6B8-4FAC-9CBC-01DC060EC94B}"/>
    <cellStyle name="Normal 27 2 3 4 2" xfId="40070" xr:uid="{CFC8F128-BF3C-4150-B6AC-97D116A76853}"/>
    <cellStyle name="Normal 27 2 3 5" xfId="15781" xr:uid="{C3F24C9B-7209-49FC-9254-62D7E7758B4B}"/>
    <cellStyle name="Normal 27 2 3 5 2" xfId="36443" xr:uid="{01A18914-9E0A-4ACB-A681-18F7BA19B001}"/>
    <cellStyle name="Normal 27 2 3 6" xfId="27584" xr:uid="{BB5C47CD-AC33-4E1F-AF9F-8CA2765391CA}"/>
    <cellStyle name="Normal 27 2 4" xfId="5751" xr:uid="{D03D855B-6301-4D44-8861-F6F5C2F28C0E}"/>
    <cellStyle name="Normal 27 2 4 2" xfId="11133" xr:uid="{E4C8224C-BCD4-4B1C-9E8B-72E681C2410C}"/>
    <cellStyle name="Normal 27 2 4 2 2" xfId="23040" xr:uid="{4820E897-9348-42F8-A8D7-BD9FE7305725}"/>
    <cellStyle name="Normal 27 2 4 2 2 2" xfId="43702" xr:uid="{3D0442CD-428C-4BA8-A752-086A5FF7BE83}"/>
    <cellStyle name="Normal 27 2 4 2 3" xfId="31796" xr:uid="{2AF3AE65-2127-426E-A5E6-200F2B9F55B7}"/>
    <cellStyle name="Normal 27 2 4 3" xfId="19410" xr:uid="{5DF104E0-5E0F-4979-80D7-A2F4C6919CC2}"/>
    <cellStyle name="Normal 27 2 4 3 2" xfId="40072" xr:uid="{85FF459D-51F6-496D-811C-87C7472CCA79}"/>
    <cellStyle name="Normal 27 2 4 4" xfId="15783" xr:uid="{C6C000EF-5D62-4687-9544-C83D207C6F46}"/>
    <cellStyle name="Normal 27 2 4 4 2" xfId="36445" xr:uid="{E13CA567-E10A-4B12-9B0C-35BE80DFA6F2}"/>
    <cellStyle name="Normal 27 2 4 5" xfId="27586" xr:uid="{DBDAF268-2D35-4A83-841E-3B573718EBF0}"/>
    <cellStyle name="Normal 27 3" xfId="5752" xr:uid="{D89DD4EA-DE89-4C3D-B065-CBFDCDAC17C3}"/>
    <cellStyle name="Normal 270" xfId="5753" xr:uid="{DA1901F6-7FCD-481A-BF47-86A9E682221E}"/>
    <cellStyle name="Normal 271" xfId="5754" xr:uid="{549F1D7B-7D91-494C-BB80-645C1CC1AC8A}"/>
    <cellStyle name="Normal 272" xfId="5755" xr:uid="{1825984A-F129-4733-AFE1-8195B716AE60}"/>
    <cellStyle name="Normal 273" xfId="5756" xr:uid="{7ED2258B-0446-449F-A6E8-0882E0662CD9}"/>
    <cellStyle name="Normal 274" xfId="5757" xr:uid="{05DBD013-1BDA-4661-AA6E-B074AF80E543}"/>
    <cellStyle name="Normal 275" xfId="5758" xr:uid="{C55CFB3D-A771-44DC-91C8-7942A29C1440}"/>
    <cellStyle name="Normal 276" xfId="5759" xr:uid="{E5140E25-5F67-4DD8-AFF7-EC3884EB0782}"/>
    <cellStyle name="Normal 277" xfId="5760" xr:uid="{45C4EAA0-E74B-4511-90B3-9BBC03D5B8F5}"/>
    <cellStyle name="Normal 278" xfId="5761" xr:uid="{7223C7AB-24DC-45FE-9816-87BD4489AABD}"/>
    <cellStyle name="Normal 279" xfId="5762" xr:uid="{03D21023-E812-4278-9283-11A7F1F46FE7}"/>
    <cellStyle name="Normal 28" xfId="5763" xr:uid="{947A991C-F82D-4D81-8FB5-C36E8F9C70AF}"/>
    <cellStyle name="Normal 28 2" xfId="5764" xr:uid="{7901DDCA-8BDA-4FC0-8BB7-C433D06CCAAA}"/>
    <cellStyle name="Normal 28 2 2" xfId="5765" xr:uid="{FD4597F2-3929-4DE0-A754-B67893EA6EE7}"/>
    <cellStyle name="Normal 28 2 2 2" xfId="5766" xr:uid="{A9B3E40B-B32B-49DE-BD9B-16B51331029A}"/>
    <cellStyle name="Normal 28 2 2 2 2" xfId="11135" xr:uid="{542D4BB1-6749-4AE4-8391-C261435317F4}"/>
    <cellStyle name="Normal 28 2 2 2 2 2" xfId="23042" xr:uid="{5A3BF612-81C6-4DC6-95B1-754C57F52559}"/>
    <cellStyle name="Normal 28 2 2 2 2 2 2" xfId="43704" xr:uid="{5ABECDC4-C00D-408A-A1F4-0BD53CF52417}"/>
    <cellStyle name="Normal 28 2 2 2 2 3" xfId="31798" xr:uid="{8D2AD405-BE5E-47FE-B74B-9043058B7080}"/>
    <cellStyle name="Normal 28 2 2 2 3" xfId="19412" xr:uid="{5FFC82C8-7C31-41B6-9085-ACF94A1CA544}"/>
    <cellStyle name="Normal 28 2 2 2 3 2" xfId="40074" xr:uid="{7D871F1F-00D8-4533-9311-59531050FE9C}"/>
    <cellStyle name="Normal 28 2 2 2 4" xfId="15785" xr:uid="{2D9264E2-DB43-4BEA-878F-6D890AE6C413}"/>
    <cellStyle name="Normal 28 2 2 2 4 2" xfId="36447" xr:uid="{033A1401-A9E6-4582-B614-515895D52145}"/>
    <cellStyle name="Normal 28 2 2 2 5" xfId="27588" xr:uid="{AE25B1F7-9FE5-4D4E-B406-F18A89EC8CED}"/>
    <cellStyle name="Normal 28 2 2 3" xfId="11134" xr:uid="{1438FCA9-B2F9-49C8-8080-C81EA559CFEB}"/>
    <cellStyle name="Normal 28 2 2 3 2" xfId="23041" xr:uid="{8D731E4D-EB1F-4E5A-91E1-85FC540DEA84}"/>
    <cellStyle name="Normal 28 2 2 3 2 2" xfId="43703" xr:uid="{A6D69B9E-E1FD-4450-8F5D-89D8C8951916}"/>
    <cellStyle name="Normal 28 2 2 3 3" xfId="31797" xr:uid="{451ECD19-32F5-402B-9AAD-E66DB08D0BAE}"/>
    <cellStyle name="Normal 28 2 2 4" xfId="19411" xr:uid="{20C3D9C2-376F-4BCB-A455-0A5746D19DEC}"/>
    <cellStyle name="Normal 28 2 2 4 2" xfId="40073" xr:uid="{1F9809C4-9DC7-4DD6-9228-9954C8E58760}"/>
    <cellStyle name="Normal 28 2 2 5" xfId="15784" xr:uid="{1637C8A9-5912-4086-97F9-82483D8B194D}"/>
    <cellStyle name="Normal 28 2 2 5 2" xfId="36446" xr:uid="{A3B804E4-E180-4E91-83AC-01B748B7CDFA}"/>
    <cellStyle name="Normal 28 2 2 6" xfId="27587" xr:uid="{4B69BE1A-2B21-4B24-9BE1-C7CC13D83AB8}"/>
    <cellStyle name="Normal 28 2 3" xfId="5767" xr:uid="{AE2A157C-3649-4EE6-8266-7F8E8F11292A}"/>
    <cellStyle name="Normal 28 2 3 2" xfId="5768" xr:uid="{C6246FD7-F48D-41AC-87B7-715908566E60}"/>
    <cellStyle name="Normal 28 2 3 2 2" xfId="11137" xr:uid="{8F270D06-C427-4A78-B4EF-FE8CF527F107}"/>
    <cellStyle name="Normal 28 2 3 2 2 2" xfId="23044" xr:uid="{824A4E52-959A-436F-8139-4D6A2725A699}"/>
    <cellStyle name="Normal 28 2 3 2 2 2 2" xfId="43706" xr:uid="{977D9AD3-059D-4178-AB4C-B3DB62BB5E70}"/>
    <cellStyle name="Normal 28 2 3 2 2 3" xfId="31800" xr:uid="{4E054B1A-2740-493E-BEED-9617E9AC3C99}"/>
    <cellStyle name="Normal 28 2 3 2 3" xfId="19414" xr:uid="{9A096C15-ABB8-446A-B680-97C4225F40AC}"/>
    <cellStyle name="Normal 28 2 3 2 3 2" xfId="40076" xr:uid="{BA4B37F9-CFE3-43B9-9A2C-6B2ADEB0BC1B}"/>
    <cellStyle name="Normal 28 2 3 2 4" xfId="15787" xr:uid="{262AA633-696C-4DCC-849E-0C7FEA629505}"/>
    <cellStyle name="Normal 28 2 3 2 4 2" xfId="36449" xr:uid="{26020C3C-6937-4056-A085-BE2E1A45DF21}"/>
    <cellStyle name="Normal 28 2 3 2 5" xfId="27590" xr:uid="{AB5B975E-E579-4D5E-9D39-3F4A98C95B31}"/>
    <cellStyle name="Normal 28 2 3 3" xfId="11136" xr:uid="{F623EFCB-B08A-4D47-833D-E238376AB2F3}"/>
    <cellStyle name="Normal 28 2 3 3 2" xfId="23043" xr:uid="{FEF92801-09ED-46F1-9A43-E6ACD2BC03C9}"/>
    <cellStyle name="Normal 28 2 3 3 2 2" xfId="43705" xr:uid="{EC2ADBA9-0FFD-4BEC-85CD-6B5A11E63752}"/>
    <cellStyle name="Normal 28 2 3 3 3" xfId="31799" xr:uid="{A65C6B60-BD37-4616-93EF-3A0B3C6C2261}"/>
    <cellStyle name="Normal 28 2 3 4" xfId="19413" xr:uid="{ED7866C9-E113-45FD-AFF9-D05C64E6813D}"/>
    <cellStyle name="Normal 28 2 3 4 2" xfId="40075" xr:uid="{5B94AD84-B4FC-47E1-9ED4-54FC30F09798}"/>
    <cellStyle name="Normal 28 2 3 5" xfId="15786" xr:uid="{1E0DBD99-DBAD-4CB4-A522-AE276AEDCF39}"/>
    <cellStyle name="Normal 28 2 3 5 2" xfId="36448" xr:uid="{CC802924-34B9-467B-B04B-6A76551DE487}"/>
    <cellStyle name="Normal 28 2 3 6" xfId="27589" xr:uid="{A482B668-95EA-4DAB-9F7E-36D358E8029D}"/>
    <cellStyle name="Normal 28 2 4" xfId="5769" xr:uid="{F8D3CC06-F876-496F-97B9-860901595CAC}"/>
    <cellStyle name="Normal 28 2 4 2" xfId="11138" xr:uid="{067C5E4A-9196-48A9-AC41-CA61BB13CA1D}"/>
    <cellStyle name="Normal 28 2 4 2 2" xfId="23045" xr:uid="{655CBF75-3059-4368-9660-5234D0C1B926}"/>
    <cellStyle name="Normal 28 2 4 2 2 2" xfId="43707" xr:uid="{1996D1B4-727C-489D-A8A2-2CEB293BAC56}"/>
    <cellStyle name="Normal 28 2 4 2 3" xfId="31801" xr:uid="{128C91E9-9F15-4FEB-A548-BE418F2CE96A}"/>
    <cellStyle name="Normal 28 2 4 3" xfId="19415" xr:uid="{E293280E-FE6D-48E7-BF11-EADD9DA13789}"/>
    <cellStyle name="Normal 28 2 4 3 2" xfId="40077" xr:uid="{A6501745-A0FB-49AC-B54A-185F8AEB3F5F}"/>
    <cellStyle name="Normal 28 2 4 4" xfId="15788" xr:uid="{6D03ED1C-BE6E-48A5-B73F-DD960E8B7B93}"/>
    <cellStyle name="Normal 28 2 4 4 2" xfId="36450" xr:uid="{03795DDC-678A-4785-B5B9-AA5C5A2636DF}"/>
    <cellStyle name="Normal 28 2 4 5" xfId="27591" xr:uid="{A1507818-EE02-4706-B19B-942DC48CE897}"/>
    <cellStyle name="Normal 28 3" xfId="5770" xr:uid="{1BC2C7EB-590B-44EB-AB06-481FBC3F3311}"/>
    <cellStyle name="Normal 28 4" xfId="5771" xr:uid="{028C6004-D2DB-4337-9057-2579C11815E4}"/>
    <cellStyle name="Normal 280" xfId="5772" xr:uid="{5F0EB939-6AD1-40B6-A0E6-0C9EDA3B4033}"/>
    <cellStyle name="Normal 281" xfId="5773" xr:uid="{C6D3CA4A-0B6B-4A62-AFD9-084D1CAE930A}"/>
    <cellStyle name="Normal 282" xfId="5774" xr:uid="{F8898526-FC04-44EF-B95E-6BC51CE54661}"/>
    <cellStyle name="Normal 283" xfId="5775" xr:uid="{947582A1-5530-4859-8AFF-8BB71C694173}"/>
    <cellStyle name="Normal 284" xfId="5776" xr:uid="{9D61C0A1-F4D0-4CE6-AED3-F46886F229B5}"/>
    <cellStyle name="Normal 285" xfId="5777" xr:uid="{BE4A4CE2-E164-4009-A835-AC6D4F69D112}"/>
    <cellStyle name="Normal 286" xfId="5778" xr:uid="{9257F69B-0CFE-45E9-8359-2BF71CEBE979}"/>
    <cellStyle name="Normal 286 2" xfId="5779" xr:uid="{F9A3F3A8-4101-464E-A47F-73ED65729596}"/>
    <cellStyle name="Normal 287" xfId="5780" xr:uid="{899E3A4F-1852-4D98-8C1D-73BBC78B1160}"/>
    <cellStyle name="Normal 288" xfId="5781" xr:uid="{44840D77-FBAF-46AA-BA28-A5B697F05396}"/>
    <cellStyle name="Normal 289" xfId="5782" xr:uid="{0A1F1863-3215-4BB9-9B49-E24CEE5E9962}"/>
    <cellStyle name="Normal 29" xfId="5783" xr:uid="{BFBF1290-1371-48FD-A1F8-0C99EEBC8F4E}"/>
    <cellStyle name="Normal 29 2" xfId="5784" xr:uid="{040CAF3D-4B29-4ED1-B263-53736DE3F7FC}"/>
    <cellStyle name="Normal 29 2 2" xfId="5785" xr:uid="{9F99B2BD-2877-4261-B4B5-0CA59ABFE1E5}"/>
    <cellStyle name="Normal 29 2 2 2" xfId="5786" xr:uid="{7AA6748E-AF9F-4387-BDDC-48822F7C176A}"/>
    <cellStyle name="Normal 29 2 2 2 2" xfId="11140" xr:uid="{DE05E0CC-E0D1-4CE5-B94F-46206D5D775B}"/>
    <cellStyle name="Normal 29 2 2 2 2 2" xfId="23047" xr:uid="{FB5CE24F-E7B2-49A6-A92D-4968455EB377}"/>
    <cellStyle name="Normal 29 2 2 2 2 2 2" xfId="43709" xr:uid="{DEB707B9-06E9-46F9-A4A4-C60CE5B7070D}"/>
    <cellStyle name="Normal 29 2 2 2 2 3" xfId="31803" xr:uid="{87B94B3A-BD3A-4563-9C13-A8663710F79B}"/>
    <cellStyle name="Normal 29 2 2 2 3" xfId="19417" xr:uid="{9DF64DED-E386-44F1-A5D2-D6FFE625501F}"/>
    <cellStyle name="Normal 29 2 2 2 3 2" xfId="40079" xr:uid="{ED9087CB-D9DD-472D-A224-CABFDB05C7CD}"/>
    <cellStyle name="Normal 29 2 2 2 4" xfId="15790" xr:uid="{83682C54-0FC1-4692-A9C5-53511C94B292}"/>
    <cellStyle name="Normal 29 2 2 2 4 2" xfId="36452" xr:uid="{46EA0C0A-66D6-4113-84F5-1A12D52EC4C6}"/>
    <cellStyle name="Normal 29 2 2 2 5" xfId="27593" xr:uid="{2DA8C708-E3BC-4627-AB53-728AF2829DD7}"/>
    <cellStyle name="Normal 29 2 2 3" xfId="11139" xr:uid="{FACF4660-C4CC-4D43-8CCD-6AEB62337B8B}"/>
    <cellStyle name="Normal 29 2 2 3 2" xfId="23046" xr:uid="{FE82BF72-D5D4-47C0-A006-F0904CC25820}"/>
    <cellStyle name="Normal 29 2 2 3 2 2" xfId="43708" xr:uid="{BFF879FC-7F13-4A2C-83AF-A19D3D7A9EDE}"/>
    <cellStyle name="Normal 29 2 2 3 3" xfId="31802" xr:uid="{849014C2-5A7A-4A5C-A0BE-E704E23680F2}"/>
    <cellStyle name="Normal 29 2 2 4" xfId="19416" xr:uid="{FB540629-F217-4116-9242-DD114FDFC62E}"/>
    <cellStyle name="Normal 29 2 2 4 2" xfId="40078" xr:uid="{4FC6CB85-CF8A-4252-825A-375A197611D0}"/>
    <cellStyle name="Normal 29 2 2 5" xfId="15789" xr:uid="{F0056AD5-0AD6-44CF-8700-984B8EBEEA31}"/>
    <cellStyle name="Normal 29 2 2 5 2" xfId="36451" xr:uid="{72AD0415-581B-4E75-917C-0100BA67C388}"/>
    <cellStyle name="Normal 29 2 2 6" xfId="27592" xr:uid="{60132BD6-1627-45E4-B2E4-A25445FAA83D}"/>
    <cellStyle name="Normal 29 2 3" xfId="5787" xr:uid="{8F31148B-A25B-4921-BFB4-5DC9DCDEFB3D}"/>
    <cellStyle name="Normal 29 2 3 2" xfId="5788" xr:uid="{39E5BBC1-2BCD-4997-980A-742285255DBE}"/>
    <cellStyle name="Normal 29 2 3 2 2" xfId="11142" xr:uid="{B899643B-6DF1-4C67-94D0-4EBF8B9B9CB4}"/>
    <cellStyle name="Normal 29 2 3 2 2 2" xfId="23049" xr:uid="{E6580349-8525-4B1D-9E20-C0CEAC035BF6}"/>
    <cellStyle name="Normal 29 2 3 2 2 2 2" xfId="43711" xr:uid="{A29BE11A-EF15-43D4-95B8-0DEFA78DB44F}"/>
    <cellStyle name="Normal 29 2 3 2 2 3" xfId="31805" xr:uid="{88FEE194-D1D2-447D-83BF-F30DA676BC7A}"/>
    <cellStyle name="Normal 29 2 3 2 3" xfId="19419" xr:uid="{98F75C20-462B-4B3F-8AD7-120C921DCEE2}"/>
    <cellStyle name="Normal 29 2 3 2 3 2" xfId="40081" xr:uid="{69BCB08E-310A-4C30-BBAC-DD9BAC6E4923}"/>
    <cellStyle name="Normal 29 2 3 2 4" xfId="15792" xr:uid="{61A376CF-CC7E-4F5F-8310-E6468AF0742D}"/>
    <cellStyle name="Normal 29 2 3 2 4 2" xfId="36454" xr:uid="{1071627B-E040-4BFB-9411-404956812BC7}"/>
    <cellStyle name="Normal 29 2 3 2 5" xfId="27595" xr:uid="{219AA8E3-793F-4511-BBBE-25B0E2068091}"/>
    <cellStyle name="Normal 29 2 3 3" xfId="11141" xr:uid="{3B555DBB-FD69-4AEA-A46A-C5CF426B51EC}"/>
    <cellStyle name="Normal 29 2 3 3 2" xfId="23048" xr:uid="{A5CDE799-4923-4DFB-8BE1-AB0802023598}"/>
    <cellStyle name="Normal 29 2 3 3 2 2" xfId="43710" xr:uid="{BBE2388E-1F45-4EE6-9294-43441EE592E7}"/>
    <cellStyle name="Normal 29 2 3 3 3" xfId="31804" xr:uid="{7993CC89-6A27-4867-A49B-91E143012AD2}"/>
    <cellStyle name="Normal 29 2 3 4" xfId="19418" xr:uid="{6B3839EC-BF01-4F2D-9F62-6E9E7A744245}"/>
    <cellStyle name="Normal 29 2 3 4 2" xfId="40080" xr:uid="{D0F17F26-BDD0-4A4C-8FAE-AD57010780E9}"/>
    <cellStyle name="Normal 29 2 3 5" xfId="15791" xr:uid="{E0387E35-EA01-4F5F-BD84-D4B031C4CE98}"/>
    <cellStyle name="Normal 29 2 3 5 2" xfId="36453" xr:uid="{5B310B26-52A2-4B0A-80A6-A79B733474F5}"/>
    <cellStyle name="Normal 29 2 3 6" xfId="27594" xr:uid="{94CF0EB1-4D99-48E7-8775-FBFD136F9A26}"/>
    <cellStyle name="Normal 29 2 4" xfId="5789" xr:uid="{E85AEC34-5CEC-40EE-A874-BCB37EA606B1}"/>
    <cellStyle name="Normal 29 2 4 2" xfId="11143" xr:uid="{A7794A9B-DBAC-4D23-97AD-0235F29FD97B}"/>
    <cellStyle name="Normal 29 2 4 2 2" xfId="23050" xr:uid="{68712C06-100F-4884-A244-A7A021FBCEF7}"/>
    <cellStyle name="Normal 29 2 4 2 2 2" xfId="43712" xr:uid="{745B999E-69CD-4B71-8D6F-A56BF8E51C4B}"/>
    <cellStyle name="Normal 29 2 4 2 3" xfId="31806" xr:uid="{6122FBEA-3099-49D7-BF8B-E68A7DD7901E}"/>
    <cellStyle name="Normal 29 2 4 3" xfId="19420" xr:uid="{7D531985-A583-4488-B2F4-523696163394}"/>
    <cellStyle name="Normal 29 2 4 3 2" xfId="40082" xr:uid="{3A36C0F8-0232-4F1C-82CE-5C23F534B6B9}"/>
    <cellStyle name="Normal 29 2 4 4" xfId="15793" xr:uid="{062A67B3-D974-4B6F-B4CD-6D2643A5DF26}"/>
    <cellStyle name="Normal 29 2 4 4 2" xfId="36455" xr:uid="{5C9CCD70-EA29-46B0-A9C1-A7A18901D359}"/>
    <cellStyle name="Normal 29 2 4 5" xfId="27596" xr:uid="{FD9581C6-8C1D-4008-9A00-32D5E207B578}"/>
    <cellStyle name="Normal 29 3" xfId="5790" xr:uid="{E54977D5-46A3-4654-821E-689499E3C753}"/>
    <cellStyle name="Normal 29 3 2" xfId="5791" xr:uid="{BFA67608-DF47-45C2-9BB2-CCA6544B1915}"/>
    <cellStyle name="Normal 29 3 2 2" xfId="5792" xr:uid="{C8764217-813F-46C5-9AF5-E6AC0D2CFB4C}"/>
    <cellStyle name="Normal 29 3 2 2 2" xfId="11145" xr:uid="{C8209000-4726-4F37-9C47-31D8FFCC9194}"/>
    <cellStyle name="Normal 29 3 2 2 2 2" xfId="23052" xr:uid="{CA3969B0-2066-42A4-877E-6DE36DDD940A}"/>
    <cellStyle name="Normal 29 3 2 2 2 2 2" xfId="43714" xr:uid="{34743813-1035-4111-96D7-84307933E451}"/>
    <cellStyle name="Normal 29 3 2 2 2 3" xfId="31808" xr:uid="{FF0F5DCD-F46B-4F5E-BB06-5E937ED0829D}"/>
    <cellStyle name="Normal 29 3 2 2 3" xfId="19422" xr:uid="{7031F8A9-A950-402D-B4C5-D9202C2D130A}"/>
    <cellStyle name="Normal 29 3 2 2 3 2" xfId="40084" xr:uid="{7F189459-99BE-4429-9624-6F64FF6F9971}"/>
    <cellStyle name="Normal 29 3 2 2 4" xfId="15795" xr:uid="{A25D3D93-026C-49B6-8443-8B980BC19EC7}"/>
    <cellStyle name="Normal 29 3 2 2 4 2" xfId="36457" xr:uid="{7883F5E0-EE93-4C38-98D0-F702DDEAA2ED}"/>
    <cellStyle name="Normal 29 3 2 2 5" xfId="27598" xr:uid="{CF52C3AE-0EFD-44E6-946F-20DE301D9EAA}"/>
    <cellStyle name="Normal 29 3 2 3" xfId="11144" xr:uid="{BD5B8630-8DCD-473D-AAC3-A5932B3CF656}"/>
    <cellStyle name="Normal 29 3 2 3 2" xfId="23051" xr:uid="{39D16B8B-2FA7-4000-BDB6-323761FB91A2}"/>
    <cellStyle name="Normal 29 3 2 3 2 2" xfId="43713" xr:uid="{FB16F910-EBFD-4B3B-8581-284F7A873FF2}"/>
    <cellStyle name="Normal 29 3 2 3 3" xfId="31807" xr:uid="{76A242E0-37B9-4C4F-90FC-E06B74D11EC8}"/>
    <cellStyle name="Normal 29 3 2 4" xfId="19421" xr:uid="{EFA8CE63-E687-4277-AE7D-98D15329F160}"/>
    <cellStyle name="Normal 29 3 2 4 2" xfId="40083" xr:uid="{974F69C3-7F48-4F21-8CF3-F12C6E6B5441}"/>
    <cellStyle name="Normal 29 3 2 5" xfId="15794" xr:uid="{C24DF3F2-C851-44FE-8140-DD2B37DE51EE}"/>
    <cellStyle name="Normal 29 3 2 5 2" xfId="36456" xr:uid="{CF1E96B6-20BE-4377-88E2-5BA654F27C20}"/>
    <cellStyle name="Normal 29 3 2 6" xfId="27597" xr:uid="{3A8153C0-40CB-4D6B-8ACE-7C507A78EA96}"/>
    <cellStyle name="Normal 29 3 3" xfId="5793" xr:uid="{3CD7C5DC-0EF2-40CB-AB39-44488E3BE1B3}"/>
    <cellStyle name="Normal 29 3 3 2" xfId="5794" xr:uid="{9F5838D2-91FE-476D-9CCA-6B8B4CA1E855}"/>
    <cellStyle name="Normal 29 3 3 2 2" xfId="11147" xr:uid="{3A92B923-6D8F-48BA-9C13-F456D563B7C6}"/>
    <cellStyle name="Normal 29 3 3 2 2 2" xfId="23054" xr:uid="{4F578CDE-F4A5-42D1-A59F-2F9CC4B44662}"/>
    <cellStyle name="Normal 29 3 3 2 2 2 2" xfId="43716" xr:uid="{4F1E99DE-2140-4D7F-BF03-530BC6808FD8}"/>
    <cellStyle name="Normal 29 3 3 2 2 3" xfId="31810" xr:uid="{56959CD1-997D-4F8C-9389-B3F1F04ADD06}"/>
    <cellStyle name="Normal 29 3 3 2 3" xfId="19424" xr:uid="{88FC9F09-1BC2-4308-8DCE-5C4B74C6CE59}"/>
    <cellStyle name="Normal 29 3 3 2 3 2" xfId="40086" xr:uid="{5CA5495A-D271-4610-9E9C-CB03B5F36CA3}"/>
    <cellStyle name="Normal 29 3 3 2 4" xfId="15797" xr:uid="{8BABE526-13E0-4D10-8E7E-18F41686BBEA}"/>
    <cellStyle name="Normal 29 3 3 2 4 2" xfId="36459" xr:uid="{8DE9AA89-7E42-4990-A17F-2843444C9CB7}"/>
    <cellStyle name="Normal 29 3 3 2 5" xfId="27600" xr:uid="{6855A098-DA6E-4605-9A0D-1CC63ACAF695}"/>
    <cellStyle name="Normal 29 3 3 3" xfId="11146" xr:uid="{7E237F99-CA11-4950-8CA2-9B2CFBC612B5}"/>
    <cellStyle name="Normal 29 3 3 3 2" xfId="23053" xr:uid="{624E7020-9EEF-4287-96AC-D3CDB93ED4BE}"/>
    <cellStyle name="Normal 29 3 3 3 2 2" xfId="43715" xr:uid="{37FA9561-5BC0-4D05-B8BA-A8F6689835DD}"/>
    <cellStyle name="Normal 29 3 3 3 3" xfId="31809" xr:uid="{15DF50CD-8027-4941-BE62-F05A8F63ECEE}"/>
    <cellStyle name="Normal 29 3 3 4" xfId="19423" xr:uid="{9C4F87C4-E7D1-4E26-A6C1-DB4470C5EAA5}"/>
    <cellStyle name="Normal 29 3 3 4 2" xfId="40085" xr:uid="{6EC101BC-F0D1-4713-A7AB-BC4B99A7085C}"/>
    <cellStyle name="Normal 29 3 3 5" xfId="15796" xr:uid="{BB503D8D-5B55-4E50-98EC-4185EFC184AE}"/>
    <cellStyle name="Normal 29 3 3 5 2" xfId="36458" xr:uid="{B33372C2-6973-425A-B7B8-85D102E6226F}"/>
    <cellStyle name="Normal 29 3 3 6" xfId="27599" xr:uid="{65AE54BD-6A17-4966-A9F4-99601687D30D}"/>
    <cellStyle name="Normal 29 3 4" xfId="5795" xr:uid="{6C380674-96AC-4D97-A33D-615AA6795B72}"/>
    <cellStyle name="Normal 29 3 4 2" xfId="11148" xr:uid="{194CB89F-4370-4996-B888-C8C17199DEC3}"/>
    <cellStyle name="Normal 29 3 4 2 2" xfId="23055" xr:uid="{06443579-A27C-4DA0-B21D-AD94007AD771}"/>
    <cellStyle name="Normal 29 3 4 2 2 2" xfId="43717" xr:uid="{120B0F3C-84F8-4794-9481-9A4851E83A61}"/>
    <cellStyle name="Normal 29 3 4 2 3" xfId="31811" xr:uid="{5385146C-2517-481C-97EB-AF11C5DA0EFB}"/>
    <cellStyle name="Normal 29 3 4 3" xfId="19425" xr:uid="{652BE4C1-B3BD-4067-8960-C3131ED46442}"/>
    <cellStyle name="Normal 29 3 4 3 2" xfId="40087" xr:uid="{970F24C3-C9FC-497B-8FE2-72636C44060B}"/>
    <cellStyle name="Normal 29 3 4 4" xfId="15798" xr:uid="{30D21BA8-BF2A-454E-8C14-6CD35C9D56E5}"/>
    <cellStyle name="Normal 29 3 4 4 2" xfId="36460" xr:uid="{6FB7AAD6-3F90-4C89-9957-5850401D2ADE}"/>
    <cellStyle name="Normal 29 3 4 5" xfId="27601" xr:uid="{B5FBE5B7-D8B5-4646-B2DC-D808878C4C7D}"/>
    <cellStyle name="Normal 29 4" xfId="5796" xr:uid="{AC7350BE-1B26-42C5-899F-C43DD1D7C38A}"/>
    <cellStyle name="Normal 29 5" xfId="5797" xr:uid="{1F57DF42-8ECC-41FA-9E37-701A05986B10}"/>
    <cellStyle name="Normal 290" xfId="5798" xr:uid="{29DAC87D-224B-494A-9D12-4CAC1445B70B}"/>
    <cellStyle name="Normal 291" xfId="5799" xr:uid="{20048D7F-1894-4B29-86B8-7B7749349C2C}"/>
    <cellStyle name="Normal 292" xfId="5800" xr:uid="{1B275343-01D4-4D90-B298-B02A30502B20}"/>
    <cellStyle name="Normal 293" xfId="5801" xr:uid="{877454E7-F170-4851-8005-C81CA01C61E5}"/>
    <cellStyle name="Normal 294" xfId="5802" xr:uid="{E965BB15-4136-4D5E-A40E-1BEE25D74D76}"/>
    <cellStyle name="Normal 295" xfId="5803" xr:uid="{EA83B37E-CBC4-4760-B1DF-6D1F10C5E65B}"/>
    <cellStyle name="Normal 296" xfId="5804" xr:uid="{75CAD675-7D0A-4B5C-B966-E790CFA1A27F}"/>
    <cellStyle name="Normal 297" xfId="5805" xr:uid="{AB8EE139-4A51-4442-BE0D-CAA0E0906DED}"/>
    <cellStyle name="Normal 298" xfId="5806" xr:uid="{DA4A7F55-4733-4F38-8689-210637B929D9}"/>
    <cellStyle name="Normal 299" xfId="5807" xr:uid="{B3A01B9F-06FA-419E-8343-55C0244962FE}"/>
    <cellStyle name="Normal 3" xfId="12" xr:uid="{5A332F5A-4485-4E31-A0A8-BB0C0C652F2E}"/>
    <cellStyle name="Normal 3 10" xfId="5808" xr:uid="{F8CD605D-8EE7-4D1B-8D4A-55239A1D7F4D}"/>
    <cellStyle name="Normal 3 10 2" xfId="5809" xr:uid="{3E5F033E-DF86-4FE7-A8A7-B64A1C4AED49}"/>
    <cellStyle name="Normal 3 10 2 2" xfId="11150" xr:uid="{BED8F592-85F2-4072-AB27-EA32A4A1792E}"/>
    <cellStyle name="Normal 3 10 2 2 2" xfId="23057" xr:uid="{BBED253F-6BA3-41EE-9161-00B3C532272B}"/>
    <cellStyle name="Normal 3 10 2 2 2 2" xfId="43719" xr:uid="{14259B40-3225-4ADE-946D-A16D99A1FC5F}"/>
    <cellStyle name="Normal 3 10 2 2 3" xfId="31813" xr:uid="{4617BFF9-EB8D-4348-8389-3EC88F8F48B8}"/>
    <cellStyle name="Normal 3 10 2 3" xfId="19427" xr:uid="{F3CB0B41-8DB2-40DC-8FB7-F312090A9821}"/>
    <cellStyle name="Normal 3 10 2 3 2" xfId="40089" xr:uid="{41EA3473-646C-4EA3-8C2F-8A78014BB986}"/>
    <cellStyle name="Normal 3 10 2 4" xfId="15800" xr:uid="{6C9ABABE-126B-4E41-BA21-A54013748D1F}"/>
    <cellStyle name="Normal 3 10 2 4 2" xfId="36462" xr:uid="{21D14CA5-926F-4325-9C67-C66B1838B151}"/>
    <cellStyle name="Normal 3 10 2 5" xfId="27603" xr:uid="{A4AEAF75-ECEE-4F47-98D5-E3BF70EE0926}"/>
    <cellStyle name="Normal 3 10 3" xfId="11149" xr:uid="{707C6FB8-BE0A-4248-B328-F613ED68BEC2}"/>
    <cellStyle name="Normal 3 10 3 2" xfId="23056" xr:uid="{F466BB89-C367-42BF-8028-0ED3F44E2029}"/>
    <cellStyle name="Normal 3 10 3 2 2" xfId="43718" xr:uid="{FB499F01-188C-470B-A03D-B11A604AD7F1}"/>
    <cellStyle name="Normal 3 10 3 3" xfId="31812" xr:uid="{6B5E2851-5A9F-49C3-BA97-BD5DB408D9FE}"/>
    <cellStyle name="Normal 3 10 4" xfId="19426" xr:uid="{EA298105-1D8D-446E-BDA7-0882D5C5C632}"/>
    <cellStyle name="Normal 3 10 4 2" xfId="40088" xr:uid="{0D709A1C-DED9-497D-AC2A-0A89B419A900}"/>
    <cellStyle name="Normal 3 10 5" xfId="15799" xr:uid="{4B27983C-92DB-480F-91A3-6DF3C5AADA90}"/>
    <cellStyle name="Normal 3 10 5 2" xfId="36461" xr:uid="{55942607-64D7-40FD-828B-6EFE202B90F4}"/>
    <cellStyle name="Normal 3 10 6" xfId="27602" xr:uid="{A5BF1313-1E81-4E5A-A094-D1F2DB76281D}"/>
    <cellStyle name="Normal 3 11" xfId="5810" xr:uid="{0A8C7E83-BF59-4801-87EC-59EABF3B2BB4}"/>
    <cellStyle name="Normal 3 11 2" xfId="5811" xr:uid="{16B45EB7-36A8-4D7A-B8D9-1452D6EC7C79}"/>
    <cellStyle name="Normal 3 11 2 2" xfId="11151" xr:uid="{48485725-CB97-4EA3-9661-51B0D33D1FE6}"/>
    <cellStyle name="Normal 3 11 2 2 2" xfId="23058" xr:uid="{55CFDD05-83C9-4C5A-9125-159EDAE9E4E9}"/>
    <cellStyle name="Normal 3 11 2 2 2 2" xfId="43720" xr:uid="{19295174-A253-4A94-A852-4B23A7F9FB2F}"/>
    <cellStyle name="Normal 3 11 2 2 3" xfId="31814" xr:uid="{0DBA44E9-552E-4DB0-A98D-9CB53375E739}"/>
    <cellStyle name="Normal 3 11 2 3" xfId="19428" xr:uid="{23BD4648-B620-4E21-825F-E6FBA322E173}"/>
    <cellStyle name="Normal 3 11 2 3 2" xfId="40090" xr:uid="{C5C9B0ED-26D5-4151-B691-24EE87357B96}"/>
    <cellStyle name="Normal 3 11 2 4" xfId="15801" xr:uid="{61370FCC-F784-4D96-8C14-97383AFB536E}"/>
    <cellStyle name="Normal 3 11 2 4 2" xfId="36463" xr:uid="{FA67203A-1303-4975-AD04-5616439B0C7B}"/>
    <cellStyle name="Normal 3 11 2 5" xfId="27604" xr:uid="{E88E2911-AE38-4EA8-A7AD-7BF5D67F2BEA}"/>
    <cellStyle name="Normal 3 12" xfId="5812" xr:uid="{95E571FE-88D8-4F59-AAD3-A495CEDDD7E3}"/>
    <cellStyle name="Normal 3 12 2" xfId="5813" xr:uid="{8C479D99-3194-4B92-BB34-B93E21706E86}"/>
    <cellStyle name="Normal 3 12 2 2" xfId="11152" xr:uid="{C99BED27-3E50-479D-BDA0-8C0392E34CBF}"/>
    <cellStyle name="Normal 3 12 2 2 2" xfId="23059" xr:uid="{5002FB3D-88AE-4473-8736-43A99B045B85}"/>
    <cellStyle name="Normal 3 12 2 2 2 2" xfId="43721" xr:uid="{7D19A86F-FCDC-43CB-BBAE-6BDBECE4A1D5}"/>
    <cellStyle name="Normal 3 12 2 2 3" xfId="31815" xr:uid="{0CC03BF4-A7F9-4037-9DEC-39822C40034C}"/>
    <cellStyle name="Normal 3 12 2 3" xfId="19429" xr:uid="{9E1BCE4B-07A0-4459-ADE3-933B1757FF63}"/>
    <cellStyle name="Normal 3 12 2 3 2" xfId="40091" xr:uid="{992A0E77-56C1-469F-B841-5F1F1C76BE9F}"/>
    <cellStyle name="Normal 3 12 2 4" xfId="15802" xr:uid="{8751244A-4BB8-4770-94C8-CBA559509BC4}"/>
    <cellStyle name="Normal 3 12 2 4 2" xfId="36464" xr:uid="{D5720462-664F-477D-808C-6D0BF00CBCFC}"/>
    <cellStyle name="Normal 3 12 2 5" xfId="27605" xr:uid="{9BF946DA-D021-45FE-8FE4-BE514371D802}"/>
    <cellStyle name="Normal 3 13" xfId="5814" xr:uid="{9A44BFCD-BB7E-4502-849B-3F7FE4B5A3C1}"/>
    <cellStyle name="Normal 3 14" xfId="5815" xr:uid="{42593365-3927-43A4-B209-2248EA7C7EE5}"/>
    <cellStyle name="Normal 3 15" xfId="5816" xr:uid="{A61CFE73-C789-4BFC-8720-6D59A92E3664}"/>
    <cellStyle name="Normal 3 16" xfId="5817" xr:uid="{8D38BA7F-DC70-414F-B9C2-66D95BE9B457}"/>
    <cellStyle name="Normal 3 17" xfId="5818" xr:uid="{CCE46087-257F-49F2-B2A4-B895EAB08CF7}"/>
    <cellStyle name="Normal 3 17 2" xfId="5819" xr:uid="{92928516-90E8-4260-AF88-557AC84A2D2D}"/>
    <cellStyle name="Normal 3 18" xfId="5820" xr:uid="{526FC638-6E8B-469C-8553-F248293DDA43}"/>
    <cellStyle name="Normal 3 19" xfId="5821" xr:uid="{A43F50B8-BC15-4ADE-B528-99B5FB0A4EBA}"/>
    <cellStyle name="Normal 3 2" xfId="5822" xr:uid="{9B404FA3-60E3-45E8-814E-3B7A9DAD63DB}"/>
    <cellStyle name="Normal 3 2 10" xfId="5823" xr:uid="{7EEC1E21-9DDE-4BD1-B139-391B4DC095BC}"/>
    <cellStyle name="Normal 3 2 11" xfId="5824" xr:uid="{50C40A15-994D-466F-B16F-A32150BF0A29}"/>
    <cellStyle name="Normal 3 2 12" xfId="5825" xr:uid="{6ED52C71-607F-4B49-825C-166057C2DC6C}"/>
    <cellStyle name="Normal 3 2 13" xfId="44729" xr:uid="{C5E5A1CF-488C-4813-8076-BDF8D6FA938B}"/>
    <cellStyle name="Normal 3 2 2" xfId="5826" xr:uid="{25773B0C-04A3-4E2E-BE3E-40B0C5DD5BD1}"/>
    <cellStyle name="Normal 3 2 2 2" xfId="5827" xr:uid="{05366958-719B-49B2-963D-4452B5EA593D}"/>
    <cellStyle name="Normal 3 2 2 2 2" xfId="5828" xr:uid="{1FCDD6E7-1E7D-4DEF-B86B-93E1D071445F}"/>
    <cellStyle name="Normal 3 2 2 2 2 2" xfId="11153" xr:uid="{72E39069-D099-4935-9DCF-73AB517015E6}"/>
    <cellStyle name="Normal 3 2 2 2 2 2 2" xfId="23060" xr:uid="{CE0AB134-7D42-42D9-B644-D6616EC32074}"/>
    <cellStyle name="Normal 3 2 2 2 2 2 2 2" xfId="43722" xr:uid="{CC5FB617-424E-4995-8B85-B133B8D1AB0B}"/>
    <cellStyle name="Normal 3 2 2 2 2 2 3" xfId="31816" xr:uid="{6753559A-B9BA-4549-8812-F3FFFDC4BA12}"/>
    <cellStyle name="Normal 3 2 2 2 2 3" xfId="19430" xr:uid="{5241503D-9FB5-47A8-B3E7-255863A42353}"/>
    <cellStyle name="Normal 3 2 2 2 2 3 2" xfId="40092" xr:uid="{9F418A56-97F9-4C29-8505-C940F9CC5E68}"/>
    <cellStyle name="Normal 3 2 2 2 2 4" xfId="15803" xr:uid="{B3379F4A-7EBE-4C97-B063-480FD5213C15}"/>
    <cellStyle name="Normal 3 2 2 2 2 4 2" xfId="36465" xr:uid="{40765055-AE2F-4D0B-A8D1-116ED9AF1A9A}"/>
    <cellStyle name="Normal 3 2 2 2 2 5" xfId="27606" xr:uid="{C30F82C7-3EF1-4E65-A13E-239468422B38}"/>
    <cellStyle name="Normal 3 2 2 2 3" xfId="5829" xr:uid="{061875E4-0449-427B-B852-01F620F7D4ED}"/>
    <cellStyle name="Normal 3 2 2 2 4" xfId="5830" xr:uid="{826FA6C3-7BBA-46A0-85CC-074565DA22B0}"/>
    <cellStyle name="Normal 3 2 2 2 4 2" xfId="11154" xr:uid="{27E81635-58CE-4126-9449-5365973E5531}"/>
    <cellStyle name="Normal 3 2 2 2 4 2 2" xfId="23061" xr:uid="{F61EC567-252A-4784-8796-915CF31D8E24}"/>
    <cellStyle name="Normal 3 2 2 2 4 2 2 2" xfId="43723" xr:uid="{46F0BC77-350A-49E2-B63B-7431DE4674B3}"/>
    <cellStyle name="Normal 3 2 2 2 4 2 3" xfId="31817" xr:uid="{522256FC-86ED-4F1E-82ED-1D5BD8D9B3DD}"/>
    <cellStyle name="Normal 3 2 2 2 4 3" xfId="19431" xr:uid="{64AE4240-285F-4F99-BBBC-591908448F42}"/>
    <cellStyle name="Normal 3 2 2 2 4 3 2" xfId="40093" xr:uid="{A69ABFE9-746D-4BB9-AE87-B0B81CF26F1C}"/>
    <cellStyle name="Normal 3 2 2 2 4 4" xfId="15804" xr:uid="{7C4A5B8F-50C4-4187-95CE-7D0CC8E2F3EA}"/>
    <cellStyle name="Normal 3 2 2 2 4 4 2" xfId="36466" xr:uid="{D12DE02E-AFFF-4CA4-BE10-E7F024B7E412}"/>
    <cellStyle name="Normal 3 2 2 2 4 5" xfId="27607" xr:uid="{3C9F60DA-7707-43D7-93B4-0AE4C53524CB}"/>
    <cellStyle name="Normal 3 2 2 3" xfId="5831" xr:uid="{AD173433-850F-46BD-9F9E-FEBE3FBD8720}"/>
    <cellStyle name="Normal 3 2 2 3 2" xfId="5832" xr:uid="{9D470D90-C8F4-47BA-959C-76A1B305FFB4}"/>
    <cellStyle name="Normal 3 2 2 3 2 2" xfId="11156" xr:uid="{3B105494-2B73-4821-8789-958663B73FF1}"/>
    <cellStyle name="Normal 3 2 2 3 2 2 2" xfId="23063" xr:uid="{6509D232-4AFD-4E72-9AA9-94DAEF69CD16}"/>
    <cellStyle name="Normal 3 2 2 3 2 2 2 2" xfId="43725" xr:uid="{B5CE1069-76F8-4FA9-A7D9-EC279EDE6529}"/>
    <cellStyle name="Normal 3 2 2 3 2 2 3" xfId="31819" xr:uid="{ECAD00A5-4D93-48A3-8969-5CF6DFFFE0BB}"/>
    <cellStyle name="Normal 3 2 2 3 2 3" xfId="19433" xr:uid="{9B180320-D605-46BB-B6D5-6317C05A0F7F}"/>
    <cellStyle name="Normal 3 2 2 3 2 3 2" xfId="40095" xr:uid="{1DA61713-DA0A-4518-90E6-D2B113BE2CDB}"/>
    <cellStyle name="Normal 3 2 2 3 2 4" xfId="15806" xr:uid="{B872708C-FCA8-4876-851A-83019B7CE47A}"/>
    <cellStyle name="Normal 3 2 2 3 2 4 2" xfId="36468" xr:uid="{476878BA-FFEA-46DD-87F2-BBAA9E8B1910}"/>
    <cellStyle name="Normal 3 2 2 3 2 5" xfId="27609" xr:uid="{88C0FE7B-859C-4D20-8343-039B716567CD}"/>
    <cellStyle name="Normal 3 2 2 3 3" xfId="11155" xr:uid="{9E0813B3-6833-480C-8714-14A3A87AEAD3}"/>
    <cellStyle name="Normal 3 2 2 3 3 2" xfId="23062" xr:uid="{1E3C89DB-9416-4D65-856E-0BD80FF1756C}"/>
    <cellStyle name="Normal 3 2 2 3 3 2 2" xfId="43724" xr:uid="{A400C718-BBFD-4C00-9E2B-3FEAC1F7131A}"/>
    <cellStyle name="Normal 3 2 2 3 3 3" xfId="31818" xr:uid="{C7B55692-DE1A-42B3-920A-6049A9F071FC}"/>
    <cellStyle name="Normal 3 2 2 3 4" xfId="19432" xr:uid="{8EE33A07-0FCA-441F-8B4B-1993F3DD233A}"/>
    <cellStyle name="Normal 3 2 2 3 4 2" xfId="40094" xr:uid="{CD745EDB-E814-45EA-8510-9D38A25CD30E}"/>
    <cellStyle name="Normal 3 2 2 3 5" xfId="15805" xr:uid="{BDE93179-4F3C-4BDB-9485-82E71F007D2E}"/>
    <cellStyle name="Normal 3 2 2 3 5 2" xfId="36467" xr:uid="{83F3D60F-5229-459F-BFE1-1F76AAEDDE26}"/>
    <cellStyle name="Normal 3 2 2 3 6" xfId="27608" xr:uid="{D23F1E00-E9D6-4AF3-9D63-0CD3634BD2CF}"/>
    <cellStyle name="Normal 3 2 2 4" xfId="5833" xr:uid="{63B6F633-5EFD-41FF-8513-F95B83D96E9E}"/>
    <cellStyle name="Normal 3 2 2 4 2" xfId="5834" xr:uid="{1F7DBF1F-C029-4853-927A-BCBD7EFBE4CE}"/>
    <cellStyle name="Normal 3 2 2 4 3" xfId="5835" xr:uid="{2215ABD4-6502-4197-9B98-62EE8DB90CB4}"/>
    <cellStyle name="Normal 3 2 2 4 3 2" xfId="11157" xr:uid="{6AC8B0B4-17AA-4A1A-91F6-D9412566A269}"/>
    <cellStyle name="Normal 3 2 2 4 3 2 2" xfId="23064" xr:uid="{F4B0622D-C7D0-4390-B757-D94D4EB6A31E}"/>
    <cellStyle name="Normal 3 2 2 4 3 2 2 2" xfId="43726" xr:uid="{C76B1A46-45E2-40EF-BADF-E236F17ADE2D}"/>
    <cellStyle name="Normal 3 2 2 4 3 2 3" xfId="31820" xr:uid="{9D147F6B-4145-4612-BE95-737716DA36E3}"/>
    <cellStyle name="Normal 3 2 2 4 3 3" xfId="19434" xr:uid="{4C72D83A-B432-4EF8-A097-582CCD66EED6}"/>
    <cellStyle name="Normal 3 2 2 4 3 3 2" xfId="40096" xr:uid="{A057597D-0B51-45E0-8E89-B498348E3CCB}"/>
    <cellStyle name="Normal 3 2 2 4 3 4" xfId="15807" xr:uid="{A669E882-7A11-434C-96A9-355C7BA59483}"/>
    <cellStyle name="Normal 3 2 2 4 3 4 2" xfId="36469" xr:uid="{99F9E7B4-4F45-46BF-BE30-A1B01194C5F9}"/>
    <cellStyle name="Normal 3 2 2 4 3 5" xfId="27610" xr:uid="{4DAD3885-68FD-4883-97CB-56431FFF982C}"/>
    <cellStyle name="Normal 3 2 2 5" xfId="5836" xr:uid="{E4C9CD06-43D5-4E23-84EB-CD256E260338}"/>
    <cellStyle name="Normal 3 2 2 6" xfId="5837" xr:uid="{5698AFAB-5706-4D3F-9A95-D2C0385AC7CB}"/>
    <cellStyle name="Normal 3 2 2 7" xfId="5838" xr:uid="{5847F796-278B-420A-BE17-A436F482B33C}"/>
    <cellStyle name="Normal 3 2 2_FS Budget Received" xfId="5839" xr:uid="{10BA6194-6E38-49CB-946A-A94354B9E10D}"/>
    <cellStyle name="Normal 3 2 3" xfId="5840" xr:uid="{6A08FF1D-9679-4192-9385-39A0FA244EC5}"/>
    <cellStyle name="Normal 3 2 3 2" xfId="5841" xr:uid="{EDB602CD-15DD-4D55-B288-63B61026FC24}"/>
    <cellStyle name="Normal 3 2 3 2 2" xfId="5842" xr:uid="{E155B6F3-A867-421C-A4B0-D696FC92234D}"/>
    <cellStyle name="Normal 3 2 3 2 2 2" xfId="11158" xr:uid="{015EE657-C214-4C4C-A1AF-2755334F33F7}"/>
    <cellStyle name="Normal 3 2 3 2 2 2 2" xfId="23065" xr:uid="{F945ABBF-9D98-48F1-92C1-8B10938F6118}"/>
    <cellStyle name="Normal 3 2 3 2 2 2 2 2" xfId="43727" xr:uid="{EC606262-E1A5-42D0-8F9E-162CDED419F7}"/>
    <cellStyle name="Normal 3 2 3 2 2 2 3" xfId="31821" xr:uid="{5D3FE8CB-6FED-4DA9-A1D1-89080C95F5B3}"/>
    <cellStyle name="Normal 3 2 3 2 2 3" xfId="19435" xr:uid="{786B4786-3949-4259-BCC6-F25DA0971701}"/>
    <cellStyle name="Normal 3 2 3 2 2 3 2" xfId="40097" xr:uid="{E01C52DF-E33A-4012-8E41-238761F3A4C8}"/>
    <cellStyle name="Normal 3 2 3 2 2 4" xfId="15808" xr:uid="{C0035429-1FEA-4AAF-801C-247BA564BC82}"/>
    <cellStyle name="Normal 3 2 3 2 2 4 2" xfId="36470" xr:uid="{7616A701-62FA-496C-B9CD-3229FDF21DE6}"/>
    <cellStyle name="Normal 3 2 3 2 2 5" xfId="27611" xr:uid="{B65AAAC9-1754-4C01-840B-9D2C9C82A9CB}"/>
    <cellStyle name="Normal 3 2 3 2 3" xfId="5843" xr:uid="{AAC0AC1C-51B4-42F1-9C06-5723ACAE0E9C}"/>
    <cellStyle name="Normal 3 2 3 2 4" xfId="5844" xr:uid="{3D35BEBD-D52D-4A25-80E2-8803EFFD1884}"/>
    <cellStyle name="Normal 3 2 3 2 4 2" xfId="11159" xr:uid="{370C63DA-FDD1-4F3A-9C61-9A7D69A16AFD}"/>
    <cellStyle name="Normal 3 2 3 2 4 2 2" xfId="23066" xr:uid="{6ABCD2CE-750E-464B-BF1B-365A73F359CC}"/>
    <cellStyle name="Normal 3 2 3 2 4 2 2 2" xfId="43728" xr:uid="{1311AE66-D111-477D-9F1E-507D9B67AACC}"/>
    <cellStyle name="Normal 3 2 3 2 4 2 3" xfId="31822" xr:uid="{304A7F76-9805-4F1B-AFF7-2EE19C42B39F}"/>
    <cellStyle name="Normal 3 2 3 2 4 3" xfId="19436" xr:uid="{C71FF024-41EF-4E29-8877-81D936AF5457}"/>
    <cellStyle name="Normal 3 2 3 2 4 3 2" xfId="40098" xr:uid="{E40650CA-9276-408D-8143-FD50C380A90A}"/>
    <cellStyle name="Normal 3 2 3 2 4 4" xfId="15809" xr:uid="{C77ACB7B-8682-44D9-B548-7FC7A1B7EC6F}"/>
    <cellStyle name="Normal 3 2 3 2 4 4 2" xfId="36471" xr:uid="{775A8A21-D438-4EFB-806C-99100AA4D5A5}"/>
    <cellStyle name="Normal 3 2 3 2 4 5" xfId="27612" xr:uid="{01C31859-1926-4DBB-A39B-A4BF8D38A8A8}"/>
    <cellStyle name="Normal 3 2 3 3" xfId="5845" xr:uid="{1BB63DF0-3309-4893-893A-073F7A0B3B43}"/>
    <cellStyle name="Normal 3 2 3 3 2" xfId="5846" xr:uid="{FF6C9BF7-30B0-4EF8-9252-546775DCA3AA}"/>
    <cellStyle name="Normal 3 2 3 3 2 2" xfId="11161" xr:uid="{2D347409-FE8E-4076-9268-74736B0C14EE}"/>
    <cellStyle name="Normal 3 2 3 3 2 2 2" xfId="23068" xr:uid="{7A7DC138-669B-496D-A546-85A9BD3297E8}"/>
    <cellStyle name="Normal 3 2 3 3 2 2 2 2" xfId="43730" xr:uid="{F633F1D8-CE6E-42F2-8591-005102D1F982}"/>
    <cellStyle name="Normal 3 2 3 3 2 2 3" xfId="31824" xr:uid="{303DA3A8-5752-43DA-99F4-986BF7A3FABB}"/>
    <cellStyle name="Normal 3 2 3 3 2 3" xfId="19438" xr:uid="{ECB4E583-444D-4173-A1D2-58327EC68BE7}"/>
    <cellStyle name="Normal 3 2 3 3 2 3 2" xfId="40100" xr:uid="{F185EE00-90F6-4990-869A-524AEA1FDC12}"/>
    <cellStyle name="Normal 3 2 3 3 2 4" xfId="15811" xr:uid="{CC6AE12E-B464-411C-AF70-D61E180F7FDE}"/>
    <cellStyle name="Normal 3 2 3 3 2 4 2" xfId="36473" xr:uid="{45503A79-12A7-4680-9CBF-6B9EE7878E9E}"/>
    <cellStyle name="Normal 3 2 3 3 2 5" xfId="27614" xr:uid="{D3A199A7-125A-441A-A1C9-F8F81D4417B7}"/>
    <cellStyle name="Normal 3 2 3 3 3" xfId="11160" xr:uid="{3F1827BF-BBE4-4992-9195-34712C68921C}"/>
    <cellStyle name="Normal 3 2 3 3 3 2" xfId="23067" xr:uid="{68176E5E-8BD1-4625-8D5A-B04B81AFD62E}"/>
    <cellStyle name="Normal 3 2 3 3 3 2 2" xfId="43729" xr:uid="{B2651220-1136-422C-8DC2-843503DADBD9}"/>
    <cellStyle name="Normal 3 2 3 3 3 3" xfId="31823" xr:uid="{4FB5CEA1-B273-4837-8B2B-14F22FD43E79}"/>
    <cellStyle name="Normal 3 2 3 3 4" xfId="19437" xr:uid="{F3F76ED8-5545-4673-A129-6DDF6A034585}"/>
    <cellStyle name="Normal 3 2 3 3 4 2" xfId="40099" xr:uid="{2D5638E1-C541-4AA9-A715-31FDFE424A23}"/>
    <cellStyle name="Normal 3 2 3 3 5" xfId="15810" xr:uid="{99B005F3-CA3D-4D87-904F-2313EC5AC67B}"/>
    <cellStyle name="Normal 3 2 3 3 5 2" xfId="36472" xr:uid="{6ED009D0-F01F-4C66-9BA5-74D710204D9A}"/>
    <cellStyle name="Normal 3 2 3 3 6" xfId="27613" xr:uid="{8B30CABF-85BB-4C36-9FC2-B95F6E6FB207}"/>
    <cellStyle name="Normal 3 2 3 4" xfId="5847" xr:uid="{FDE58AF6-58A5-4F79-BDE9-983399A7F6CE}"/>
    <cellStyle name="Normal 3 2 3 4 2" xfId="11162" xr:uid="{8D3CACFE-070B-42FE-8835-D40AAAE53E83}"/>
    <cellStyle name="Normal 3 2 3 4 2 2" xfId="23069" xr:uid="{6743E25A-AA4D-4DD2-BFCB-1B9C4C1C1F08}"/>
    <cellStyle name="Normal 3 2 3 4 2 2 2" xfId="43731" xr:uid="{7D7811ED-45ED-4E83-813C-6EB308B548FA}"/>
    <cellStyle name="Normal 3 2 3 4 2 3" xfId="31825" xr:uid="{3DDE4883-79EB-4FD2-AA06-04C3A5A33183}"/>
    <cellStyle name="Normal 3 2 3 4 3" xfId="19439" xr:uid="{DDF63CFA-3856-40BC-8E01-ECA1E28A9FD3}"/>
    <cellStyle name="Normal 3 2 3 4 3 2" xfId="40101" xr:uid="{232CC03C-C692-4CB1-92F4-ABCFE9F01445}"/>
    <cellStyle name="Normal 3 2 3 4 4" xfId="15812" xr:uid="{C8D80B7B-375F-404D-98B9-7C5B19BCBA22}"/>
    <cellStyle name="Normal 3 2 3 4 4 2" xfId="36474" xr:uid="{823054E5-C72E-482B-8130-31FB47E574D4}"/>
    <cellStyle name="Normal 3 2 3 4 5" xfId="27615" xr:uid="{E4799954-F633-4E08-B369-C8FB6F973D89}"/>
    <cellStyle name="Normal 3 2 3 5" xfId="5848" xr:uid="{0C2E0B02-2B98-454F-A9E2-9553DDD6E724}"/>
    <cellStyle name="Normal 3 2 3 6" xfId="5849" xr:uid="{E2C31363-3CC6-4A36-8921-1E476A70DCC3}"/>
    <cellStyle name="Normal 3 2 3 7" xfId="5850" xr:uid="{DD1616CF-A928-44A7-AF73-C709EF39E0ED}"/>
    <cellStyle name="Normal 3 2 3 7 2" xfId="11163" xr:uid="{D94A10BA-1BBF-492B-ACF4-0DA6A938DF61}"/>
    <cellStyle name="Normal 3 2 3 7 2 2" xfId="23070" xr:uid="{ACEFC9D8-B136-43DA-AF4E-3F8046299795}"/>
    <cellStyle name="Normal 3 2 3 7 2 2 2" xfId="43732" xr:uid="{31360045-3A8B-4E87-8606-70C639193C46}"/>
    <cellStyle name="Normal 3 2 3 7 2 3" xfId="31826" xr:uid="{7A7F714A-B458-402A-BCFF-52912C5D2C6D}"/>
    <cellStyle name="Normal 3 2 3 7 3" xfId="19440" xr:uid="{CAB2DB7F-135D-47B3-BBBA-D5DEFA3FAD90}"/>
    <cellStyle name="Normal 3 2 3 7 3 2" xfId="40102" xr:uid="{1D7BBFD3-1414-417D-AC0D-C17C76E70038}"/>
    <cellStyle name="Normal 3 2 3 7 4" xfId="15813" xr:uid="{B5450542-E97A-4A93-9BC8-1EC70E7A4FE3}"/>
    <cellStyle name="Normal 3 2 3 7 4 2" xfId="36475" xr:uid="{20352961-D6AA-40A9-B5B2-C3ADED3AF424}"/>
    <cellStyle name="Normal 3 2 3 7 5" xfId="27616" xr:uid="{8DE4A450-8397-4277-892D-FA64EA3184D2}"/>
    <cellStyle name="Normal 3 2 3 8" xfId="5851" xr:uid="{79013B3F-852F-4375-A974-241224B7A54C}"/>
    <cellStyle name="Normal 3 2 4" xfId="5852" xr:uid="{A89E19EB-74F3-4D21-934C-E309A36737F6}"/>
    <cellStyle name="Normal 3 2 4 2" xfId="5853" xr:uid="{FFD33FB1-C45A-4B24-9E95-9FD919BEE385}"/>
    <cellStyle name="Normal 3 2 4 3" xfId="5854" xr:uid="{432656B3-DBC1-4806-9BFB-DE1EAAFE4328}"/>
    <cellStyle name="Normal 3 2 4 3 2" xfId="11165" xr:uid="{5413B2FF-6E37-4E90-9FB0-C47DC1FEF4A2}"/>
    <cellStyle name="Normal 3 2 4 3 2 2" xfId="23072" xr:uid="{8A7C4313-4098-4ED9-93C0-3F75E4ADB7F3}"/>
    <cellStyle name="Normal 3 2 4 3 2 2 2" xfId="43734" xr:uid="{C134BD1F-85BA-4B08-904D-35041A537147}"/>
    <cellStyle name="Normal 3 2 4 3 2 3" xfId="31828" xr:uid="{A5EF54DC-B8D0-433C-A2C1-442EBCEEC621}"/>
    <cellStyle name="Normal 3 2 4 3 3" xfId="19442" xr:uid="{2705DA92-D450-4E66-95A5-C06F2B26CD79}"/>
    <cellStyle name="Normal 3 2 4 3 3 2" xfId="40104" xr:uid="{90773D50-2C56-4752-9115-DC95D4D2E3F1}"/>
    <cellStyle name="Normal 3 2 4 3 4" xfId="15815" xr:uid="{D6E1209C-8895-4D81-A9D1-9DA431212D37}"/>
    <cellStyle name="Normal 3 2 4 3 4 2" xfId="36477" xr:uid="{892DFAF9-AB01-45E0-B6FE-518132371636}"/>
    <cellStyle name="Normal 3 2 4 3 5" xfId="27618" xr:uid="{6C328CB5-4D03-4761-B650-75DB2253F775}"/>
    <cellStyle name="Normal 3 2 4 4" xfId="5855" xr:uid="{8C507910-91B1-4CB5-BF4E-6A796604412D}"/>
    <cellStyle name="Normal 3 2 4 5" xfId="11164" xr:uid="{044F7049-F241-4469-8094-53C944716AAA}"/>
    <cellStyle name="Normal 3 2 4 5 2" xfId="23071" xr:uid="{456793CD-208A-46B4-B323-A2B03B2637F9}"/>
    <cellStyle name="Normal 3 2 4 5 2 2" xfId="43733" xr:uid="{9859B536-AF82-4324-8C74-8CE8FFBF7680}"/>
    <cellStyle name="Normal 3 2 4 5 3" xfId="31827" xr:uid="{D2D09860-0135-413E-9CEE-B31484120768}"/>
    <cellStyle name="Normal 3 2 4 6" xfId="19441" xr:uid="{4E3686DC-68E7-4E7B-8724-AAA7293B0673}"/>
    <cellStyle name="Normal 3 2 4 6 2" xfId="40103" xr:uid="{F55A546B-A727-4B89-990C-1178F62F0E99}"/>
    <cellStyle name="Normal 3 2 4 7" xfId="15814" xr:uid="{B5D39FDE-3D9B-46CD-9662-40C242C2CA7E}"/>
    <cellStyle name="Normal 3 2 4 7 2" xfId="36476" xr:uid="{9EB850A3-219F-4879-9EE9-8754C143B670}"/>
    <cellStyle name="Normal 3 2 4 8" xfId="27617" xr:uid="{AA245DB4-D876-4F4F-89E8-2411557AFF96}"/>
    <cellStyle name="Normal 3 2 5" xfId="5856" xr:uid="{B8A00A22-E4C8-4ED9-AE17-1C9DBCF2CDBE}"/>
    <cellStyle name="Normal 3 2 6" xfId="5857" xr:uid="{A6BA347B-8B10-40D6-BC87-27962BBFD2EF}"/>
    <cellStyle name="Normal 3 2 7" xfId="5858" xr:uid="{18FAD46C-40BC-4622-8F6B-A20493A54DCE}"/>
    <cellStyle name="Normal 3 2 8" xfId="5859" xr:uid="{7E90946C-187F-4F2D-A21A-768918FBBD13}"/>
    <cellStyle name="Normal 3 2 9" xfId="5860" xr:uid="{FC94408C-9327-4290-944F-131F6E085D61}"/>
    <cellStyle name="Normal 3 2 9 2" xfId="11166" xr:uid="{B543256D-7CD1-4EA1-839C-61E1256A11F8}"/>
    <cellStyle name="Normal 3 2 9 2 2" xfId="23073" xr:uid="{830AC5A0-AA77-4C3A-8CE5-8108EAC23D54}"/>
    <cellStyle name="Normal 3 2 9 2 2 2" xfId="43735" xr:uid="{20624582-8B21-46BA-B58A-E86CF755A4B0}"/>
    <cellStyle name="Normal 3 2 9 2 3" xfId="31829" xr:uid="{2525856B-63D9-47FB-890C-FBBE0A859404}"/>
    <cellStyle name="Normal 3 2 9 3" xfId="19443" xr:uid="{7000FAB9-1581-4C48-8923-171C146613C2}"/>
    <cellStyle name="Normal 3 2 9 3 2" xfId="40105" xr:uid="{6D49024B-8DC8-42AE-B09C-30B4F0D856A4}"/>
    <cellStyle name="Normal 3 2 9 4" xfId="15816" xr:uid="{46565DA6-AB8C-40A4-BB2C-C631572E2D31}"/>
    <cellStyle name="Normal 3 2 9 4 2" xfId="36478" xr:uid="{A0F93355-4EE2-4007-BE14-B04F49E563CE}"/>
    <cellStyle name="Normal 3 2 9 5" xfId="27619" xr:uid="{A98FFDED-3CD2-4F06-A386-A12887705303}"/>
    <cellStyle name="Normal 3 2_~8032582" xfId="5861" xr:uid="{9A429D1A-3C87-4D7A-BB0D-47C3F1712B9F}"/>
    <cellStyle name="Normal 3 20" xfId="5862" xr:uid="{2978A1F4-6AFB-4D6E-83C3-CAB03C01109E}"/>
    <cellStyle name="Normal 3 21" xfId="5863" xr:uid="{2962BBFA-E7FA-4B95-95C4-5A55B7DBC459}"/>
    <cellStyle name="Normal 3 22" xfId="5864" xr:uid="{79FE7CB9-5BEA-48FF-AB66-04808316E7A1}"/>
    <cellStyle name="Normal 3 23" xfId="5865" xr:uid="{DA5185FC-FFE8-4AD9-A949-A345494D28CD}"/>
    <cellStyle name="Normal 3 24" xfId="5866" xr:uid="{0915B2FF-E2D0-40FA-AA24-8E0939685483}"/>
    <cellStyle name="Normal 3 25" xfId="44711" xr:uid="{A43931F4-114B-4B98-BBB9-A201D0D0F929}"/>
    <cellStyle name="Normal 3 26" xfId="44715" xr:uid="{91642FDC-CC56-4C5C-9598-A11942388BE8}"/>
    <cellStyle name="Normal 3 27" xfId="44757" xr:uid="{7C0B10C7-E4B5-4937-BD2A-239DCEFFC813}"/>
    <cellStyle name="Normal 3 28" xfId="44762" xr:uid="{3AE8CC78-D68F-4808-A647-F6334D3CCB4E}"/>
    <cellStyle name="Normal 3 3" xfId="5867" xr:uid="{2BA3392A-9DFC-491D-90BF-B9AB1FDDFBE8}"/>
    <cellStyle name="Normal 3 3 10" xfId="44738" xr:uid="{4DB0F74A-E6D5-4698-98D6-694DB1F3B379}"/>
    <cellStyle name="Normal 3 3 2" xfId="5868" xr:uid="{5B4FE774-A419-488B-92E0-EFB35A690416}"/>
    <cellStyle name="Normal 3 3 2 2" xfId="5869" xr:uid="{1B9B1EE7-020B-4FCD-9677-0BCAF5F8D028}"/>
    <cellStyle name="Normal 3 3 2 2 2" xfId="5870" xr:uid="{CC3F0598-4C99-497A-B8A4-6F13E9A7C0AA}"/>
    <cellStyle name="Normal 3 3 2 2 2 2" xfId="11167" xr:uid="{FB497309-B09D-4918-8911-762685618386}"/>
    <cellStyle name="Normal 3 3 2 2 2 2 2" xfId="23074" xr:uid="{55C0D79F-235D-4800-8343-B1547A200B75}"/>
    <cellStyle name="Normal 3 3 2 2 2 2 2 2" xfId="43736" xr:uid="{72C9376A-946B-4FEE-A570-1D56E410C6D7}"/>
    <cellStyle name="Normal 3 3 2 2 2 2 3" xfId="31830" xr:uid="{828D04FB-52E6-4946-9C1E-C25575CF0DB5}"/>
    <cellStyle name="Normal 3 3 2 2 2 3" xfId="19444" xr:uid="{31A75001-5CB0-4902-91C2-AEA7A661F20B}"/>
    <cellStyle name="Normal 3 3 2 2 2 3 2" xfId="40106" xr:uid="{842A66CE-0F40-4280-9482-79EEC1C6C3D1}"/>
    <cellStyle name="Normal 3 3 2 2 2 4" xfId="15817" xr:uid="{B13D0CF1-A9BD-49FC-AECF-66BE0032CADD}"/>
    <cellStyle name="Normal 3 3 2 2 2 4 2" xfId="36479" xr:uid="{D4A58C48-19EB-4704-9C7C-718148E4DDCA}"/>
    <cellStyle name="Normal 3 3 2 2 2 5" xfId="27620" xr:uid="{5467FED6-0E85-40C0-940E-86E8FE8C472A}"/>
    <cellStyle name="Normal 3 3 2 2 3" xfId="5871" xr:uid="{F2342387-DD92-481C-94C0-3577E7C1DF25}"/>
    <cellStyle name="Normal 3 3 2 2 4" xfId="5872" xr:uid="{D209E598-F25B-491C-8CD5-085BC549B68C}"/>
    <cellStyle name="Normal 3 3 2 2 4 2" xfId="11168" xr:uid="{724C1524-AE2A-49DE-B44A-F85103A21CD0}"/>
    <cellStyle name="Normal 3 3 2 2 4 2 2" xfId="23075" xr:uid="{3A6C4985-2E71-49E8-8C20-FD7423E0930F}"/>
    <cellStyle name="Normal 3 3 2 2 4 2 2 2" xfId="43737" xr:uid="{166E7276-9181-4760-AA8C-86B0AE55E513}"/>
    <cellStyle name="Normal 3 3 2 2 4 2 3" xfId="31831" xr:uid="{F8176ADB-1611-4FE9-83B2-9C1240EF8ECB}"/>
    <cellStyle name="Normal 3 3 2 2 4 3" xfId="19445" xr:uid="{BCA6CEC6-DA8C-44A5-B5F9-041A418638A4}"/>
    <cellStyle name="Normal 3 3 2 2 4 3 2" xfId="40107" xr:uid="{95607EA8-EFEB-4061-A2B9-D2E130140B81}"/>
    <cellStyle name="Normal 3 3 2 2 4 4" xfId="15818" xr:uid="{5DDC7D26-6A57-4EBC-98BC-01B6B70F64D0}"/>
    <cellStyle name="Normal 3 3 2 2 4 4 2" xfId="36480" xr:uid="{4B4F703B-1345-4B66-AE5C-7D9DDA97743C}"/>
    <cellStyle name="Normal 3 3 2 2 4 5" xfId="27621" xr:uid="{BA31A87A-A65C-4A49-A87B-7028EDEAB25B}"/>
    <cellStyle name="Normal 3 3 2 3" xfId="5873" xr:uid="{73F2B53A-EBEE-444D-AC97-80CF4DBA3A2C}"/>
    <cellStyle name="Normal 3 3 2 3 2" xfId="5874" xr:uid="{31C5E084-2D0C-42C1-AAA9-C79886E2E163}"/>
    <cellStyle name="Normal 3 3 2 3 2 2" xfId="11170" xr:uid="{D592D28D-3409-47DB-82FE-76F3296E592C}"/>
    <cellStyle name="Normal 3 3 2 3 2 2 2" xfId="23077" xr:uid="{AD7973A2-22C5-49E6-8B02-7E16C90D4A01}"/>
    <cellStyle name="Normal 3 3 2 3 2 2 2 2" xfId="43739" xr:uid="{3A8A8594-6EAF-4C96-AC64-505D746A4A6C}"/>
    <cellStyle name="Normal 3 3 2 3 2 2 3" xfId="31833" xr:uid="{B3490B79-1622-4B22-A73A-E6445F76F2A9}"/>
    <cellStyle name="Normal 3 3 2 3 2 3" xfId="19447" xr:uid="{24289611-2D6D-4C61-95AB-BCEE7F763B01}"/>
    <cellStyle name="Normal 3 3 2 3 2 3 2" xfId="40109" xr:uid="{C639E444-E3B9-4449-9D4E-A672BA906EAE}"/>
    <cellStyle name="Normal 3 3 2 3 2 4" xfId="15820" xr:uid="{672D4790-D21A-4AB1-958E-FB4DAD7EBC26}"/>
    <cellStyle name="Normal 3 3 2 3 2 4 2" xfId="36482" xr:uid="{88EA3B81-1C15-4D5B-9E6B-7C73855C8E88}"/>
    <cellStyle name="Normal 3 3 2 3 2 5" xfId="27623" xr:uid="{77F05818-7F6A-4321-A087-EB7AB7DA300F}"/>
    <cellStyle name="Normal 3 3 2 3 3" xfId="11169" xr:uid="{15A9F4FA-774C-464F-AD71-D482738DE3D3}"/>
    <cellStyle name="Normal 3 3 2 3 3 2" xfId="23076" xr:uid="{E0923180-0D18-48D0-970C-F9A973061CEE}"/>
    <cellStyle name="Normal 3 3 2 3 3 2 2" xfId="43738" xr:uid="{56461803-2FF7-469A-B8A4-71025216F47B}"/>
    <cellStyle name="Normal 3 3 2 3 3 3" xfId="31832" xr:uid="{F054A116-B35B-4ADA-9EC8-C2471199A40E}"/>
    <cellStyle name="Normal 3 3 2 3 4" xfId="19446" xr:uid="{999872CF-EA82-4D43-8AD4-4D7AD9787139}"/>
    <cellStyle name="Normal 3 3 2 3 4 2" xfId="40108" xr:uid="{C43FA634-C973-4858-A547-70E4FFF6101A}"/>
    <cellStyle name="Normal 3 3 2 3 5" xfId="15819" xr:uid="{C3881A90-73A8-476B-8144-ECF6DE2506E6}"/>
    <cellStyle name="Normal 3 3 2 3 5 2" xfId="36481" xr:uid="{BBA8015D-3EC3-4D4D-820C-02BB396938E2}"/>
    <cellStyle name="Normal 3 3 2 3 6" xfId="27622" xr:uid="{55FF17D2-A52B-4DB0-8176-8D2995299024}"/>
    <cellStyle name="Normal 3 3 2 4" xfId="5875" xr:uid="{BC8C16E8-6F0D-46D2-825A-B22ADD641AF0}"/>
    <cellStyle name="Normal 3 3 2 4 2" xfId="11171" xr:uid="{086A27C6-0D50-4A9B-A60E-81D632B79761}"/>
    <cellStyle name="Normal 3 3 2 4 2 2" xfId="23078" xr:uid="{77CBD39E-C065-4863-B65C-FB54E31A2FC4}"/>
    <cellStyle name="Normal 3 3 2 4 2 2 2" xfId="43740" xr:uid="{B786C7F4-976B-4A96-98F8-54AD5DF76E43}"/>
    <cellStyle name="Normal 3 3 2 4 2 3" xfId="31834" xr:uid="{63451AFA-F84F-485A-B7A3-7F5BC2F44E91}"/>
    <cellStyle name="Normal 3 3 2 4 3" xfId="19448" xr:uid="{E1432D30-4E96-4E2B-9948-CBE71EE360AF}"/>
    <cellStyle name="Normal 3 3 2 4 3 2" xfId="40110" xr:uid="{FABA9337-F04F-46EC-94C3-007A5F5FBD02}"/>
    <cellStyle name="Normal 3 3 2 4 4" xfId="15821" xr:uid="{5660C6E4-6B8C-4502-B21A-D07FD27C17A9}"/>
    <cellStyle name="Normal 3 3 2 4 4 2" xfId="36483" xr:uid="{ACD4D19F-62FC-4A72-8FA8-75412EBA7D0A}"/>
    <cellStyle name="Normal 3 3 2 4 5" xfId="27624" xr:uid="{CAC2B660-82A2-475B-8AA2-FFE39A4DFB32}"/>
    <cellStyle name="Normal 3 3 2 5" xfId="5876" xr:uid="{168C30CC-56B6-41E7-9A41-332F45E989CF}"/>
    <cellStyle name="Normal 3 3 2 6" xfId="5877" xr:uid="{128945AA-BB81-4E6C-B1BF-BAF1047B2E13}"/>
    <cellStyle name="Normal 3 3 2 7" xfId="5878" xr:uid="{9BD0EC0C-7489-42F3-9D27-CD52310D2AFB}"/>
    <cellStyle name="Normal 3 3 2 7 2" xfId="11172" xr:uid="{C2FDC81E-C5AB-4396-8F4D-0B1980B4097A}"/>
    <cellStyle name="Normal 3 3 2 7 2 2" xfId="23079" xr:uid="{E8BCDB59-6B6A-4EC5-AA9D-4C8B5CE58CB4}"/>
    <cellStyle name="Normal 3 3 2 7 2 2 2" xfId="43741" xr:uid="{060DB1E9-D228-499E-8663-7B632534BCCC}"/>
    <cellStyle name="Normal 3 3 2 7 2 3" xfId="31835" xr:uid="{A9FA977C-70C4-4AC5-8AA1-E80353BAA51E}"/>
    <cellStyle name="Normal 3 3 2 7 3" xfId="19449" xr:uid="{EBE0F11D-F948-4235-8F26-F33113276BEB}"/>
    <cellStyle name="Normal 3 3 2 7 3 2" xfId="40111" xr:uid="{73C71CF1-B41B-4234-97A7-D1B018629673}"/>
    <cellStyle name="Normal 3 3 2 7 4" xfId="15822" xr:uid="{A4FF893A-250C-4225-96C2-3F4E649B257A}"/>
    <cellStyle name="Normal 3 3 2 7 4 2" xfId="36484" xr:uid="{100AE78B-0742-4DA1-A1D9-35E0370F0B64}"/>
    <cellStyle name="Normal 3 3 2 7 5" xfId="27625" xr:uid="{2DDDA673-37E6-4DB9-8D64-EC41FCF0081A}"/>
    <cellStyle name="Normal 3 3 3" xfId="5879" xr:uid="{E9975E07-BDC5-49B7-A992-72814CC399AD}"/>
    <cellStyle name="Normal 3 3 4" xfId="5880" xr:uid="{B8F4DB10-6497-43E4-A2BC-EAEA7ED4F66B}"/>
    <cellStyle name="Normal 3 3 5" xfId="5881" xr:uid="{168A4928-57E3-4B7D-8F42-7D157455F8BB}"/>
    <cellStyle name="Normal 3 3 5 2" xfId="5882" xr:uid="{20A5FB2C-38D8-4445-AC27-975C6CE59E59}"/>
    <cellStyle name="Normal 3 3 5 2 2" xfId="11174" xr:uid="{EDC253E1-AD85-478C-A43A-8463A82BAE91}"/>
    <cellStyle name="Normal 3 3 5 2 2 2" xfId="23081" xr:uid="{5C05AE1E-EBB1-469E-9A84-0A45BC797E8E}"/>
    <cellStyle name="Normal 3 3 5 2 2 2 2" xfId="43743" xr:uid="{80DF5CC8-206B-46EC-8F03-E7C7742E5046}"/>
    <cellStyle name="Normal 3 3 5 2 2 3" xfId="31837" xr:uid="{C416EC18-2C12-459F-8C2C-5F236BAF9AD6}"/>
    <cellStyle name="Normal 3 3 5 2 3" xfId="19451" xr:uid="{3FF3DFF9-4203-439A-A281-34411A5CB3D0}"/>
    <cellStyle name="Normal 3 3 5 2 3 2" xfId="40113" xr:uid="{7CA7D0BD-D6A1-48DA-B91C-969C307DA589}"/>
    <cellStyle name="Normal 3 3 5 2 4" xfId="15824" xr:uid="{45578E04-2EA3-4BA8-A48E-2062B4704486}"/>
    <cellStyle name="Normal 3 3 5 2 4 2" xfId="36486" xr:uid="{D2E3A7A1-5CDF-4C89-9903-208095DDCFFF}"/>
    <cellStyle name="Normal 3 3 5 2 5" xfId="27627" xr:uid="{CB9692E5-5C04-4E8B-AF06-3EEC1B163DFC}"/>
    <cellStyle name="Normal 3 3 5 3" xfId="11173" xr:uid="{4809C0A0-7F73-4E89-8F84-5E43FA0D4FBD}"/>
    <cellStyle name="Normal 3 3 5 3 2" xfId="23080" xr:uid="{46E48833-412B-4F64-98AA-D4057F26724E}"/>
    <cellStyle name="Normal 3 3 5 3 2 2" xfId="43742" xr:uid="{4882BD97-6B87-42F3-A95E-6AEF109BF320}"/>
    <cellStyle name="Normal 3 3 5 3 3" xfId="31836" xr:uid="{6AF50AE4-68E5-428D-94D0-D5EDEEBC9F1C}"/>
    <cellStyle name="Normal 3 3 5 4" xfId="19450" xr:uid="{683FCB46-F5DD-4C88-A3D8-E076AD45D53C}"/>
    <cellStyle name="Normal 3 3 5 4 2" xfId="40112" xr:uid="{4A46DCA0-C80A-411F-9F8A-8EBF70BB7DBE}"/>
    <cellStyle name="Normal 3 3 5 5" xfId="15823" xr:uid="{77937A0A-0A61-4053-88E9-2031C0BD77A2}"/>
    <cellStyle name="Normal 3 3 5 5 2" xfId="36485" xr:uid="{8EAB7DAA-2247-4021-A23C-55B6A53AE154}"/>
    <cellStyle name="Normal 3 3 5 6" xfId="27626" xr:uid="{1A7C561C-B790-4365-8D15-3D1D503D0A77}"/>
    <cellStyle name="Normal 3 3 6" xfId="5883" xr:uid="{B8D5D27D-4444-4605-9B58-B6E9D6DD83B1}"/>
    <cellStyle name="Normal 3 3 7" xfId="5884" xr:uid="{94F58600-D476-4AA8-9F5F-51B8C5054DF4}"/>
    <cellStyle name="Normal 3 3 8" xfId="5885" xr:uid="{B1A8BA63-673E-4905-8FBA-50D6128EDBA1}"/>
    <cellStyle name="Normal 3 3 9" xfId="5886" xr:uid="{345BBC1E-2913-43EB-ACEB-8442E70E7D59}"/>
    <cellStyle name="Normal 3 3_2011-12 AFR AGPC 15 Aug 2012" xfId="5887" xr:uid="{A665BC8D-52E9-4A72-ADAE-B012CA54D5DA}"/>
    <cellStyle name="Normal 3 4" xfId="5888" xr:uid="{2D6BD801-3F10-4D84-8B9E-5B3F412725BF}"/>
    <cellStyle name="Normal 3 4 2" xfId="5889" xr:uid="{1E500610-5E13-4CCF-81D9-DF2E8E26FEEC}"/>
    <cellStyle name="Normal 3 4 3" xfId="5890" xr:uid="{81CBC66F-215F-4B41-B14C-A124C517E1C2}"/>
    <cellStyle name="Normal 3 4 4" xfId="5891" xr:uid="{D051AA10-3CCD-410D-AE03-29E18C184C5E}"/>
    <cellStyle name="Normal 3 4 5" xfId="5892" xr:uid="{E3927246-0206-4BE5-B463-12F2615456CC}"/>
    <cellStyle name="Normal 3 4 6" xfId="5893" xr:uid="{49D289C2-69C8-4862-9117-0B4B60B3DB05}"/>
    <cellStyle name="Normal 3 4 7" xfId="5894" xr:uid="{38120DED-B1B0-4893-B410-1459ADCA84ED}"/>
    <cellStyle name="Normal 3 5" xfId="5895" xr:uid="{E620ABCB-6709-40DC-B6FF-DE4AFE086BBF}"/>
    <cellStyle name="Normal 3 5 2" xfId="5896" xr:uid="{1C25E500-1828-4118-B52E-3AA1A3C6F6DF}"/>
    <cellStyle name="Normal 3 5 3" xfId="5897" xr:uid="{951AABC2-09E1-4575-9018-2BD8D3AAAAD7}"/>
    <cellStyle name="Normal 3 5 4" xfId="5898" xr:uid="{8737DD3E-6F56-4F63-A218-AF7AC25CD5D0}"/>
    <cellStyle name="Normal 3 5 5" xfId="5899" xr:uid="{36AFFC11-70BD-4A30-8D4C-5CE09C54547F}"/>
    <cellStyle name="Normal 3 5 6" xfId="44749" xr:uid="{3BF47C22-06A6-4AB0-BAA8-0C15F3EAB24E}"/>
    <cellStyle name="Normal 3 6" xfId="5900" xr:uid="{E7E2D352-2E5D-4395-9889-030951BAAA99}"/>
    <cellStyle name="Normal 3 6 2" xfId="5901" xr:uid="{2316CB51-3971-452A-949A-A35E51F50591}"/>
    <cellStyle name="Normal 3 6 3" xfId="5902" xr:uid="{FDA72CB8-09D4-4911-BB31-63C3B9F43C00}"/>
    <cellStyle name="Normal 3 6 4" xfId="5903" xr:uid="{F0A4C3B3-E372-45EA-8945-368F24DD04AD}"/>
    <cellStyle name="Normal 3 7" xfId="5904" xr:uid="{04334764-E0FE-4B8F-BCFC-A18B5C4B5337}"/>
    <cellStyle name="Normal 3 7 2" xfId="5905" xr:uid="{194B1222-DC86-49A7-9994-92BD29FF6CA7}"/>
    <cellStyle name="Normal 3 7 3" xfId="5906" xr:uid="{6A263CAB-C192-4564-B9C7-BE35364D2BCB}"/>
    <cellStyle name="Normal 3 8" xfId="5907" xr:uid="{4CCD47DA-BF1C-4605-85AF-44477FA5A2B7}"/>
    <cellStyle name="Normal 3 8 2" xfId="5908" xr:uid="{3BDB7AD3-5B74-4DCA-A0BC-023FC100FB08}"/>
    <cellStyle name="Normal 3 8 3" xfId="5909" xr:uid="{04CFDA12-51DB-4AFA-B31E-46EF13B219C3}"/>
    <cellStyle name="Normal 3 9" xfId="5910" xr:uid="{1A5DB35E-FBAF-4081-B692-A3ABEC64AB2A}"/>
    <cellStyle name="Normal 3 9 2" xfId="5911" xr:uid="{90497A41-CB0C-4D8A-A63B-C32B6E9A1DD3}"/>
    <cellStyle name="Normal 3 9 3" xfId="5912" xr:uid="{66EC972F-F355-42F5-BE3A-2D3D35D1DD09}"/>
    <cellStyle name="Normal 3_~8032582" xfId="5913" xr:uid="{06302BC2-BFFD-4D66-9AED-1218A5A63F02}"/>
    <cellStyle name="Normal 30" xfId="5914" xr:uid="{CAF57FDA-1818-4C53-B095-77C00AE1B6FA}"/>
    <cellStyle name="Normal 30 2" xfId="5915" xr:uid="{0196D9E1-EFAE-420C-9276-BFEA2A6CBF17}"/>
    <cellStyle name="Normal 30 2 2" xfId="5916" xr:uid="{F1A56065-5601-4366-9C83-CADE4BFDF9DD}"/>
    <cellStyle name="Normal 30 2 2 2" xfId="5917" xr:uid="{E700620B-3F6A-4BB3-BC9A-56DC6942801C}"/>
    <cellStyle name="Normal 30 2 2 2 2" xfId="11175" xr:uid="{17398549-774E-4442-B58E-AE7FFF264332}"/>
    <cellStyle name="Normal 30 2 2 2 2 2" xfId="23082" xr:uid="{56A5FB01-6EC5-4076-B68A-CFD520060ECB}"/>
    <cellStyle name="Normal 30 2 2 2 2 2 2" xfId="43744" xr:uid="{553FD9BA-DC23-445C-BD98-4DDE7A8629E8}"/>
    <cellStyle name="Normal 30 2 2 2 2 3" xfId="31838" xr:uid="{7184F9B8-9F5D-4288-BC35-CD0FA7ADF509}"/>
    <cellStyle name="Normal 30 2 2 2 3" xfId="19452" xr:uid="{788C37FF-1C64-49A0-B38D-9014227C54B5}"/>
    <cellStyle name="Normal 30 2 2 2 3 2" xfId="40114" xr:uid="{619D6900-326A-4D8A-AF7B-7E9C4FE0DF88}"/>
    <cellStyle name="Normal 30 2 2 2 4" xfId="15825" xr:uid="{4116113F-5560-4BBF-BA6D-71688F580295}"/>
    <cellStyle name="Normal 30 2 2 2 4 2" xfId="36487" xr:uid="{51BD4A12-C523-4DA1-AF5C-4F5561766BDD}"/>
    <cellStyle name="Normal 30 2 2 2 5" xfId="27628" xr:uid="{198F25D8-4B17-4941-9345-4C83D5073D79}"/>
    <cellStyle name="Normal 30 2 2 3" xfId="5918" xr:uid="{502B7447-6B21-44E8-84C5-1410CFEABD6C}"/>
    <cellStyle name="Normal 30 2 2 4" xfId="5919" xr:uid="{2488135C-3DD2-4D50-9BE4-2F17AED01127}"/>
    <cellStyle name="Normal 30 2 2 4 2" xfId="11176" xr:uid="{1B39482F-342C-4250-B836-55F1F2A04F2F}"/>
    <cellStyle name="Normal 30 2 2 4 2 2" xfId="23083" xr:uid="{8B095781-3611-4FA5-B146-9571B7DB2074}"/>
    <cellStyle name="Normal 30 2 2 4 2 2 2" xfId="43745" xr:uid="{DB8F42D4-EB7E-4271-A02F-3FC6BF416C3B}"/>
    <cellStyle name="Normal 30 2 2 4 2 3" xfId="31839" xr:uid="{80AA669F-E1C5-44BE-92BB-2FF36914F675}"/>
    <cellStyle name="Normal 30 2 2 4 3" xfId="19453" xr:uid="{631B2611-C932-4C4A-BA42-ABFD3577F583}"/>
    <cellStyle name="Normal 30 2 2 4 3 2" xfId="40115" xr:uid="{8968E1A1-0F6F-4C5B-BD3B-D58D74EF58D4}"/>
    <cellStyle name="Normal 30 2 2 4 4" xfId="15826" xr:uid="{0A2F166B-23FD-4A3D-B27A-C8EBA4818C1E}"/>
    <cellStyle name="Normal 30 2 2 4 4 2" xfId="36488" xr:uid="{D6DF6F0F-5DE9-4D77-A75D-48B8F171DC53}"/>
    <cellStyle name="Normal 30 2 2 4 5" xfId="27629" xr:uid="{F0002D58-326B-4159-8071-69737FC3878E}"/>
    <cellStyle name="Normal 30 2 3" xfId="5920" xr:uid="{EDD643C1-4707-45CF-A953-1D693D0667F2}"/>
    <cellStyle name="Normal 30 2 3 2" xfId="5921" xr:uid="{04227EF7-94CE-4076-A962-44967E642863}"/>
    <cellStyle name="Normal 30 2 3 2 2" xfId="11178" xr:uid="{BB610996-88BE-4BB1-9F95-C7051B2ABB59}"/>
    <cellStyle name="Normal 30 2 3 2 2 2" xfId="23085" xr:uid="{EDBCE808-0138-4E06-865D-D6E412AE1026}"/>
    <cellStyle name="Normal 30 2 3 2 2 2 2" xfId="43747" xr:uid="{40711BC2-712B-4DEB-9E68-1BF5D6230225}"/>
    <cellStyle name="Normal 30 2 3 2 2 3" xfId="31841" xr:uid="{D51104C4-425A-43D6-A523-43A6E6A09CED}"/>
    <cellStyle name="Normal 30 2 3 2 3" xfId="19455" xr:uid="{7D2278D1-EEE9-4FDA-8A79-9065DF7EACC2}"/>
    <cellStyle name="Normal 30 2 3 2 3 2" xfId="40117" xr:uid="{8249649E-3687-49AB-9B36-9A5C6E9FC27F}"/>
    <cellStyle name="Normal 30 2 3 2 4" xfId="15828" xr:uid="{9FA5457D-BBA3-4A38-BA52-C4D9BF1639A7}"/>
    <cellStyle name="Normal 30 2 3 2 4 2" xfId="36490" xr:uid="{2015D99B-2122-4A3C-BAC7-51C3622AF2C3}"/>
    <cellStyle name="Normal 30 2 3 2 5" xfId="27631" xr:uid="{DEACD46C-0EB1-4062-BCC2-1093A089996A}"/>
    <cellStyle name="Normal 30 2 3 3" xfId="11177" xr:uid="{0D010FC0-CA93-412B-84BE-3690AE2703ED}"/>
    <cellStyle name="Normal 30 2 3 3 2" xfId="23084" xr:uid="{B0242BBD-FF2A-4075-880C-DE64D89D9E48}"/>
    <cellStyle name="Normal 30 2 3 3 2 2" xfId="43746" xr:uid="{27C9F1DA-4E48-4FD4-85D3-DE3145918B4B}"/>
    <cellStyle name="Normal 30 2 3 3 3" xfId="31840" xr:uid="{65E02D5B-35B9-4F68-9764-D26D6FAF36AD}"/>
    <cellStyle name="Normal 30 2 3 4" xfId="19454" xr:uid="{A022608F-FFFC-49A4-8FBB-14B97D44E92F}"/>
    <cellStyle name="Normal 30 2 3 4 2" xfId="40116" xr:uid="{DFE75FED-7B96-4E7B-9B6D-7D8C8CB2EC3D}"/>
    <cellStyle name="Normal 30 2 3 5" xfId="15827" xr:uid="{D5D6FA54-8C0F-4967-81AD-6145F44A4C54}"/>
    <cellStyle name="Normal 30 2 3 5 2" xfId="36489" xr:uid="{9B56A178-97F3-4DD5-8B1C-610B63027982}"/>
    <cellStyle name="Normal 30 2 3 6" xfId="27630" xr:uid="{D542E150-33F9-4CF2-8372-6CC2D09E1E44}"/>
    <cellStyle name="Normal 30 2 4" xfId="5922" xr:uid="{1469F520-E422-42F1-9764-F710087A251B}"/>
    <cellStyle name="Normal 30 2 4 2" xfId="11179" xr:uid="{77A53EE8-5279-40BE-888A-1A993D0EB6CD}"/>
    <cellStyle name="Normal 30 2 4 2 2" xfId="23086" xr:uid="{C57E7B1F-44ED-4618-B1E3-E05BD8650161}"/>
    <cellStyle name="Normal 30 2 4 2 2 2" xfId="43748" xr:uid="{3E55A9D6-0D56-4534-8196-C4EE290B3F88}"/>
    <cellStyle name="Normal 30 2 4 2 3" xfId="31842" xr:uid="{7F2FA001-EA8A-45D6-95FC-0B81783D069A}"/>
    <cellStyle name="Normal 30 2 4 3" xfId="19456" xr:uid="{874C2F7D-80CA-4268-AA97-CB49A7AD3A25}"/>
    <cellStyle name="Normal 30 2 4 3 2" xfId="40118" xr:uid="{4BFE5453-C869-4DC0-AC8B-ABF4F1FDF073}"/>
    <cellStyle name="Normal 30 2 4 4" xfId="15829" xr:uid="{0A738BAF-33C2-42B9-BA3D-2D53C233D609}"/>
    <cellStyle name="Normal 30 2 4 4 2" xfId="36491" xr:uid="{DC1E65EE-F752-42AA-93C6-F691CEA083E3}"/>
    <cellStyle name="Normal 30 2 4 5" xfId="27632" xr:uid="{AE3B68DF-5842-469E-A6AB-1EB10C55D244}"/>
    <cellStyle name="Normal 30 3" xfId="5923" xr:uid="{11F39C78-A05A-4EA0-9088-556B15E3FB4B}"/>
    <cellStyle name="Normal 30 3 2" xfId="5924" xr:uid="{1E5B237F-56E2-4E50-B52B-376CF9E631F2}"/>
    <cellStyle name="Normal 30 3 2 2" xfId="11181" xr:uid="{20C469FB-0767-4904-A54B-D793469EF837}"/>
    <cellStyle name="Normal 30 3 2 2 2" xfId="23088" xr:uid="{9B1E6B95-05EF-43E2-9C14-D35776C52933}"/>
    <cellStyle name="Normal 30 3 2 2 2 2" xfId="43750" xr:uid="{B9F366F0-662A-411E-BA40-B41939F8C4D8}"/>
    <cellStyle name="Normal 30 3 2 2 3" xfId="31844" xr:uid="{EEE350C1-B179-4908-918A-F884BA0B2CE4}"/>
    <cellStyle name="Normal 30 3 2 3" xfId="19458" xr:uid="{B338EE01-EC35-4980-8A4D-7C5EA66399D3}"/>
    <cellStyle name="Normal 30 3 2 3 2" xfId="40120" xr:uid="{159EBE2F-741F-46CF-94CA-FED9CC7834DA}"/>
    <cellStyle name="Normal 30 3 2 4" xfId="15831" xr:uid="{2155C000-0045-4641-A905-607B58FFA2D2}"/>
    <cellStyle name="Normal 30 3 2 4 2" xfId="36493" xr:uid="{2672EC8C-E74C-4D6C-9228-6CCF9A064F17}"/>
    <cellStyle name="Normal 30 3 2 5" xfId="27634" xr:uid="{3F23BFC0-9B51-46BC-89DD-909A47A7A11E}"/>
    <cellStyle name="Normal 30 3 3" xfId="11180" xr:uid="{B2A35C12-BE74-4473-AC3C-4406148DB15C}"/>
    <cellStyle name="Normal 30 3 3 2" xfId="23087" xr:uid="{CDCD0012-1AA0-4399-AE69-5AF8BC7BBA08}"/>
    <cellStyle name="Normal 30 3 3 2 2" xfId="43749" xr:uid="{B4726253-9C7E-49A1-9EEB-9B85072D7BE5}"/>
    <cellStyle name="Normal 30 3 3 3" xfId="31843" xr:uid="{34C9D118-52B6-4E05-B97A-B2DC4DAEFC15}"/>
    <cellStyle name="Normal 30 3 4" xfId="19457" xr:uid="{DF2B0A1A-6FE9-476A-80CB-4683E0FA033B}"/>
    <cellStyle name="Normal 30 3 4 2" xfId="40119" xr:uid="{F5706805-4D9E-4D19-97CA-9A30C8F266DF}"/>
    <cellStyle name="Normal 30 3 5" xfId="15830" xr:uid="{9D5ADF99-A04D-4FFB-9760-11BA337F16DD}"/>
    <cellStyle name="Normal 30 3 5 2" xfId="36492" xr:uid="{4C76970F-5546-4752-8382-4A900F808D2B}"/>
    <cellStyle name="Normal 30 3 6" xfId="27633" xr:uid="{5C3BF3C2-D975-4B9C-9A35-3E5B2428E3D7}"/>
    <cellStyle name="Normal 30 4" xfId="5925" xr:uid="{39D2D8A7-45A8-4DF2-AC82-DD7BD6343154}"/>
    <cellStyle name="Normal 30 4 2" xfId="5926" xr:uid="{3A224EA8-4449-4B0A-97DB-D42E5361B565}"/>
    <cellStyle name="Normal 30 4 2 2" xfId="11183" xr:uid="{F71D9E12-EE9A-41C9-9455-5B018661C0E1}"/>
    <cellStyle name="Normal 30 4 2 2 2" xfId="23090" xr:uid="{EF265727-3CC6-4AE8-A670-9FF75B84C01E}"/>
    <cellStyle name="Normal 30 4 2 2 2 2" xfId="43752" xr:uid="{10996D3B-01B9-4951-B0CA-D31820DF08A4}"/>
    <cellStyle name="Normal 30 4 2 2 3" xfId="31846" xr:uid="{FA72E9B1-F782-47EB-BCEC-1BC1912406ED}"/>
    <cellStyle name="Normal 30 4 2 3" xfId="19460" xr:uid="{7CF8A3E4-456B-4104-B82C-B9F64FABDA08}"/>
    <cellStyle name="Normal 30 4 2 3 2" xfId="40122" xr:uid="{9EA80EF8-6497-402D-9D91-D3652116AABC}"/>
    <cellStyle name="Normal 30 4 2 4" xfId="15833" xr:uid="{1826911C-EC9A-486A-9F50-8646931110A8}"/>
    <cellStyle name="Normal 30 4 2 4 2" xfId="36495" xr:uid="{C04F25F6-140A-4DE6-9CF9-A9192644CB15}"/>
    <cellStyle name="Normal 30 4 2 5" xfId="27636" xr:uid="{F2DFDF34-CE5B-40EE-AE8A-0DE236A4BE8B}"/>
    <cellStyle name="Normal 30 4 3" xfId="11182" xr:uid="{F40E6EA2-BBD4-4BB6-BACA-8F892FBBBCE8}"/>
    <cellStyle name="Normal 30 4 3 2" xfId="23089" xr:uid="{6FF54A28-320B-41FA-A129-1EE9C2C9EE0D}"/>
    <cellStyle name="Normal 30 4 3 2 2" xfId="43751" xr:uid="{50355FE0-87C9-4C9C-90D4-BDF896157AB7}"/>
    <cellStyle name="Normal 30 4 3 3" xfId="31845" xr:uid="{B75F2010-D003-4952-B52C-0E3525EB9384}"/>
    <cellStyle name="Normal 30 4 4" xfId="19459" xr:uid="{0A9F4E83-BEC2-46BA-93ED-B4181F91ED4C}"/>
    <cellStyle name="Normal 30 4 4 2" xfId="40121" xr:uid="{E00177A8-936E-46FA-862B-9B68682A068B}"/>
    <cellStyle name="Normal 30 4 5" xfId="15832" xr:uid="{7CD50F82-EDB4-4F20-87E1-9C3B5DFCCA0B}"/>
    <cellStyle name="Normal 30 4 5 2" xfId="36494" xr:uid="{8EF8F5F1-1AB4-4709-82A9-1796C3406157}"/>
    <cellStyle name="Normal 30 4 6" xfId="27635" xr:uid="{226B5F43-25E0-4A9D-9671-A64AF5B9B3B7}"/>
    <cellStyle name="Normal 30 5" xfId="5927" xr:uid="{6890F0AF-008C-412E-BC55-3840D06E609D}"/>
    <cellStyle name="Normal 30 5 2" xfId="11184" xr:uid="{C519ABFE-8AB4-43C6-AACE-6DABF0E1B473}"/>
    <cellStyle name="Normal 30 5 2 2" xfId="23091" xr:uid="{7335CADF-C03C-45F9-B0EF-E188CB674D66}"/>
    <cellStyle name="Normal 30 5 2 2 2" xfId="43753" xr:uid="{B2EC4A64-CA49-4ED7-B8E2-ADCB991ED4C5}"/>
    <cellStyle name="Normal 30 5 2 3" xfId="31847" xr:uid="{0B426701-1376-41A1-8A18-D42AABE0D30E}"/>
    <cellStyle name="Normal 30 5 3" xfId="19461" xr:uid="{57C4BFCB-6676-4C5A-A6AD-F57F140F5551}"/>
    <cellStyle name="Normal 30 5 3 2" xfId="40123" xr:uid="{6FB80543-D85C-409F-BE54-BCA94E644574}"/>
    <cellStyle name="Normal 30 5 4" xfId="15834" xr:uid="{F32B1735-FD69-4A90-AFA5-CE2CCC4A48E9}"/>
    <cellStyle name="Normal 30 5 4 2" xfId="36496" xr:uid="{7E25F94C-87F6-46D6-AD3A-A22DFCEF5CA0}"/>
    <cellStyle name="Normal 30 5 5" xfId="27637" xr:uid="{B32E777A-93D2-4E7E-98B8-96FC455CB429}"/>
    <cellStyle name="Normal 30 6" xfId="5928" xr:uid="{377D4FF5-F114-428D-857B-9D54BB64E594}"/>
    <cellStyle name="Normal 30 7" xfId="5929" xr:uid="{1EF6E2B1-806A-4BC9-9047-73818ADBE308}"/>
    <cellStyle name="Normal 30 8" xfId="5930" xr:uid="{E0F0FB48-3183-44D3-9FB2-677BE77E4563}"/>
    <cellStyle name="Normal 300" xfId="5931" xr:uid="{80D90116-AD99-4823-ACEB-51E2139147D9}"/>
    <cellStyle name="Normal 301" xfId="5932" xr:uid="{EC0BFE0B-E1BA-4A94-85E8-893670A9522D}"/>
    <cellStyle name="Normal 302" xfId="5933" xr:uid="{93CC85FB-13A0-498A-B505-796B95CA7A95}"/>
    <cellStyle name="Normal 303" xfId="5934" xr:uid="{AA7AD9E4-DD52-410D-AFFE-06B935A52C03}"/>
    <cellStyle name="Normal 304" xfId="5935" xr:uid="{D2B95982-0D1C-4813-85AE-E273252FEDFE}"/>
    <cellStyle name="Normal 305" xfId="5936" xr:uid="{59941CD4-4A5B-487F-9D35-906E90C91A8F}"/>
    <cellStyle name="Normal 306" xfId="5937" xr:uid="{6BE4E79E-26E5-4B9B-A4E2-7EDFB9096E5C}"/>
    <cellStyle name="Normal 307" xfId="5938" xr:uid="{CCE3AAA8-25D3-4E85-8851-E1EDB0B48ADE}"/>
    <cellStyle name="Normal 308" xfId="5939" xr:uid="{9782E023-7E35-4C96-9D3B-8280B96CCF46}"/>
    <cellStyle name="Normal 309" xfId="5940" xr:uid="{AE99E443-354B-487F-BF97-C06DB43D5229}"/>
    <cellStyle name="Normal 31" xfId="5941" xr:uid="{68E83713-AE98-4014-BD33-FE7D5A1D8D18}"/>
    <cellStyle name="Normal 31 2" xfId="5942" xr:uid="{26225218-95C9-4647-B0B2-C87164F7952D}"/>
    <cellStyle name="Normal 31 2 2" xfId="5943" xr:uid="{C50F1264-73D0-4D09-B787-50AF0F8C0C19}"/>
    <cellStyle name="Normal 31 2 2 2" xfId="5944" xr:uid="{FF0D3CBF-7AF0-455A-AD9D-BF8BEAFBF638}"/>
    <cellStyle name="Normal 31 2 2 2 2" xfId="11185" xr:uid="{E888E4E7-B4BC-4A5A-97B2-6B446BED52D8}"/>
    <cellStyle name="Normal 31 2 2 2 2 2" xfId="23092" xr:uid="{3814AAF8-D7FF-4D78-AC1B-0848A666CE6E}"/>
    <cellStyle name="Normal 31 2 2 2 2 2 2" xfId="43754" xr:uid="{40785E43-FC44-4A1D-B862-7C071DE0DECB}"/>
    <cellStyle name="Normal 31 2 2 2 2 3" xfId="31848" xr:uid="{C34484C1-4C57-49E4-90E9-A9086FF9F10A}"/>
    <cellStyle name="Normal 31 2 2 2 3" xfId="19462" xr:uid="{FC25CD0E-EFDE-4EF0-9C8E-A2441358EC6B}"/>
    <cellStyle name="Normal 31 2 2 2 3 2" xfId="40124" xr:uid="{402628FE-B9C4-4A92-97C7-180CFF395850}"/>
    <cellStyle name="Normal 31 2 2 2 4" xfId="15835" xr:uid="{2D4AF243-D7B2-4EB5-9EA2-5F829CBADE20}"/>
    <cellStyle name="Normal 31 2 2 2 4 2" xfId="36497" xr:uid="{9DC80525-A3BD-47C3-8BFF-9B9D8358C6EC}"/>
    <cellStyle name="Normal 31 2 2 2 5" xfId="27638" xr:uid="{53A65C3A-5265-4AF9-AAAE-070191E70328}"/>
    <cellStyle name="Normal 31 2 2 3" xfId="5945" xr:uid="{D4C7B8A0-8DC8-403D-9821-5E044F9DD9DE}"/>
    <cellStyle name="Normal 31 2 2 4" xfId="5946" xr:uid="{B2CA3685-F5A6-46B7-BA60-97EF38B12F5B}"/>
    <cellStyle name="Normal 31 2 2 4 2" xfId="11186" xr:uid="{F6913C1C-458B-4778-B3B6-9F56A017B981}"/>
    <cellStyle name="Normal 31 2 2 4 2 2" xfId="23093" xr:uid="{1A45E0AC-8921-421B-A794-58A23F1837BA}"/>
    <cellStyle name="Normal 31 2 2 4 2 2 2" xfId="43755" xr:uid="{06F301CC-F318-45CD-80EA-864C1AF40A80}"/>
    <cellStyle name="Normal 31 2 2 4 2 3" xfId="31849" xr:uid="{58B4CFD9-56D3-4122-A3ED-D520384096E4}"/>
    <cellStyle name="Normal 31 2 2 4 3" xfId="19463" xr:uid="{6E2A2854-99F5-4786-8D2A-6922674D6AD2}"/>
    <cellStyle name="Normal 31 2 2 4 3 2" xfId="40125" xr:uid="{14B0F236-A7C5-4C28-8E49-770926927E20}"/>
    <cellStyle name="Normal 31 2 2 4 4" xfId="15836" xr:uid="{12931294-A94B-4E5E-A10E-D78499C8500C}"/>
    <cellStyle name="Normal 31 2 2 4 4 2" xfId="36498" xr:uid="{DA63AF45-9F9A-4D73-B837-0D185B973696}"/>
    <cellStyle name="Normal 31 2 2 4 5" xfId="27639" xr:uid="{C9860C39-0BEA-46D7-AC6B-9E204C5E746C}"/>
    <cellStyle name="Normal 31 2 3" xfId="5947" xr:uid="{83EA5071-7090-483B-B647-08EEDCDA6858}"/>
    <cellStyle name="Normal 31 2 3 2" xfId="5948" xr:uid="{814F9DF7-E2DD-40DF-BD23-3E91E7AFFFA0}"/>
    <cellStyle name="Normal 31 2 3 2 2" xfId="11187" xr:uid="{7A4FF835-6FFE-4629-ADA6-A86104802BAF}"/>
    <cellStyle name="Normal 31 2 3 2 2 2" xfId="23094" xr:uid="{3EB9A797-D370-4332-943C-72A8006DF755}"/>
    <cellStyle name="Normal 31 2 3 2 2 2 2" xfId="43756" xr:uid="{22EF0DF4-FB9D-4DA6-887A-4DBF1B6E343F}"/>
    <cellStyle name="Normal 31 2 3 2 2 3" xfId="31850" xr:uid="{D781D16F-EC47-44A9-BA77-0580F7F699CA}"/>
    <cellStyle name="Normal 31 2 3 2 3" xfId="19464" xr:uid="{715BA0F1-5128-4DF9-B191-B31C96291964}"/>
    <cellStyle name="Normal 31 2 3 2 3 2" xfId="40126" xr:uid="{E1D3B3C3-5F99-4BCC-A8A0-DBE5DEAB5E8B}"/>
    <cellStyle name="Normal 31 2 3 2 4" xfId="15837" xr:uid="{4D319666-010B-4FE7-B9B4-25E77809B894}"/>
    <cellStyle name="Normal 31 2 3 2 4 2" xfId="36499" xr:uid="{C6619B73-2ECD-40AA-A400-958EF41F426A}"/>
    <cellStyle name="Normal 31 2 3 2 5" xfId="27640" xr:uid="{1165782C-9524-41BC-AFAB-D6321F8DBE88}"/>
    <cellStyle name="Normal 31 2 4" xfId="5949" xr:uid="{E5A221B7-F1D4-4D39-85D4-67A214F37B2B}"/>
    <cellStyle name="Normal 31 2 4 2" xfId="11188" xr:uid="{6F0C3159-B281-496A-A939-8EB54745A17C}"/>
    <cellStyle name="Normal 31 2 4 2 2" xfId="23095" xr:uid="{A7949AE5-8D0F-4553-BB4B-3AD897CE8025}"/>
    <cellStyle name="Normal 31 2 4 2 2 2" xfId="43757" xr:uid="{1A774E71-BDE9-4B39-BECB-32FB455786FD}"/>
    <cellStyle name="Normal 31 2 4 2 3" xfId="31851" xr:uid="{E6BD7619-C10A-4442-AFDB-8F05E634858C}"/>
    <cellStyle name="Normal 31 2 4 3" xfId="19465" xr:uid="{B3000F18-7828-4214-BB82-C963DCAB4184}"/>
    <cellStyle name="Normal 31 2 4 3 2" xfId="40127" xr:uid="{21BA7B4F-C7BB-4F01-83B6-70F63DFC0547}"/>
    <cellStyle name="Normal 31 2 4 4" xfId="15838" xr:uid="{330A8A21-9A91-4B97-B8D8-B234B4F32C3C}"/>
    <cellStyle name="Normal 31 2 4 4 2" xfId="36500" xr:uid="{47FE7367-A44A-4363-8BE6-98118D312420}"/>
    <cellStyle name="Normal 31 2 4 5" xfId="27641" xr:uid="{0EB8DE7C-AD59-4F5E-B3D8-A87A56DCA366}"/>
    <cellStyle name="Normal 31 2 5" xfId="5950" xr:uid="{88CBC38A-C7A1-4171-B69C-9E4C539D8C39}"/>
    <cellStyle name="Normal 31 2 6" xfId="5951" xr:uid="{D9E993C8-F934-4180-A738-483A80A0E86B}"/>
    <cellStyle name="Normal 31 2 6 2" xfId="11189" xr:uid="{A1AB0956-674E-4A23-ACAA-9D8A6900939E}"/>
    <cellStyle name="Normal 31 2 6 2 2" xfId="23096" xr:uid="{53CC5A2C-5CB9-4706-92AA-99900D53C927}"/>
    <cellStyle name="Normal 31 2 6 2 2 2" xfId="43758" xr:uid="{2B424059-0027-4634-A8A3-E75B008A56EA}"/>
    <cellStyle name="Normal 31 2 6 2 3" xfId="31852" xr:uid="{15DA1BDC-D958-415A-AC8F-D522B3F735B2}"/>
    <cellStyle name="Normal 31 2 6 3" xfId="19466" xr:uid="{67DCC421-F292-4DA2-8998-46A60F496930}"/>
    <cellStyle name="Normal 31 2 6 3 2" xfId="40128" xr:uid="{CC90C082-53DD-4C58-ACE8-D8E3507ACEE2}"/>
    <cellStyle name="Normal 31 2 6 4" xfId="15839" xr:uid="{A289C163-9713-49ED-8106-8734CDABB5FF}"/>
    <cellStyle name="Normal 31 2 6 4 2" xfId="36501" xr:uid="{BFB66DE8-F30F-44F4-A007-4E718D00A979}"/>
    <cellStyle name="Normal 31 2 6 5" xfId="27642" xr:uid="{5E51D285-2FB9-4AC8-BE95-B510B4429DB1}"/>
    <cellStyle name="Normal 31 3" xfId="5952" xr:uid="{B6BE4F88-DD21-4B6F-ACBF-0E03C67135F2}"/>
    <cellStyle name="Normal 31 3 2" xfId="11190" xr:uid="{EB8DB6E2-E0B5-4768-9F45-3E576B8F6DF8}"/>
    <cellStyle name="Normal 31 3 2 2" xfId="23097" xr:uid="{C6F7A166-139D-4B85-9D6B-C13AEC595A4D}"/>
    <cellStyle name="Normal 31 3 2 2 2" xfId="43759" xr:uid="{81525752-6AA1-4C07-B864-56283E758873}"/>
    <cellStyle name="Normal 31 3 2 3" xfId="31853" xr:uid="{82F4371C-E175-4733-83A2-00FEADF07891}"/>
    <cellStyle name="Normal 31 3 3" xfId="19467" xr:uid="{4E9E5730-3496-4FBF-B084-1C25505D9826}"/>
    <cellStyle name="Normal 31 3 3 2" xfId="40129" xr:uid="{36C3C02F-F333-480B-9EBB-F21ED21E8428}"/>
    <cellStyle name="Normal 31 3 4" xfId="15840" xr:uid="{EC26B16B-A3A6-4597-A48E-3FE061B034A9}"/>
    <cellStyle name="Normal 31 3 4 2" xfId="36502" xr:uid="{C991E54F-79C7-4284-B371-75185335364D}"/>
    <cellStyle name="Normal 31 3 5" xfId="27643" xr:uid="{6D3E7CEF-30CC-458E-8C64-4FC43ACEAE0A}"/>
    <cellStyle name="Normal 31 4" xfId="5953" xr:uid="{96B2F64E-749D-4522-9571-782AD6396EDE}"/>
    <cellStyle name="Normal 31 5" xfId="5954" xr:uid="{11600809-2F2B-479D-ADB1-B09C018E81EB}"/>
    <cellStyle name="Normal 310" xfId="5955" xr:uid="{EA9EEA91-3199-446A-AAF2-2871DEF1E210}"/>
    <cellStyle name="Normal 311" xfId="5956" xr:uid="{41428745-89FD-4BFC-BB7B-8B1C4E738C44}"/>
    <cellStyle name="Normal 312" xfId="5957" xr:uid="{256928B8-D7BA-4EC1-9CF7-603AE44252CF}"/>
    <cellStyle name="Normal 313" xfId="5958" xr:uid="{E128426B-7296-46FE-8894-8AD8618475B0}"/>
    <cellStyle name="Normal 314" xfId="5959" xr:uid="{7B600C53-7F9A-490B-B193-BBD71123C1C2}"/>
    <cellStyle name="Normal 315" xfId="5960" xr:uid="{96BB7427-C17A-40C1-A4D0-52DD1A48087D}"/>
    <cellStyle name="Normal 316" xfId="5961" xr:uid="{EA1D8728-AB28-4FAF-A361-A89CA0F61E74}"/>
    <cellStyle name="Normal 317" xfId="5962" xr:uid="{4755C001-FC44-4E6B-8502-33A8EF59ACF2}"/>
    <cellStyle name="Normal 318" xfId="5963" xr:uid="{55CAAA6C-7442-4F62-B76A-0913B1CEA471}"/>
    <cellStyle name="Normal 319" xfId="5964" xr:uid="{3214151F-832F-4968-97D0-DFCCB65D259D}"/>
    <cellStyle name="Normal 32" xfId="5965" xr:uid="{B694437A-2F7E-4434-877A-39F41A32AE38}"/>
    <cellStyle name="Normal 32 2" xfId="5966" xr:uid="{82A65E83-2369-4125-A8E0-B308916DE7CD}"/>
    <cellStyle name="Normal 32 2 2" xfId="5967" xr:uid="{3AD0AFD2-9BD2-4FDB-8853-ED445D94FDF3}"/>
    <cellStyle name="Normal 32 2 2 2" xfId="5968" xr:uid="{9F71ECFA-B88E-4179-8C1D-F20E473D43A4}"/>
    <cellStyle name="Normal 32 2 2 2 2" xfId="11191" xr:uid="{48F9FAC5-B357-48F1-A4AB-6BCE0D8CA4E1}"/>
    <cellStyle name="Normal 32 2 2 2 2 2" xfId="23098" xr:uid="{2E9A9B6A-9BA1-4DF1-91DB-A989A9333C81}"/>
    <cellStyle name="Normal 32 2 2 2 2 2 2" xfId="43760" xr:uid="{A0B8CC9F-C94F-4F5C-BC31-F9B0F32F9980}"/>
    <cellStyle name="Normal 32 2 2 2 2 3" xfId="31854" xr:uid="{2A759AE9-DDFD-4D6D-A5C0-05614D5AC875}"/>
    <cellStyle name="Normal 32 2 2 2 3" xfId="19468" xr:uid="{B304E646-71B7-467E-A660-2130217F38EC}"/>
    <cellStyle name="Normal 32 2 2 2 3 2" xfId="40130" xr:uid="{39F27627-FA18-46AE-BCD1-1676EE8327D1}"/>
    <cellStyle name="Normal 32 2 2 2 4" xfId="15841" xr:uid="{8C06D116-9358-429E-B86D-8F64731BCC9E}"/>
    <cellStyle name="Normal 32 2 2 2 4 2" xfId="36503" xr:uid="{B8956511-BECC-4B29-B208-2FD20F15D2CB}"/>
    <cellStyle name="Normal 32 2 2 2 5" xfId="27644" xr:uid="{429C3DC6-97E1-4256-AC7F-75D8B1304D63}"/>
    <cellStyle name="Normal 32 2 3" xfId="5969" xr:uid="{DED8525E-B4B4-4A02-81E2-3CE29242CAB3}"/>
    <cellStyle name="Normal 32 2 3 2" xfId="5970" xr:uid="{0C04357A-3035-4C12-A9E1-80F9B7F8DE27}"/>
    <cellStyle name="Normal 32 2 3 2 2" xfId="11193" xr:uid="{15A2087A-5709-4F06-AFF8-57B8F3802072}"/>
    <cellStyle name="Normal 32 2 3 2 2 2" xfId="23100" xr:uid="{6834A257-96F0-4A94-BC92-CC5D37BA6F2A}"/>
    <cellStyle name="Normal 32 2 3 2 2 2 2" xfId="43762" xr:uid="{1B0774C9-5434-4973-8F6C-394EB8F7D59B}"/>
    <cellStyle name="Normal 32 2 3 2 2 3" xfId="31856" xr:uid="{987C9141-9EAE-4ED0-99FB-D14C1C8AB23E}"/>
    <cellStyle name="Normal 32 2 3 2 3" xfId="19470" xr:uid="{BDAD8ADE-3605-4ECB-B661-51FB6F73DE3C}"/>
    <cellStyle name="Normal 32 2 3 2 3 2" xfId="40132" xr:uid="{A1511B52-DD56-4CB4-A54D-4AD2977A6184}"/>
    <cellStyle name="Normal 32 2 3 2 4" xfId="15843" xr:uid="{66BC9CCB-3A8A-4EB5-B89A-A41A96527459}"/>
    <cellStyle name="Normal 32 2 3 2 4 2" xfId="36505" xr:uid="{867F3D16-1FAC-4852-B21A-77CDBB7DAB12}"/>
    <cellStyle name="Normal 32 2 3 2 5" xfId="27646" xr:uid="{D1B85817-D561-4215-8B4A-50A98A3AB207}"/>
    <cellStyle name="Normal 32 2 3 3" xfId="11192" xr:uid="{6063144A-312B-4DC4-A7CB-FFC8D25E3F86}"/>
    <cellStyle name="Normal 32 2 3 3 2" xfId="23099" xr:uid="{EE20261A-2B37-411F-8E82-932CAE725592}"/>
    <cellStyle name="Normal 32 2 3 3 2 2" xfId="43761" xr:uid="{941E590F-8E88-4618-9D42-88D1BF535A05}"/>
    <cellStyle name="Normal 32 2 3 3 3" xfId="31855" xr:uid="{3FF73348-D500-4385-AA89-46F25E27FA35}"/>
    <cellStyle name="Normal 32 2 3 4" xfId="19469" xr:uid="{5BF928A0-6C1A-4E84-813D-884E602A382F}"/>
    <cellStyle name="Normal 32 2 3 4 2" xfId="40131" xr:uid="{41804753-5FA5-4A74-A829-E6FC59A4A565}"/>
    <cellStyle name="Normal 32 2 3 5" xfId="15842" xr:uid="{164BC110-AD33-4193-A1EC-907F8A87C101}"/>
    <cellStyle name="Normal 32 2 3 5 2" xfId="36504" xr:uid="{8B2E8FAC-229B-4D88-ACC7-5030EF45D8FD}"/>
    <cellStyle name="Normal 32 2 3 6" xfId="27645" xr:uid="{6CD576C5-3D1F-4636-BE54-4D0DB7CC824F}"/>
    <cellStyle name="Normal 32 2 4" xfId="5971" xr:uid="{40B3FF97-B95C-4F8F-88AF-E9C9B78E4176}"/>
    <cellStyle name="Normal 32 2 4 2" xfId="11194" xr:uid="{1EB93F66-83DB-4417-9AAA-76701A214DCB}"/>
    <cellStyle name="Normal 32 2 4 2 2" xfId="23101" xr:uid="{E6F49C6F-66CE-4DA2-9ECC-1D43EF80E5C2}"/>
    <cellStyle name="Normal 32 2 4 2 2 2" xfId="43763" xr:uid="{CD0788A5-BD17-49A6-8D6E-1D53D6C9A34C}"/>
    <cellStyle name="Normal 32 2 4 2 3" xfId="31857" xr:uid="{3F02360B-6B8E-43B9-8D58-5197ABC39A21}"/>
    <cellStyle name="Normal 32 2 4 3" xfId="19471" xr:uid="{C3007F65-1E05-41FD-8ED9-334061C73863}"/>
    <cellStyle name="Normal 32 2 4 3 2" xfId="40133" xr:uid="{012BD114-32F0-4E8A-8A72-9C641BCE58D0}"/>
    <cellStyle name="Normal 32 2 4 4" xfId="15844" xr:uid="{C370ECE2-56D5-4322-B920-D8762D88D244}"/>
    <cellStyle name="Normal 32 2 4 4 2" xfId="36506" xr:uid="{DA722B0A-248F-4E0D-84E5-8D29351F26CC}"/>
    <cellStyle name="Normal 32 2 4 5" xfId="27647" xr:uid="{3DD728C2-AC16-498E-92E7-8DEE9F1E82E3}"/>
    <cellStyle name="Normal 32 2 5" xfId="5972" xr:uid="{8F6AEF5B-A8AB-42A6-A734-0261B3E771C5}"/>
    <cellStyle name="Normal 32 2 6" xfId="5973" xr:uid="{E3C6FB93-997D-4943-9D43-9D2BEFD95B8E}"/>
    <cellStyle name="Normal 32 2 6 2" xfId="11195" xr:uid="{BF097E53-22AC-40B3-BD8B-F066C1810557}"/>
    <cellStyle name="Normal 32 2 6 2 2" xfId="23102" xr:uid="{1334E241-A09E-40F9-9374-16DAE80545FA}"/>
    <cellStyle name="Normal 32 2 6 2 2 2" xfId="43764" xr:uid="{3774D9D3-CAE8-4CAA-8DE1-D22CD8A4FA17}"/>
    <cellStyle name="Normal 32 2 6 2 3" xfId="31858" xr:uid="{04367C21-A325-4426-A66B-5479912C0501}"/>
    <cellStyle name="Normal 32 2 6 3" xfId="19472" xr:uid="{55C031FF-8A31-4D90-BA0A-EFAF456F6CBE}"/>
    <cellStyle name="Normal 32 2 6 3 2" xfId="40134" xr:uid="{4A3BFF0A-795B-4934-8489-5A6C0957E76C}"/>
    <cellStyle name="Normal 32 2 6 4" xfId="15845" xr:uid="{7FE94946-AE5B-44A0-A7E9-682EC8F69EFE}"/>
    <cellStyle name="Normal 32 2 6 4 2" xfId="36507" xr:uid="{322ACF35-ED28-4033-AF33-2E2C249C3509}"/>
    <cellStyle name="Normal 32 2 6 5" xfId="27648" xr:uid="{F35D916D-E838-4FBB-BE22-975B42239B76}"/>
    <cellStyle name="Normal 32 3" xfId="5974" xr:uid="{CA1B16AD-2166-419E-9D90-0CF016621E3D}"/>
    <cellStyle name="Normal 32 4" xfId="5975" xr:uid="{8C60E590-06F1-43BE-9640-CDB3B35E05E0}"/>
    <cellStyle name="Normal 320" xfId="5976" xr:uid="{34A911E3-CF7E-4217-B5D5-A2958CB9F5F7}"/>
    <cellStyle name="Normal 321" xfId="5977" xr:uid="{F5DD0468-774C-48C2-8C6E-4AA8E1F7431E}"/>
    <cellStyle name="Normal 322" xfId="5978" xr:uid="{D9CBD6A4-15F9-44B6-9A49-1E38E74D9775}"/>
    <cellStyle name="Normal 323" xfId="5979" xr:uid="{1B047312-CF7B-4BDC-8EB1-631884B9758F}"/>
    <cellStyle name="Normal 324" xfId="5980" xr:uid="{54BEE581-557F-473A-B9AC-95994E64EFD4}"/>
    <cellStyle name="Normal 325" xfId="5981" xr:uid="{964AEFF2-649A-4598-BDBE-A9230750E12C}"/>
    <cellStyle name="Normal 326" xfId="5982" xr:uid="{CC4B3036-7C15-416B-AAD7-D027295B7780}"/>
    <cellStyle name="Normal 327" xfId="5983" xr:uid="{1527E44C-07A5-415E-AE02-88301F55ABAA}"/>
    <cellStyle name="Normal 328" xfId="5984" xr:uid="{72BF9655-831C-43F3-8B26-DDEC245F018B}"/>
    <cellStyle name="Normal 329" xfId="5985" xr:uid="{F134F46F-E270-415D-8A31-5B96CBF8236D}"/>
    <cellStyle name="Normal 33" xfId="5986" xr:uid="{94745086-45B1-4D58-B1A9-764F40019AC5}"/>
    <cellStyle name="Normal 33 2" xfId="5987" xr:uid="{6ED06508-6F3F-4082-8E63-0CCD306D51D2}"/>
    <cellStyle name="Normal 33 2 2" xfId="5988" xr:uid="{60E95B9D-63CE-40C8-A38A-4D70941685DF}"/>
    <cellStyle name="Normal 33 2 2 2" xfId="5989" xr:uid="{CDD124E5-FDD5-4DF1-8BA6-E296A7B85436}"/>
    <cellStyle name="Normal 33 2 2 2 2" xfId="11196" xr:uid="{41CEA862-892A-4A12-A11F-CB7A03771C2C}"/>
    <cellStyle name="Normal 33 2 2 2 2 2" xfId="23103" xr:uid="{914DF58A-22CA-4F32-8E52-D1550FE8C613}"/>
    <cellStyle name="Normal 33 2 2 2 2 2 2" xfId="43765" xr:uid="{BB044F44-4243-42EB-BEA0-23B9855DD066}"/>
    <cellStyle name="Normal 33 2 2 2 2 3" xfId="31859" xr:uid="{0C230BAD-D190-4E3F-807F-A782C9507B5C}"/>
    <cellStyle name="Normal 33 2 2 2 3" xfId="19473" xr:uid="{5570EC03-4D18-4936-B82F-65EEF1A46DA8}"/>
    <cellStyle name="Normal 33 2 2 2 3 2" xfId="40135" xr:uid="{F0085805-7843-43F6-A25D-5F8341E9F6DD}"/>
    <cellStyle name="Normal 33 2 2 2 4" xfId="15846" xr:uid="{28E9E2F9-2899-4CFD-88B6-15A2A3D1F0D3}"/>
    <cellStyle name="Normal 33 2 2 2 4 2" xfId="36508" xr:uid="{0C3DCCEF-2901-4707-A5F3-8B3756226D7E}"/>
    <cellStyle name="Normal 33 2 2 2 5" xfId="27649" xr:uid="{0441E6D8-E7B7-4FB3-888C-4938DD7C6F07}"/>
    <cellStyle name="Normal 33 2 2 3" xfId="5990" xr:uid="{921A0A03-234C-4EA6-9BE8-20C95A21A794}"/>
    <cellStyle name="Normal 33 2 2 4" xfId="5991" xr:uid="{67DA684A-CAD8-4A24-842B-DC68E8A28F3C}"/>
    <cellStyle name="Normal 33 2 2 4 2" xfId="11197" xr:uid="{E22ECB06-AB9C-4F22-9918-948A115AD087}"/>
    <cellStyle name="Normal 33 2 2 4 2 2" xfId="23104" xr:uid="{D38C88F3-F0A0-46BD-AE5C-0BC6CE3AC5D6}"/>
    <cellStyle name="Normal 33 2 2 4 2 2 2" xfId="43766" xr:uid="{E98C5292-06DA-4653-9D6B-84A0F4EB2EC9}"/>
    <cellStyle name="Normal 33 2 2 4 2 3" xfId="31860" xr:uid="{4D241B93-0BCA-4840-A546-1D405151A321}"/>
    <cellStyle name="Normal 33 2 2 4 3" xfId="19474" xr:uid="{7B73267B-82A9-4A7C-9D57-9D4C066800CF}"/>
    <cellStyle name="Normal 33 2 2 4 3 2" xfId="40136" xr:uid="{3C60A6B0-89C9-4B74-8143-A4805DE89B01}"/>
    <cellStyle name="Normal 33 2 2 4 4" xfId="15847" xr:uid="{E135A855-5E14-4B78-9B53-E10AEDBF5D58}"/>
    <cellStyle name="Normal 33 2 2 4 4 2" xfId="36509" xr:uid="{19116551-DA77-45FB-A633-A640FAC915ED}"/>
    <cellStyle name="Normal 33 2 2 4 5" xfId="27650" xr:uid="{F5A7D03B-A7E7-4641-96CC-FB82775F1324}"/>
    <cellStyle name="Normal 33 2 3" xfId="5992" xr:uid="{17C3257F-36F1-4467-AA9A-E5E2426A1E27}"/>
    <cellStyle name="Normal 33 2 3 2" xfId="5993" xr:uid="{48C8C40D-BE1D-493A-8ABF-EC10824E7259}"/>
    <cellStyle name="Normal 33 2 3 2 2" xfId="11198" xr:uid="{CBE99929-8B8F-42E5-BC9F-C335290B4537}"/>
    <cellStyle name="Normal 33 2 3 2 2 2" xfId="23105" xr:uid="{6CDCF250-CB83-410A-9389-2CDDCE31E9AC}"/>
    <cellStyle name="Normal 33 2 3 2 2 2 2" xfId="43767" xr:uid="{10E198DC-BA60-4597-AACA-3B54C2B91976}"/>
    <cellStyle name="Normal 33 2 3 2 2 3" xfId="31861" xr:uid="{90CA7A3B-9D0F-4E53-AF4E-F4B078028644}"/>
    <cellStyle name="Normal 33 2 3 2 3" xfId="19475" xr:uid="{AEA24EDA-E220-4F2F-8BD6-9C1B30F8DFEF}"/>
    <cellStyle name="Normal 33 2 3 2 3 2" xfId="40137" xr:uid="{CB93EE6B-5123-4B06-A0C6-CE1761E0D063}"/>
    <cellStyle name="Normal 33 2 3 2 4" xfId="15848" xr:uid="{818B6159-EB50-4DFC-8D2F-A639728EE088}"/>
    <cellStyle name="Normal 33 2 3 2 4 2" xfId="36510" xr:uid="{D9345418-5E4D-41C7-8B7C-0BACCB775592}"/>
    <cellStyle name="Normal 33 2 3 2 5" xfId="27651" xr:uid="{95ABB302-9F1D-411F-A3EA-424E7945D3C5}"/>
    <cellStyle name="Normal 33 2 4" xfId="5994" xr:uid="{A36DFCA9-41FA-4B73-9C43-02EE6426EB9A}"/>
    <cellStyle name="Normal 33 2 4 2" xfId="11199" xr:uid="{353E4067-832D-4B42-B0AD-3E1A8BDE7661}"/>
    <cellStyle name="Normal 33 2 4 2 2" xfId="23106" xr:uid="{A646D679-DC67-4C5C-8714-DF7C96FE6650}"/>
    <cellStyle name="Normal 33 2 4 2 2 2" xfId="43768" xr:uid="{E1F24ECF-2734-4EF7-A806-50251B5AE4AE}"/>
    <cellStyle name="Normal 33 2 4 2 3" xfId="31862" xr:uid="{66EC6EC9-CBF9-45B7-80D0-096120051752}"/>
    <cellStyle name="Normal 33 2 4 3" xfId="19476" xr:uid="{CA241535-7A83-4012-B364-47304C99D5B0}"/>
    <cellStyle name="Normal 33 2 4 3 2" xfId="40138" xr:uid="{EF0E318A-66C6-4459-8158-405EA3A04EF7}"/>
    <cellStyle name="Normal 33 2 4 4" xfId="15849" xr:uid="{F3466C10-3E55-406D-AE09-FD2F83F6E98C}"/>
    <cellStyle name="Normal 33 2 4 4 2" xfId="36511" xr:uid="{B8978C1D-C3FD-43B6-B355-34A837D51D5A}"/>
    <cellStyle name="Normal 33 2 4 5" xfId="27652" xr:uid="{9965423B-4974-4B4A-BCEC-D8DBA69B1AE3}"/>
    <cellStyle name="Normal 33 2 5" xfId="5995" xr:uid="{3390541B-BE26-406A-9CB1-845C4DBC0C82}"/>
    <cellStyle name="Normal 33 2 6" xfId="5996" xr:uid="{59167740-C485-49AC-B9A1-F3BAA5B643AC}"/>
    <cellStyle name="Normal 33 2 6 2" xfId="11200" xr:uid="{C373E716-9373-4BFF-83B0-48AEB760745F}"/>
    <cellStyle name="Normal 33 2 6 2 2" xfId="23107" xr:uid="{DEC1A130-2BC4-4B5B-898C-C4E79B1D6D5A}"/>
    <cellStyle name="Normal 33 2 6 2 2 2" xfId="43769" xr:uid="{306A77CF-4D68-4A20-BD09-FA44351C9102}"/>
    <cellStyle name="Normal 33 2 6 2 3" xfId="31863" xr:uid="{F75F1CFF-52AA-4A63-A719-6B700A4C7254}"/>
    <cellStyle name="Normal 33 2 6 3" xfId="19477" xr:uid="{5A0E5C02-13AA-4D5B-85F9-FDF37180E94F}"/>
    <cellStyle name="Normal 33 2 6 3 2" xfId="40139" xr:uid="{A5A893BA-DBB3-406F-AF59-032462359756}"/>
    <cellStyle name="Normal 33 2 6 4" xfId="15850" xr:uid="{9CF9BC7D-7EFD-4F9F-ACB3-F33C373A62EC}"/>
    <cellStyle name="Normal 33 2 6 4 2" xfId="36512" xr:uid="{85B0F4E7-0811-4122-8A6F-6D18DADB0F8C}"/>
    <cellStyle name="Normal 33 2 6 5" xfId="27653" xr:uid="{65AC0CF7-C644-4032-884D-662CBDD4B2B8}"/>
    <cellStyle name="Normal 33 3" xfId="5997" xr:uid="{69DB3344-7C30-42E6-AFBE-AF8E85A64320}"/>
    <cellStyle name="Normal 330" xfId="5998" xr:uid="{42097F22-08EE-464D-856E-F928C2548B25}"/>
    <cellStyle name="Normal 331" xfId="5999" xr:uid="{A93EF784-E6F8-471C-B082-61D74E635153}"/>
    <cellStyle name="Normal 332" xfId="6000" xr:uid="{4BC43D9B-E7AB-4C2C-87B3-4463A3181755}"/>
    <cellStyle name="Normal 333" xfId="6001" xr:uid="{5FE639B8-43B2-41E9-8268-8F2DC59D7CE9}"/>
    <cellStyle name="Normal 334" xfId="6002" xr:uid="{6789111B-0A1A-48B3-A968-DB4FC9DD1EC3}"/>
    <cellStyle name="Normal 335" xfId="6003" xr:uid="{91D33F19-9DD2-4593-A365-CEAB8D2DAEDA}"/>
    <cellStyle name="Normal 336" xfId="6004" xr:uid="{E4B3D4EC-67ED-4825-A59F-E269B2F46B29}"/>
    <cellStyle name="Normal 337" xfId="6005" xr:uid="{B7BC6390-39DE-46BA-A168-70A70966AA70}"/>
    <cellStyle name="Normal 338" xfId="6006" xr:uid="{B873F92C-5207-473D-B234-08B2B6118EE1}"/>
    <cellStyle name="Normal 339" xfId="6007" xr:uid="{FC34F7B1-81E1-4362-952B-B9354F389769}"/>
    <cellStyle name="Normal 34" xfId="45" xr:uid="{254D40E8-5C07-42BE-AD70-3E9066719614}"/>
    <cellStyle name="Normal 34 2" xfId="6008" xr:uid="{3FAB34AD-315E-400C-ABBD-6C9C491FAEB1}"/>
    <cellStyle name="Normal 34 2 2" xfId="6009" xr:uid="{5C8BEF85-0885-43B2-8591-466EB6D52BA4}"/>
    <cellStyle name="Normal 34 2 2 2" xfId="6010" xr:uid="{0B3D2485-00B2-4C50-83EE-6636454B49B6}"/>
    <cellStyle name="Normal 34 2 2 2 2" xfId="11201" xr:uid="{279137EF-29ED-4CDF-8BA5-30E4EB4477E3}"/>
    <cellStyle name="Normal 34 2 2 2 2 2" xfId="23108" xr:uid="{67487FCA-EAE5-42D9-AC8F-7E8D307A7510}"/>
    <cellStyle name="Normal 34 2 2 2 2 2 2" xfId="43770" xr:uid="{3FE87EA3-3441-4388-864D-0B508B7FAAFA}"/>
    <cellStyle name="Normal 34 2 2 2 2 3" xfId="31864" xr:uid="{DA6AD73A-C22C-4D78-9277-272C9063AC17}"/>
    <cellStyle name="Normal 34 2 2 2 3" xfId="19478" xr:uid="{585F9234-2E6B-41D3-8840-BFE6032872C9}"/>
    <cellStyle name="Normal 34 2 2 2 3 2" xfId="40140" xr:uid="{128CF7FC-04E8-4CF2-B5EA-C637DBC22EF4}"/>
    <cellStyle name="Normal 34 2 2 2 4" xfId="15851" xr:uid="{074513CA-F12F-4438-B219-DD7578E1CCE1}"/>
    <cellStyle name="Normal 34 2 2 2 4 2" xfId="36513" xr:uid="{98B67984-C2E7-4A28-8DA6-E11085BCDBC6}"/>
    <cellStyle name="Normal 34 2 2 2 5" xfId="27654" xr:uid="{0B626975-EF7B-4755-B6C0-46EC9D6CA16F}"/>
    <cellStyle name="Normal 34 2 3" xfId="6011" xr:uid="{CCC655C4-BDD9-4D12-9D66-C1226C5273B7}"/>
    <cellStyle name="Normal 34 2 3 2" xfId="6012" xr:uid="{997C97AD-57F4-45D7-88BD-3FE3EA2014D8}"/>
    <cellStyle name="Normal 34 2 3 2 2" xfId="11203" xr:uid="{9788A295-7B86-4396-AAD3-ADE1ACE9F04A}"/>
    <cellStyle name="Normal 34 2 3 2 2 2" xfId="23110" xr:uid="{DC6D92A2-0B93-438B-A401-F115F459B5E6}"/>
    <cellStyle name="Normal 34 2 3 2 2 2 2" xfId="43772" xr:uid="{E6D147DA-A491-4EE4-9099-91B357CD2AF1}"/>
    <cellStyle name="Normal 34 2 3 2 2 3" xfId="31866" xr:uid="{56618733-36CE-4DA6-B60D-EEF258A33D00}"/>
    <cellStyle name="Normal 34 2 3 2 3" xfId="19480" xr:uid="{780C1362-4EC2-406A-B02A-DE965E38D31D}"/>
    <cellStyle name="Normal 34 2 3 2 3 2" xfId="40142" xr:uid="{DC6AF4BC-59C0-4467-B66E-35D0D0DF2F2B}"/>
    <cellStyle name="Normal 34 2 3 2 4" xfId="15853" xr:uid="{721FC965-1F2E-493C-A85E-032435449F13}"/>
    <cellStyle name="Normal 34 2 3 2 4 2" xfId="36515" xr:uid="{5452D46B-06F5-4A57-AB00-CD42A6F19C1F}"/>
    <cellStyle name="Normal 34 2 3 2 5" xfId="27656" xr:uid="{8A722544-D42F-4618-848D-13F2C3E5EE26}"/>
    <cellStyle name="Normal 34 2 3 3" xfId="11202" xr:uid="{ECC0BAFE-E720-4401-9830-67D1FAC8B614}"/>
    <cellStyle name="Normal 34 2 3 3 2" xfId="23109" xr:uid="{4919D7B7-38ED-4101-8D98-5D9870372125}"/>
    <cellStyle name="Normal 34 2 3 3 2 2" xfId="43771" xr:uid="{323D3E60-8223-4DD6-A4E8-E9CC2B2993D3}"/>
    <cellStyle name="Normal 34 2 3 3 3" xfId="31865" xr:uid="{4BB4CDDD-ED72-488C-838C-1ECB89EF221F}"/>
    <cellStyle name="Normal 34 2 3 4" xfId="19479" xr:uid="{BF6A854F-72D8-460F-9ED1-156F17BF30A6}"/>
    <cellStyle name="Normal 34 2 3 4 2" xfId="40141" xr:uid="{BCD46764-6E6B-4792-AA1A-7CFAAC0FE194}"/>
    <cellStyle name="Normal 34 2 3 5" xfId="15852" xr:uid="{9C12C2B5-C217-464C-B563-BCD6DE2CCEAB}"/>
    <cellStyle name="Normal 34 2 3 5 2" xfId="36514" xr:uid="{FF453D97-5171-4641-B085-C2E1F9794E96}"/>
    <cellStyle name="Normal 34 2 3 6" xfId="27655" xr:uid="{B1E2685B-9096-476F-9053-CCEE3C4FF625}"/>
    <cellStyle name="Normal 34 2 4" xfId="6013" xr:uid="{8A63275A-ADA1-43FE-94F5-F0F69F968ACE}"/>
    <cellStyle name="Normal 34 2 4 2" xfId="11204" xr:uid="{2183910C-0D36-4956-B4B7-2972898A8138}"/>
    <cellStyle name="Normal 34 2 4 2 2" xfId="23111" xr:uid="{5CE06F46-A8B6-4044-B6BE-FCB39CD3ADF2}"/>
    <cellStyle name="Normal 34 2 4 2 2 2" xfId="43773" xr:uid="{2B3071BB-F4C0-42B3-938A-56C8DC2B65A3}"/>
    <cellStyle name="Normal 34 2 4 2 3" xfId="31867" xr:uid="{84D935B5-CB1A-4BAB-B99D-7BF4AF646214}"/>
    <cellStyle name="Normal 34 2 4 3" xfId="19481" xr:uid="{6AF1B148-6719-4416-9771-C399258C1D1A}"/>
    <cellStyle name="Normal 34 2 4 3 2" xfId="40143" xr:uid="{B8E8B2DE-C20E-45CC-B53B-00D41928735C}"/>
    <cellStyle name="Normal 34 2 4 4" xfId="15854" xr:uid="{3DF2D976-8F40-4F85-AE4B-CDD53974CD9A}"/>
    <cellStyle name="Normal 34 2 4 4 2" xfId="36516" xr:uid="{4B1FB8D1-EA80-4708-8C89-AA8C1EFFF42B}"/>
    <cellStyle name="Normal 34 2 4 5" xfId="27657" xr:uid="{7CBB2333-CB39-40DE-BD2B-E1BFF2F28DBB}"/>
    <cellStyle name="Normal 34 2 5" xfId="6014" xr:uid="{58CE2BA5-2AAE-44F0-9B1E-8E7A03AE00E8}"/>
    <cellStyle name="Normal 34 2 6" xfId="6015" xr:uid="{31CBE630-14ED-4716-B49D-F062C2D9CF08}"/>
    <cellStyle name="Normal 34 2 7" xfId="6016" xr:uid="{2C09C458-8CB3-4104-82F1-99AD366DF39B}"/>
    <cellStyle name="Normal 34 2 7 2" xfId="11205" xr:uid="{96184C12-F032-4E05-9E6A-C67D28C669E2}"/>
    <cellStyle name="Normal 34 2 7 2 2" xfId="23112" xr:uid="{6FB5E91B-7C5C-4329-8C35-AED06D7608DA}"/>
    <cellStyle name="Normal 34 2 7 2 2 2" xfId="43774" xr:uid="{D1D012EE-F50B-4F63-9C66-80118886A2BE}"/>
    <cellStyle name="Normal 34 2 7 2 3" xfId="31868" xr:uid="{955F7858-5FBD-49B9-9647-C498FB5B98E7}"/>
    <cellStyle name="Normal 34 2 7 3" xfId="19482" xr:uid="{3BF0EF03-1CD0-46E8-8863-F3C49F6B3B3B}"/>
    <cellStyle name="Normal 34 2 7 3 2" xfId="40144" xr:uid="{C13A2FD6-6D8F-4F55-9D37-F8A34920A9F0}"/>
    <cellStyle name="Normal 34 2 7 4" xfId="15855" xr:uid="{B2A3535C-3BC6-4851-BADB-C7B0008ADBD9}"/>
    <cellStyle name="Normal 34 2 7 4 2" xfId="36517" xr:uid="{F1F5DDB9-E827-4B4E-9BF9-C011A95D58C7}"/>
    <cellStyle name="Normal 34 2 7 5" xfId="27658" xr:uid="{4E298798-469F-4710-9AFA-F029F78293F5}"/>
    <cellStyle name="Normal 34 3" xfId="6017" xr:uid="{1A442D2B-AC09-4299-9877-E06AB4599BCC}"/>
    <cellStyle name="Normal 34 4" xfId="6018" xr:uid="{531FDFC2-59B5-4E7A-89D9-923638646F2B}"/>
    <cellStyle name="Normal 340" xfId="6019" xr:uid="{0B6B45A8-7869-48B5-95BD-6395450F2811}"/>
    <cellStyle name="Normal 341" xfId="6020" xr:uid="{634FC9D5-CABF-43A9-9AD1-ED10FBBCA20A}"/>
    <cellStyle name="Normal 342" xfId="6021" xr:uid="{0A5A603C-7C32-4896-839D-2994EE0116A1}"/>
    <cellStyle name="Normal 343" xfId="6022" xr:uid="{430D7013-4283-4ACB-976D-4B9B4D9C6EF3}"/>
    <cellStyle name="Normal 344" xfId="6023" xr:uid="{30381F2D-8EC2-4BD5-A9AB-669D5EF1AD28}"/>
    <cellStyle name="Normal 345" xfId="6024" xr:uid="{566B5CEA-9137-489D-B653-B71A791F4781}"/>
    <cellStyle name="Normal 346" xfId="6025" xr:uid="{52A3F27D-997F-4457-8755-11C5CF905DAE}"/>
    <cellStyle name="Normal 346 2" xfId="6026" xr:uid="{006775BD-C1D9-496E-98FE-1EF75CD4711A}"/>
    <cellStyle name="Normal 346 2 2" xfId="11207" xr:uid="{7203540B-8587-49CD-9D42-A4654264AFDE}"/>
    <cellStyle name="Normal 346 2 2 2" xfId="23114" xr:uid="{533342D1-D137-48C4-8C55-6D3046699B42}"/>
    <cellStyle name="Normal 346 2 2 2 2" xfId="43776" xr:uid="{091DDE3B-9A03-4957-B7B7-B7D49191BFD0}"/>
    <cellStyle name="Normal 346 2 2 3" xfId="31870" xr:uid="{33D6135A-9E05-4873-8A29-BEA06EBE740C}"/>
    <cellStyle name="Normal 346 2 3" xfId="19484" xr:uid="{273560F3-F4DD-469A-AD8F-497D0F7B2266}"/>
    <cellStyle name="Normal 346 2 3 2" xfId="40146" xr:uid="{42A8635C-5934-4D5A-9141-B1DE3B52A9B3}"/>
    <cellStyle name="Normal 346 2 4" xfId="15857" xr:uid="{12E2DED6-9334-467C-9AA6-F5498A8E54FD}"/>
    <cellStyle name="Normal 346 2 4 2" xfId="36519" xr:uid="{30818D19-907D-4917-82D1-5243B23C6150}"/>
    <cellStyle name="Normal 346 2 5" xfId="27660" xr:uid="{CC61C01C-8D5D-46DF-ADCB-E6CA9D1BD14F}"/>
    <cellStyle name="Normal 346 3" xfId="11206" xr:uid="{FB4A9AFC-584C-47F5-B0EE-5ED32B9811D1}"/>
    <cellStyle name="Normal 346 3 2" xfId="23113" xr:uid="{93B95367-C3BB-4CA6-A0C0-000A0954700F}"/>
    <cellStyle name="Normal 346 3 2 2" xfId="43775" xr:uid="{4DD25F47-15BB-42CD-9F29-D9B470A91008}"/>
    <cellStyle name="Normal 346 3 3" xfId="31869" xr:uid="{FBAA0076-3DDF-4092-A149-8B31DCCCCCBA}"/>
    <cellStyle name="Normal 346 4" xfId="19483" xr:uid="{CF0D2392-8B27-4874-8F14-FCC45889D2AA}"/>
    <cellStyle name="Normal 346 4 2" xfId="40145" xr:uid="{C8A3CECD-5216-41A1-8A6E-ECF5BB0973AE}"/>
    <cellStyle name="Normal 346 5" xfId="15856" xr:uid="{E2240A5A-B358-44BE-8D48-17D112C0FBF3}"/>
    <cellStyle name="Normal 346 5 2" xfId="36518" xr:uid="{F4148E30-1554-4E31-A576-41CF0205A5D6}"/>
    <cellStyle name="Normal 346 6" xfId="27659" xr:uid="{1F5D2597-595F-46F2-99B6-70E56FE3CF8B}"/>
    <cellStyle name="Normal 347" xfId="6027" xr:uid="{E193C37A-5FFC-46AA-B332-15BC97E2A904}"/>
    <cellStyle name="Normal 347 2" xfId="6028" xr:uid="{49712607-DB0C-4BC9-B22E-7966D0ABDE66}"/>
    <cellStyle name="Normal 347 2 2" xfId="11209" xr:uid="{6F4F3D3A-6E6D-466B-A0C3-F52A6D333434}"/>
    <cellStyle name="Normal 347 2 2 2" xfId="23116" xr:uid="{469D5EB6-15D7-4C37-8316-A92619CD8569}"/>
    <cellStyle name="Normal 347 2 2 2 2" xfId="43778" xr:uid="{0A2BD22D-1DAB-4DFF-A4B3-7AB91AE3E8CE}"/>
    <cellStyle name="Normal 347 2 2 3" xfId="31872" xr:uid="{6089FEA3-052E-4B97-9710-8F0901FFB52F}"/>
    <cellStyle name="Normal 347 2 3" xfId="19486" xr:uid="{41FB2252-934C-44BC-ACFD-C8AEB205AC8C}"/>
    <cellStyle name="Normal 347 2 3 2" xfId="40148" xr:uid="{39199CD9-C083-4D2B-B574-35E2B54A4E9D}"/>
    <cellStyle name="Normal 347 2 4" xfId="15859" xr:uid="{38674845-AC13-4206-8DCE-A21F9637660E}"/>
    <cellStyle name="Normal 347 2 4 2" xfId="36521" xr:uid="{B3AAA321-A00C-48C2-8780-35A25E5901FA}"/>
    <cellStyle name="Normal 347 2 5" xfId="27662" xr:uid="{4DEF575B-2BFF-4741-8857-7A4D0251E23C}"/>
    <cellStyle name="Normal 347 3" xfId="11208" xr:uid="{708C8529-8F9E-4008-B561-8C7D77A3E113}"/>
    <cellStyle name="Normal 347 3 2" xfId="23115" xr:uid="{8EBA0BF9-CAF5-4F26-ADD2-C3085E97517F}"/>
    <cellStyle name="Normal 347 3 2 2" xfId="43777" xr:uid="{85CA2347-F725-4CD2-B1E5-4C643E225161}"/>
    <cellStyle name="Normal 347 3 3" xfId="31871" xr:uid="{1963244E-636A-410D-8628-80CDE616F72D}"/>
    <cellStyle name="Normal 347 4" xfId="19485" xr:uid="{F4596BDD-46C4-4997-B772-2CE8CF9FA644}"/>
    <cellStyle name="Normal 347 4 2" xfId="40147" xr:uid="{CBE0CE56-213B-43C5-9D0B-766C220B7AB3}"/>
    <cellStyle name="Normal 347 5" xfId="15858" xr:uid="{26E770F8-BAB3-4696-B0EC-AD0F3B1173ED}"/>
    <cellStyle name="Normal 347 5 2" xfId="36520" xr:uid="{E23618AF-5433-4B68-B50A-CA34E275E873}"/>
    <cellStyle name="Normal 347 6" xfId="27661" xr:uid="{199140DF-408C-4B6A-8296-45EC07B37A61}"/>
    <cellStyle name="Normal 348" xfId="6029" xr:uid="{AC64CF67-25D6-47EB-80D8-2786FA3CDA26}"/>
    <cellStyle name="Normal 348 2" xfId="6030" xr:uid="{F9663DD9-17BE-4983-899C-4039155FEA77}"/>
    <cellStyle name="Normal 348 2 2" xfId="11211" xr:uid="{62EDB126-094C-4B02-A985-1CE54C70EF52}"/>
    <cellStyle name="Normal 348 2 2 2" xfId="23118" xr:uid="{9C5D0338-14ED-4B29-B807-9B9057BD0139}"/>
    <cellStyle name="Normal 348 2 2 2 2" xfId="43780" xr:uid="{E8A87F2E-274C-42B2-8E14-E52DBB2F3142}"/>
    <cellStyle name="Normal 348 2 2 3" xfId="31874" xr:uid="{25FC5D5F-4D60-4CEE-891A-7D4E60B331BE}"/>
    <cellStyle name="Normal 348 2 3" xfId="19488" xr:uid="{E5290439-B73A-4CEE-B7B5-40535075B9BF}"/>
    <cellStyle name="Normal 348 2 3 2" xfId="40150" xr:uid="{C65C9723-095F-4D70-B39C-17B93D72888B}"/>
    <cellStyle name="Normal 348 2 4" xfId="15861" xr:uid="{1ACFB5C9-EEF8-470A-BBB7-F497C4DF380D}"/>
    <cellStyle name="Normal 348 2 4 2" xfId="36523" xr:uid="{5352B197-1039-490D-A920-527060D817CB}"/>
    <cellStyle name="Normal 348 2 5" xfId="27664" xr:uid="{C059F83D-E166-478E-BD9D-868D5C16AE73}"/>
    <cellStyle name="Normal 348 3" xfId="11210" xr:uid="{E1F10A1C-5146-4714-A591-01EFF07D9016}"/>
    <cellStyle name="Normal 348 3 2" xfId="23117" xr:uid="{FC22E25F-A5C0-4662-A7EE-CB377B2BEE20}"/>
    <cellStyle name="Normal 348 3 2 2" xfId="43779" xr:uid="{FFA22BBC-D1E0-45A7-93B6-1589184C298D}"/>
    <cellStyle name="Normal 348 3 3" xfId="31873" xr:uid="{2B0F4B9B-D89B-4653-822E-9A1DAFEBC214}"/>
    <cellStyle name="Normal 348 4" xfId="19487" xr:uid="{E21441D6-5BB0-47BC-8EC5-1E444465F62F}"/>
    <cellStyle name="Normal 348 4 2" xfId="40149" xr:uid="{2AE538AA-C089-487A-9247-22786BDFF0F0}"/>
    <cellStyle name="Normal 348 5" xfId="15860" xr:uid="{55AB4526-0522-4D3C-808A-AD0492BBE947}"/>
    <cellStyle name="Normal 348 5 2" xfId="36522" xr:uid="{691177CB-39D4-4024-AE7F-EF06C4CDFA94}"/>
    <cellStyle name="Normal 348 6" xfId="27663" xr:uid="{534DB96B-F291-49C5-913E-5203DADDA1B7}"/>
    <cellStyle name="Normal 349" xfId="6031" xr:uid="{5A541446-DA8A-4159-AF51-D4F5387DFD62}"/>
    <cellStyle name="Normal 349 2" xfId="6032" xr:uid="{5315A0D2-C9A2-4E6B-9EE2-D69B5B73F845}"/>
    <cellStyle name="Normal 349 2 2" xfId="11213" xr:uid="{3ED45D8D-BFED-42E7-B2EE-9656E6F1E5D8}"/>
    <cellStyle name="Normal 349 2 2 2" xfId="23120" xr:uid="{6D284B42-CED2-47BF-8F25-9664892177FF}"/>
    <cellStyle name="Normal 349 2 2 2 2" xfId="43782" xr:uid="{97F0D799-CEBB-4781-A251-ECB0120C89AB}"/>
    <cellStyle name="Normal 349 2 2 3" xfId="31876" xr:uid="{48482FD4-F4BC-4BAE-954D-F35858E9CB7B}"/>
    <cellStyle name="Normal 349 2 3" xfId="19490" xr:uid="{3163971D-5AAD-4206-86D8-C7BCC837B0C6}"/>
    <cellStyle name="Normal 349 2 3 2" xfId="40152" xr:uid="{B8F96656-7119-4C7D-B7BF-6713970B13AE}"/>
    <cellStyle name="Normal 349 2 4" xfId="15863" xr:uid="{C132C7FB-FDBF-4698-B864-352E52D6C55E}"/>
    <cellStyle name="Normal 349 2 4 2" xfId="36525" xr:uid="{75849874-6CFB-40F6-8F08-6B72AB184F6A}"/>
    <cellStyle name="Normal 349 2 5" xfId="27666" xr:uid="{65FEACE4-386F-497C-A930-D3895C3EC339}"/>
    <cellStyle name="Normal 349 3" xfId="11212" xr:uid="{AF88237C-0E9C-48C8-8C31-E75CC2D1EEDB}"/>
    <cellStyle name="Normal 349 3 2" xfId="23119" xr:uid="{32A7A2AB-28BD-43C3-9DC9-7A23E50F7C30}"/>
    <cellStyle name="Normal 349 3 2 2" xfId="43781" xr:uid="{CC0DD002-EFC7-4F55-97EB-A41324A8641A}"/>
    <cellStyle name="Normal 349 3 3" xfId="31875" xr:uid="{AFC438F4-6614-4F40-82BD-27EB62C765B9}"/>
    <cellStyle name="Normal 349 4" xfId="19489" xr:uid="{7C7C1C82-DCAF-4D40-8F6E-4AEC02D2CB5F}"/>
    <cellStyle name="Normal 349 4 2" xfId="40151" xr:uid="{DBE39213-7553-4718-92A9-E2195070A513}"/>
    <cellStyle name="Normal 349 5" xfId="15862" xr:uid="{993517BB-775E-4E46-8080-BCB572D32FDB}"/>
    <cellStyle name="Normal 349 5 2" xfId="36524" xr:uid="{15984DE1-CB3C-4EF6-AEE8-E26ECB7761B7}"/>
    <cellStyle name="Normal 349 6" xfId="27665" xr:uid="{300378C8-A8D5-4EBF-BDAF-4D4697CA426A}"/>
    <cellStyle name="Normal 35" xfId="6033" xr:uid="{FA684F7F-A8A6-4477-81FD-74B047E9DA91}"/>
    <cellStyle name="Normal 35 2" xfId="6034" xr:uid="{974278D1-9DD8-4117-9ACA-5B009C0495B9}"/>
    <cellStyle name="Normal 35 2 2" xfId="6035" xr:uid="{32562E2C-14B7-411A-9F5A-237F08767E52}"/>
    <cellStyle name="Normal 35 2 2 2" xfId="6036" xr:uid="{2D9C37FA-6A46-4D5F-8DFC-5DCDA50F164F}"/>
    <cellStyle name="Normal 35 2 2 2 2" xfId="11214" xr:uid="{979E89EC-21D1-4E2F-8D1E-2510F5011CAC}"/>
    <cellStyle name="Normal 35 2 2 2 2 2" xfId="23121" xr:uid="{80FDFABE-D015-44BF-BE9D-7DD1CACB418E}"/>
    <cellStyle name="Normal 35 2 2 2 2 2 2" xfId="43783" xr:uid="{81BA359A-17E3-424F-AF34-045521112F1C}"/>
    <cellStyle name="Normal 35 2 2 2 2 3" xfId="31877" xr:uid="{B806A5F7-3418-4567-9643-81345D719821}"/>
    <cellStyle name="Normal 35 2 2 2 3" xfId="19491" xr:uid="{D32929D3-C1CC-4213-9D3E-C1620C63B475}"/>
    <cellStyle name="Normal 35 2 2 2 3 2" xfId="40153" xr:uid="{29B10910-CE0E-4A5F-98D8-3466E1276447}"/>
    <cellStyle name="Normal 35 2 2 2 4" xfId="15864" xr:uid="{DE1A27F1-66F4-419C-BA10-14B8B2FBB251}"/>
    <cellStyle name="Normal 35 2 2 2 4 2" xfId="36526" xr:uid="{BC3AA244-1E07-40CD-B7B4-63E5F33E1946}"/>
    <cellStyle name="Normal 35 2 2 2 5" xfId="27667" xr:uid="{0860B271-4EF9-4F79-87D6-A58607A3A01E}"/>
    <cellStyle name="Normal 35 2 3" xfId="6037" xr:uid="{FA896B56-66DC-40ED-9335-AEB47172890F}"/>
    <cellStyle name="Normal 35 2 3 2" xfId="6038" xr:uid="{130305FD-7876-4683-8563-5FE35B0C4A1F}"/>
    <cellStyle name="Normal 35 2 3 2 2" xfId="11216" xr:uid="{2E441ACA-6B21-4DED-8313-268C474DEADE}"/>
    <cellStyle name="Normal 35 2 3 2 2 2" xfId="23123" xr:uid="{5E889703-D654-45F6-A256-611FFD69995E}"/>
    <cellStyle name="Normal 35 2 3 2 2 2 2" xfId="43785" xr:uid="{49F387D0-CB3F-4223-98CF-51694D9190B0}"/>
    <cellStyle name="Normal 35 2 3 2 2 3" xfId="31879" xr:uid="{9513C760-AD6C-4A13-94E0-A586FBDF9619}"/>
    <cellStyle name="Normal 35 2 3 2 3" xfId="19493" xr:uid="{6F9AF11A-11E2-45E5-91DE-08818FFF4070}"/>
    <cellStyle name="Normal 35 2 3 2 3 2" xfId="40155" xr:uid="{E165D1A2-B3F3-4622-B974-34754F96F819}"/>
    <cellStyle name="Normal 35 2 3 2 4" xfId="15866" xr:uid="{0B4B6E70-70D2-4514-A5CE-1472BB80E9A3}"/>
    <cellStyle name="Normal 35 2 3 2 4 2" xfId="36528" xr:uid="{DEA9F32A-ECEA-4AEC-898B-BB01BE83C605}"/>
    <cellStyle name="Normal 35 2 3 2 5" xfId="27669" xr:uid="{F0093CB1-5717-45A7-8733-A0FF24B3E832}"/>
    <cellStyle name="Normal 35 2 3 3" xfId="11215" xr:uid="{6FC72DF0-5160-4606-B8D2-A2B188F5FB33}"/>
    <cellStyle name="Normal 35 2 3 3 2" xfId="23122" xr:uid="{DA68390C-6385-4A6C-9ACD-EBBA882A4ED6}"/>
    <cellStyle name="Normal 35 2 3 3 2 2" xfId="43784" xr:uid="{6CF28456-EB4A-49DB-9B69-763E3DB62B63}"/>
    <cellStyle name="Normal 35 2 3 3 3" xfId="31878" xr:uid="{CFEAAFDF-7E46-4228-A553-3A4E577FC82F}"/>
    <cellStyle name="Normal 35 2 3 4" xfId="19492" xr:uid="{4F9D6FAF-1AC1-42B1-8976-1C434FD4B9FA}"/>
    <cellStyle name="Normal 35 2 3 4 2" xfId="40154" xr:uid="{4615BB8A-BB14-47BB-8D00-3DE9B5A90611}"/>
    <cellStyle name="Normal 35 2 3 5" xfId="15865" xr:uid="{5BF38FD6-97D8-4A0D-81E4-A2F84DD607EA}"/>
    <cellStyle name="Normal 35 2 3 5 2" xfId="36527" xr:uid="{17F56BA2-E44C-45BF-AE7E-069790AAB652}"/>
    <cellStyle name="Normal 35 2 3 6" xfId="27668" xr:uid="{159E344E-B322-4428-927C-F8C00F5CA38F}"/>
    <cellStyle name="Normal 35 2 4" xfId="6039" xr:uid="{2E668F59-40DA-4FB0-8C16-FAAC96805546}"/>
    <cellStyle name="Normal 35 2 4 2" xfId="11217" xr:uid="{49B52298-056F-4D5D-950F-3E9533EAA617}"/>
    <cellStyle name="Normal 35 2 4 2 2" xfId="23124" xr:uid="{F460797E-7990-4D95-837A-8EAD991C4484}"/>
    <cellStyle name="Normal 35 2 4 2 2 2" xfId="43786" xr:uid="{19B0C705-4BD1-44FB-9EFB-A6C1F3BC15B6}"/>
    <cellStyle name="Normal 35 2 4 2 3" xfId="31880" xr:uid="{CA4B3A9A-531B-43FE-9E4C-A437F1D97A83}"/>
    <cellStyle name="Normal 35 2 4 3" xfId="19494" xr:uid="{CF4C7CCA-4B76-4655-A48B-38B742DA2DCD}"/>
    <cellStyle name="Normal 35 2 4 3 2" xfId="40156" xr:uid="{94417FB9-F8C1-4CF8-82CC-0445CA298234}"/>
    <cellStyle name="Normal 35 2 4 4" xfId="15867" xr:uid="{DEE5CE20-D787-41AA-AC13-FFED51A118BB}"/>
    <cellStyle name="Normal 35 2 4 4 2" xfId="36529" xr:uid="{7E3F29C4-9FC3-4AC3-85F4-1F18AA3FF4B6}"/>
    <cellStyle name="Normal 35 2 4 5" xfId="27670" xr:uid="{517BE37F-C25B-4E94-AF41-D68185003DCD}"/>
    <cellStyle name="Normal 35 2 5" xfId="6040" xr:uid="{2CB54BD6-DCD6-4172-AAF0-91DA14ACBBB7}"/>
    <cellStyle name="Normal 35 2 6" xfId="6041" xr:uid="{1FA50E42-47AD-4454-A145-1EB4C95EBF37}"/>
    <cellStyle name="Normal 35 2 6 2" xfId="11218" xr:uid="{122C3925-1F21-4128-A869-6C39465739C3}"/>
    <cellStyle name="Normal 35 2 6 2 2" xfId="23125" xr:uid="{9C9CC5F0-6F47-4B66-9A1C-BD2D40CECDFB}"/>
    <cellStyle name="Normal 35 2 6 2 2 2" xfId="43787" xr:uid="{77B85BC7-7E2A-4DA6-8257-2BED00E59222}"/>
    <cellStyle name="Normal 35 2 6 2 3" xfId="31881" xr:uid="{5FBE4423-2E2E-4353-AFC5-094B52E54F5A}"/>
    <cellStyle name="Normal 35 2 6 3" xfId="19495" xr:uid="{0BC5AFE1-CC35-41E2-8C7C-36703F45F15D}"/>
    <cellStyle name="Normal 35 2 6 3 2" xfId="40157" xr:uid="{7EC7D3C6-E1CC-482C-A592-A22C77F910BA}"/>
    <cellStyle name="Normal 35 2 6 4" xfId="15868" xr:uid="{439502DD-581C-4E42-80D2-15BE8E96F538}"/>
    <cellStyle name="Normal 35 2 6 4 2" xfId="36530" xr:uid="{62D0B8F7-9293-4385-B5E2-1DBC827B124A}"/>
    <cellStyle name="Normal 35 2 6 5" xfId="27671" xr:uid="{85F09020-2201-4522-9B12-01056BC83837}"/>
    <cellStyle name="Normal 35 3" xfId="6042" xr:uid="{77900637-9A7C-4AAB-90A1-F233BB718F47}"/>
    <cellStyle name="Normal 35 3 2" xfId="6043" xr:uid="{4056EC10-CF32-450E-93EE-D35159130ACA}"/>
    <cellStyle name="Normal 35 3 2 2" xfId="11220" xr:uid="{3488E44E-A3F0-4AF2-835B-80955F5C28F7}"/>
    <cellStyle name="Normal 35 3 2 2 2" xfId="23127" xr:uid="{78C622F8-A253-4F1D-9488-9E8B6226C350}"/>
    <cellStyle name="Normal 35 3 2 2 2 2" xfId="43789" xr:uid="{71DEF934-64BF-415A-A6F0-56683A5C5251}"/>
    <cellStyle name="Normal 35 3 2 2 3" xfId="31883" xr:uid="{57A3691D-3E69-4F0D-AAC6-8A1C9AFDC3D8}"/>
    <cellStyle name="Normal 35 3 2 3" xfId="19497" xr:uid="{F59BC458-C16A-4442-8543-2C8796FC2F0B}"/>
    <cellStyle name="Normal 35 3 2 3 2" xfId="40159" xr:uid="{A7FC12B4-3A63-4E02-B9D3-E519DFC1EADD}"/>
    <cellStyle name="Normal 35 3 2 4" xfId="15870" xr:uid="{E015E095-1B8A-4DF6-A5D9-A884EB860245}"/>
    <cellStyle name="Normal 35 3 2 4 2" xfId="36532" xr:uid="{B7CE8A51-7999-47F6-A0AE-3F4D33448EBA}"/>
    <cellStyle name="Normal 35 3 2 5" xfId="27673" xr:uid="{E8740CD2-9761-4519-A72F-2635D985B299}"/>
    <cellStyle name="Normal 35 3 3" xfId="11219" xr:uid="{57DC8006-9AE4-46C3-A92C-D18D935DCC12}"/>
    <cellStyle name="Normal 35 3 3 2" xfId="23126" xr:uid="{B158052A-7121-490E-AC6C-0B5B244E8821}"/>
    <cellStyle name="Normal 35 3 3 2 2" xfId="43788" xr:uid="{0CF53E8F-B377-4B3D-8282-C5AD5BBF8DBF}"/>
    <cellStyle name="Normal 35 3 3 3" xfId="31882" xr:uid="{C7614A19-F866-451E-BC33-2E4E50BAC03D}"/>
    <cellStyle name="Normal 35 3 4" xfId="19496" xr:uid="{18E78529-D7C2-4ACF-8627-8DA2E609C1E6}"/>
    <cellStyle name="Normal 35 3 4 2" xfId="40158" xr:uid="{123382E3-A0A2-42AB-AC09-9C7110250FEF}"/>
    <cellStyle name="Normal 35 3 5" xfId="15869" xr:uid="{2EC83899-3AE2-4C60-B678-961FD2087D89}"/>
    <cellStyle name="Normal 35 3 5 2" xfId="36531" xr:uid="{3F2D4B34-0BE7-4D27-9B6F-2224679D5958}"/>
    <cellStyle name="Normal 35 3 6" xfId="27672" xr:uid="{A0F6F835-FF25-4E8A-A607-EEF0EAAC6A55}"/>
    <cellStyle name="Normal 35 4" xfId="6044" xr:uid="{41505D08-EC3A-4E95-BECA-35ADABF1B7C4}"/>
    <cellStyle name="Normal 35 4 2" xfId="6045" xr:uid="{4644D8E6-B8A8-40B5-8A55-C71CC999E4CB}"/>
    <cellStyle name="Normal 35 4 2 2" xfId="11222" xr:uid="{A59AC5D2-50E7-4139-B5AA-580400B26475}"/>
    <cellStyle name="Normal 35 4 2 2 2" xfId="23129" xr:uid="{41BDD6AC-86FB-4AE4-BFB9-6C2DA585094B}"/>
    <cellStyle name="Normal 35 4 2 2 2 2" xfId="43791" xr:uid="{9BE363A5-4B6B-4164-9A80-5015A7421DE3}"/>
    <cellStyle name="Normal 35 4 2 2 3" xfId="31885" xr:uid="{90A263F2-1DD9-46F2-A65C-4997E6794606}"/>
    <cellStyle name="Normal 35 4 2 3" xfId="19499" xr:uid="{459F6B45-70D7-4E0A-BBB4-5EB9171A6D41}"/>
    <cellStyle name="Normal 35 4 2 3 2" xfId="40161" xr:uid="{1B4281B2-408D-4C9C-9247-8DCC7F56ABB3}"/>
    <cellStyle name="Normal 35 4 2 4" xfId="15872" xr:uid="{83D14282-BE2C-4FBE-A343-19015F6E6E23}"/>
    <cellStyle name="Normal 35 4 2 4 2" xfId="36534" xr:uid="{8D102EFD-ACE4-42D6-945A-7C4E53011EF0}"/>
    <cellStyle name="Normal 35 4 2 5" xfId="27675" xr:uid="{E8F95F18-5909-48CF-A170-2319A4961344}"/>
    <cellStyle name="Normal 35 4 3" xfId="11221" xr:uid="{CFC86517-D2DD-42EA-893A-C5C5659D7486}"/>
    <cellStyle name="Normal 35 4 3 2" xfId="23128" xr:uid="{C26DE405-5FF6-4093-B576-922265F76575}"/>
    <cellStyle name="Normal 35 4 3 2 2" xfId="43790" xr:uid="{F482A230-E7D1-4868-9345-486F6BDE958F}"/>
    <cellStyle name="Normal 35 4 3 3" xfId="31884" xr:uid="{4E2C0BF7-D452-4DC7-88A2-B356B1AB74ED}"/>
    <cellStyle name="Normal 35 4 4" xfId="19498" xr:uid="{2D456B04-22B3-4CDB-87E2-8A0C6EB953E1}"/>
    <cellStyle name="Normal 35 4 4 2" xfId="40160" xr:uid="{88403944-7B86-4C9E-AA7C-57208D995463}"/>
    <cellStyle name="Normal 35 4 5" xfId="15871" xr:uid="{004E6D24-A8C7-475B-990F-94E300A8BF62}"/>
    <cellStyle name="Normal 35 4 5 2" xfId="36533" xr:uid="{91DEF2C6-2F41-4BDB-AD83-03349427CB26}"/>
    <cellStyle name="Normal 35 4 6" xfId="27674" xr:uid="{2BB7F132-85E6-47AC-9659-8DC8524F8D13}"/>
    <cellStyle name="Normal 35 5" xfId="6046" xr:uid="{E042F4F8-1481-481F-8044-0506847CFBF2}"/>
    <cellStyle name="Normal 35 5 2" xfId="11223" xr:uid="{1EFC7252-5CEB-4FAF-9F9E-7E29DBC0768E}"/>
    <cellStyle name="Normal 35 5 2 2" xfId="23130" xr:uid="{879635AC-1C2A-41AC-BC4F-AC7BF03B02E5}"/>
    <cellStyle name="Normal 35 5 2 2 2" xfId="43792" xr:uid="{287EC6B9-FBF9-4AAA-8F4B-F78B4DBC1C2F}"/>
    <cellStyle name="Normal 35 5 2 3" xfId="31886" xr:uid="{817DA9A3-3A83-4EF4-A285-414EC6D2D429}"/>
    <cellStyle name="Normal 35 5 3" xfId="19500" xr:uid="{0118CE35-1BDD-4455-B47D-201F83F9EBBD}"/>
    <cellStyle name="Normal 35 5 3 2" xfId="40162" xr:uid="{1C2F6F88-0EB6-474B-935F-7C446EA413DD}"/>
    <cellStyle name="Normal 35 5 4" xfId="15873" xr:uid="{512BD528-CE5C-4440-8945-1FF8F0D2306E}"/>
    <cellStyle name="Normal 35 5 4 2" xfId="36535" xr:uid="{57C443CE-062F-48A9-9EAD-043CFA88C383}"/>
    <cellStyle name="Normal 35 5 5" xfId="27676" xr:uid="{CA28BC36-5B12-469A-AB43-1B1496DAF30E}"/>
    <cellStyle name="Normal 35 6" xfId="6047" xr:uid="{7B661FFD-0D11-44E9-8DEA-283BD6BD6DB3}"/>
    <cellStyle name="Normal 35 7" xfId="6048" xr:uid="{399D31FE-017A-49DB-8AE3-AFA99ADD4C97}"/>
    <cellStyle name="Normal 35 8" xfId="6049" xr:uid="{D6E93B24-C947-44A2-9708-EAB641507BFD}"/>
    <cellStyle name="Normal 35 8 2" xfId="11224" xr:uid="{C72CCC46-FEBD-4BEA-B468-ADCB0BF721C5}"/>
    <cellStyle name="Normal 35 8 2 2" xfId="23131" xr:uid="{13A043D7-8CDA-4B32-A20A-C35271BB8CBE}"/>
    <cellStyle name="Normal 35 8 2 2 2" xfId="43793" xr:uid="{531CFE10-406A-4FAE-9EBA-084B573A453A}"/>
    <cellStyle name="Normal 35 8 2 3" xfId="31887" xr:uid="{730A47E3-34BD-4B25-A703-2F876092EA23}"/>
    <cellStyle name="Normal 35 8 3" xfId="19501" xr:uid="{07F8D0A8-4125-4635-A585-CDE9B732EA0D}"/>
    <cellStyle name="Normal 35 8 3 2" xfId="40163" xr:uid="{1713EF6C-580D-41AB-A0F9-C1677526014E}"/>
    <cellStyle name="Normal 35 8 4" xfId="15874" xr:uid="{2D1FB2A1-DBF7-4DAD-B4E2-7BB705796C8A}"/>
    <cellStyle name="Normal 35 8 4 2" xfId="36536" xr:uid="{48748E9C-509E-4F0A-94CE-66A64CD25C6C}"/>
    <cellStyle name="Normal 35 8 5" xfId="27677" xr:uid="{E1253331-FDF3-40B2-A380-C1946777C234}"/>
    <cellStyle name="Normal 35 9" xfId="6050" xr:uid="{064FF231-9D2A-4386-991A-228B7A088593}"/>
    <cellStyle name="Normal 350" xfId="6051" xr:uid="{2632D863-B738-4CC6-8278-FF3879DCA7AD}"/>
    <cellStyle name="Normal 350 2" xfId="6052" xr:uid="{C45A545C-10BE-4051-90BB-2408F9CB573B}"/>
    <cellStyle name="Normal 350 2 2" xfId="11226" xr:uid="{45AF3394-2C58-4D2C-9072-E4D017F2350C}"/>
    <cellStyle name="Normal 350 2 2 2" xfId="23133" xr:uid="{F2FC887F-B3AC-4063-B53E-9A4B44F7987F}"/>
    <cellStyle name="Normal 350 2 2 2 2" xfId="43795" xr:uid="{3586337C-8DAC-4532-8E65-40F3A737CB2F}"/>
    <cellStyle name="Normal 350 2 2 3" xfId="31889" xr:uid="{F33CFD70-333D-4B79-9224-DD07DFE3CE08}"/>
    <cellStyle name="Normal 350 2 3" xfId="19503" xr:uid="{6C356B19-105F-42E2-A75C-C33A85C13924}"/>
    <cellStyle name="Normal 350 2 3 2" xfId="40165" xr:uid="{34CFE7D9-08DA-4422-839E-59C7434CA508}"/>
    <cellStyle name="Normal 350 2 4" xfId="15876" xr:uid="{3D21EFD9-60AC-4358-AE3B-1068A9638AB0}"/>
    <cellStyle name="Normal 350 2 4 2" xfId="36538" xr:uid="{8B358E27-635C-4D0C-9DA0-ADE33ADF4793}"/>
    <cellStyle name="Normal 350 2 5" xfId="27679" xr:uid="{A0FC8949-6DE0-48EF-9C61-B29DB21405AC}"/>
    <cellStyle name="Normal 350 3" xfId="11225" xr:uid="{7A55C663-5FD0-4BDB-927E-918A542C6443}"/>
    <cellStyle name="Normal 350 3 2" xfId="23132" xr:uid="{81F05BFC-5865-4F60-907C-9480F8CD8274}"/>
    <cellStyle name="Normal 350 3 2 2" xfId="43794" xr:uid="{5DD83062-D0D9-405C-9173-9F413AB10EDD}"/>
    <cellStyle name="Normal 350 3 3" xfId="31888" xr:uid="{04402D61-2AEC-40F8-8A3C-0DCB14288A24}"/>
    <cellStyle name="Normal 350 4" xfId="19502" xr:uid="{C426728C-B6F5-411A-9681-27657698A0A9}"/>
    <cellStyle name="Normal 350 4 2" xfId="40164" xr:uid="{C09E4DF4-1B3A-4313-9BC7-DFF31800B290}"/>
    <cellStyle name="Normal 350 5" xfId="15875" xr:uid="{DBF2758D-C26B-4513-878A-7DC701DAEF46}"/>
    <cellStyle name="Normal 350 5 2" xfId="36537" xr:uid="{D2D67AF2-E9BC-452C-9CCA-682E542757FF}"/>
    <cellStyle name="Normal 350 6" xfId="27678" xr:uid="{1A5315D1-F456-4328-B502-BFE94E30AF90}"/>
    <cellStyle name="Normal 351" xfId="6053" xr:uid="{13529250-120C-4089-9941-A9D6EDDFCA2D}"/>
    <cellStyle name="Normal 351 2" xfId="6054" xr:uid="{DFB26F5C-6F7F-48CF-9DBA-1ACA2B2EDF58}"/>
    <cellStyle name="Normal 351 2 2" xfId="11228" xr:uid="{8B806D1E-0F83-4234-ADCA-7B8F0F7ED576}"/>
    <cellStyle name="Normal 351 2 2 2" xfId="23135" xr:uid="{EEF27429-3F0B-4027-9EC4-276CDD648538}"/>
    <cellStyle name="Normal 351 2 2 2 2" xfId="43797" xr:uid="{FFC07C6E-53FE-4887-AAD2-083D4B9D230C}"/>
    <cellStyle name="Normal 351 2 2 3" xfId="31891" xr:uid="{5E897169-9BB4-4BA6-8AAA-66DBC1A3614B}"/>
    <cellStyle name="Normal 351 2 3" xfId="19505" xr:uid="{8C9E833C-3B05-415F-AE7B-9B13A5A91E63}"/>
    <cellStyle name="Normal 351 2 3 2" xfId="40167" xr:uid="{5079B446-DCFA-4988-8B8A-38CCE81DB863}"/>
    <cellStyle name="Normal 351 2 4" xfId="15878" xr:uid="{EC5A4128-44BA-4C89-B40E-F165C1CFDAC7}"/>
    <cellStyle name="Normal 351 2 4 2" xfId="36540" xr:uid="{326B575A-6FC1-46AC-AF28-5B8593C18F67}"/>
    <cellStyle name="Normal 351 2 5" xfId="27681" xr:uid="{C2B10704-8439-4B8F-9902-585223B80CCB}"/>
    <cellStyle name="Normal 351 3" xfId="11227" xr:uid="{64F7DE9C-43D6-4797-8CD5-518213070CAD}"/>
    <cellStyle name="Normal 351 3 2" xfId="23134" xr:uid="{1D48B483-5BAF-4975-B80D-9F3C5DEC9CAF}"/>
    <cellStyle name="Normal 351 3 2 2" xfId="43796" xr:uid="{661DDFCA-3958-4918-9628-24DBE793D60E}"/>
    <cellStyle name="Normal 351 3 3" xfId="31890" xr:uid="{2D887539-844B-41D9-810D-A4A3AD78162A}"/>
    <cellStyle name="Normal 351 4" xfId="19504" xr:uid="{B480D032-CB7C-44D2-A517-32D99BB869C3}"/>
    <cellStyle name="Normal 351 4 2" xfId="40166" xr:uid="{43FBB8C8-C901-46D6-BFB6-931737250302}"/>
    <cellStyle name="Normal 351 5" xfId="15877" xr:uid="{86DDB965-0BCE-436A-835F-431CEA535F05}"/>
    <cellStyle name="Normal 351 5 2" xfId="36539" xr:uid="{1BBA0CA2-A15B-4CE6-88F6-17150A7AEDF8}"/>
    <cellStyle name="Normal 351 6" xfId="27680" xr:uid="{30F02E23-0D25-4380-B743-2B0CF3AE1591}"/>
    <cellStyle name="Normal 352" xfId="6055" xr:uid="{7FCC1E0B-25A1-4F01-AA21-905BE188C64E}"/>
    <cellStyle name="Normal 352 2" xfId="6056" xr:uid="{F883F164-4AD6-49C5-9456-62E2BE02B794}"/>
    <cellStyle name="Normal 352 2 2" xfId="11230" xr:uid="{CA7D2B55-1EA8-4BE2-9E6D-861EB641F625}"/>
    <cellStyle name="Normal 352 2 2 2" xfId="23137" xr:uid="{1BB4F1C0-506A-465C-B4DD-F50AA85955F4}"/>
    <cellStyle name="Normal 352 2 2 2 2" xfId="43799" xr:uid="{032617E7-0D58-4A90-8B3D-056625E502F9}"/>
    <cellStyle name="Normal 352 2 2 3" xfId="31893" xr:uid="{8D5676F0-49B6-4E96-8BC5-3CDCC5028CDC}"/>
    <cellStyle name="Normal 352 2 3" xfId="19507" xr:uid="{BF6C1D9C-E106-4B43-A0F4-4E9504D67DC6}"/>
    <cellStyle name="Normal 352 2 3 2" xfId="40169" xr:uid="{CF8C298B-81B7-471C-838A-DF05EDF0AFFD}"/>
    <cellStyle name="Normal 352 2 4" xfId="15880" xr:uid="{65174C1B-5A76-46A9-83CE-5528B03C8B2B}"/>
    <cellStyle name="Normal 352 2 4 2" xfId="36542" xr:uid="{ECBE19D6-1CE3-451F-89A0-FE1FC655E341}"/>
    <cellStyle name="Normal 352 2 5" xfId="27683" xr:uid="{184FFBBD-A2D4-4C88-8B9A-1BAD020EF1CB}"/>
    <cellStyle name="Normal 352 3" xfId="11229" xr:uid="{174A2E67-0228-47CB-A55D-3912AD617290}"/>
    <cellStyle name="Normal 352 3 2" xfId="23136" xr:uid="{E481F9F2-EC8B-4D0F-B8C0-62BF631BFC3B}"/>
    <cellStyle name="Normal 352 3 2 2" xfId="43798" xr:uid="{7D80E356-C1CC-4EE4-9700-534655DDBDBF}"/>
    <cellStyle name="Normal 352 3 3" xfId="31892" xr:uid="{B5DCCE77-BD00-4AB4-82B0-C0FF213325E4}"/>
    <cellStyle name="Normal 352 4" xfId="19506" xr:uid="{5EE359ED-CD6B-4678-9EE6-08BEA58711EE}"/>
    <cellStyle name="Normal 352 4 2" xfId="40168" xr:uid="{97A783F0-B862-4428-B83A-E93BFBFFBC6E}"/>
    <cellStyle name="Normal 352 5" xfId="15879" xr:uid="{5109F911-1A99-42F2-A539-B714372029A9}"/>
    <cellStyle name="Normal 352 5 2" xfId="36541" xr:uid="{A56A7C4A-7102-4E78-89AC-0BBCB6AAF84A}"/>
    <cellStyle name="Normal 352 6" xfId="27682" xr:uid="{3A1E68BE-A84B-4025-8EB3-C02124C4FAA1}"/>
    <cellStyle name="Normal 353" xfId="6057" xr:uid="{F5BA2362-76F5-4526-B0F4-3A9C52847E93}"/>
    <cellStyle name="Normal 353 2" xfId="6058" xr:uid="{F1C1F9A0-B091-4F2B-AAB1-3FF8FB7DEC0A}"/>
    <cellStyle name="Normal 353 2 2" xfId="11232" xr:uid="{0056146F-887D-43DA-BDC1-AEF3DECFBBC7}"/>
    <cellStyle name="Normal 353 2 2 2" xfId="23139" xr:uid="{72E056E4-2F19-4C15-9609-7C85FD9AF0B8}"/>
    <cellStyle name="Normal 353 2 2 2 2" xfId="43801" xr:uid="{0E2A6F3F-A512-4F25-B451-5D325608FB44}"/>
    <cellStyle name="Normal 353 2 2 3" xfId="31895" xr:uid="{3068563D-474A-4F1B-B51B-E44FDB6D7214}"/>
    <cellStyle name="Normal 353 2 3" xfId="19509" xr:uid="{94287064-6CA0-4ED6-BDF2-89A5F369FFCF}"/>
    <cellStyle name="Normal 353 2 3 2" xfId="40171" xr:uid="{38C1FC77-49E1-4163-9CDD-4E6F70D3B1A7}"/>
    <cellStyle name="Normal 353 2 4" xfId="15882" xr:uid="{DA3F487A-5643-47EE-A772-5E92BC628383}"/>
    <cellStyle name="Normal 353 2 4 2" xfId="36544" xr:uid="{EF6BDA21-1F5D-4429-B7D6-BEE9905630B5}"/>
    <cellStyle name="Normal 353 2 5" xfId="27685" xr:uid="{C359495F-044F-4052-A34E-185C2208C2FF}"/>
    <cellStyle name="Normal 353 3" xfId="11231" xr:uid="{AA3EE493-E722-4BAC-BE63-9FFB4FE33F44}"/>
    <cellStyle name="Normal 353 3 2" xfId="23138" xr:uid="{06FD68AC-85DA-4109-9A5C-D9842019B345}"/>
    <cellStyle name="Normal 353 3 2 2" xfId="43800" xr:uid="{55AE6F18-EAF0-43B4-BD1E-E54694312523}"/>
    <cellStyle name="Normal 353 3 3" xfId="31894" xr:uid="{CAE5E008-760C-4B6E-BB1B-A460C73C9E0E}"/>
    <cellStyle name="Normal 353 4" xfId="19508" xr:uid="{C026BF69-B948-4D69-AE27-884D2F9F897B}"/>
    <cellStyle name="Normal 353 4 2" xfId="40170" xr:uid="{47199AEA-DCEE-4F88-B3E8-1E6F8C3BE3CE}"/>
    <cellStyle name="Normal 353 5" xfId="15881" xr:uid="{38EEFE71-F4E6-418A-ACC0-127D7AA147C0}"/>
    <cellStyle name="Normal 353 5 2" xfId="36543" xr:uid="{114444B8-C4C6-4C16-A1D2-2DE2205A9994}"/>
    <cellStyle name="Normal 353 6" xfId="27684" xr:uid="{29347AE6-CF1C-4DBE-91EC-C91D4022D97E}"/>
    <cellStyle name="Normal 354" xfId="6059" xr:uid="{773105A6-6ECB-4172-A573-B863ECEBED55}"/>
    <cellStyle name="Normal 354 2" xfId="6060" xr:uid="{6F997162-1876-48FD-8372-BE885DC04CBF}"/>
    <cellStyle name="Normal 354 2 2" xfId="11234" xr:uid="{B562B7F7-F91B-4FF1-A251-3EA021939210}"/>
    <cellStyle name="Normal 354 2 2 2" xfId="23141" xr:uid="{EAE70D9A-540D-48E4-A312-A410577D1F4D}"/>
    <cellStyle name="Normal 354 2 2 2 2" xfId="43803" xr:uid="{0C65242C-D325-4C04-8EE7-4CAFF3A536D4}"/>
    <cellStyle name="Normal 354 2 2 3" xfId="31897" xr:uid="{56A29939-86CC-453F-BE2D-C11F8981C600}"/>
    <cellStyle name="Normal 354 2 3" xfId="19511" xr:uid="{46FC330C-A0D1-4971-BF31-E6EF8316E8AC}"/>
    <cellStyle name="Normal 354 2 3 2" xfId="40173" xr:uid="{2DC6B1E9-23B9-4BBA-B15C-B08B29E700FE}"/>
    <cellStyle name="Normal 354 2 4" xfId="15884" xr:uid="{F7F8CD68-E720-49D3-8E4D-E6B3EDFEBC67}"/>
    <cellStyle name="Normal 354 2 4 2" xfId="36546" xr:uid="{2D3C8F5B-64A9-4246-A7D4-11B071C9280B}"/>
    <cellStyle name="Normal 354 2 5" xfId="27687" xr:uid="{6D14B2FF-F45C-4C20-8E17-F03F8BAFD71B}"/>
    <cellStyle name="Normal 354 3" xfId="11233" xr:uid="{1486A51F-6419-43A6-ABBC-B42DFC9B33DA}"/>
    <cellStyle name="Normal 354 3 2" xfId="23140" xr:uid="{6820C067-7682-49A9-B0D9-3F638B68067F}"/>
    <cellStyle name="Normal 354 3 2 2" xfId="43802" xr:uid="{E9DA85B4-1BB5-4BA1-B669-AAE9839F2393}"/>
    <cellStyle name="Normal 354 3 3" xfId="31896" xr:uid="{6C105176-7DD0-4E5E-9838-5BFFE60C7E1E}"/>
    <cellStyle name="Normal 354 4" xfId="19510" xr:uid="{2E53ACAE-33EC-4E01-97B1-F494628D3F67}"/>
    <cellStyle name="Normal 354 4 2" xfId="40172" xr:uid="{1088F632-34AD-4888-89E9-78C9B52F06A9}"/>
    <cellStyle name="Normal 354 5" xfId="15883" xr:uid="{F93C3A22-1B4C-4056-934C-DE055DEE5FA6}"/>
    <cellStyle name="Normal 354 5 2" xfId="36545" xr:uid="{B91AA1FE-8089-41F8-AE67-CFCB79CF7FF8}"/>
    <cellStyle name="Normal 354 6" xfId="27686" xr:uid="{AD094450-C3FE-451F-A7A6-98FB4EB00AE0}"/>
    <cellStyle name="Normal 355" xfId="6061" xr:uid="{42775C62-636A-47B2-ABF0-B6C101B37708}"/>
    <cellStyle name="Normal 355 2" xfId="6062" xr:uid="{DCB8F76E-77FE-413B-ADB8-83B8A4C11291}"/>
    <cellStyle name="Normal 355 2 2" xfId="11236" xr:uid="{572EE530-4F4D-4447-BC7A-539EF7B7C9B1}"/>
    <cellStyle name="Normal 355 2 2 2" xfId="23143" xr:uid="{75ECB9CC-399A-4B91-8B08-863127583D11}"/>
    <cellStyle name="Normal 355 2 2 2 2" xfId="43805" xr:uid="{43E10F2E-69EC-47F1-886B-721FB0D86920}"/>
    <cellStyle name="Normal 355 2 2 3" xfId="31899" xr:uid="{0DB31442-DE1C-4084-A631-0664A1B71C45}"/>
    <cellStyle name="Normal 355 2 3" xfId="19513" xr:uid="{42508763-6A9C-4782-8345-E8B0DF75FA31}"/>
    <cellStyle name="Normal 355 2 3 2" xfId="40175" xr:uid="{98E8C117-F5BC-422D-A507-A364281860A7}"/>
    <cellStyle name="Normal 355 2 4" xfId="15886" xr:uid="{5674A892-7E45-49B9-9735-9D7F6F64B667}"/>
    <cellStyle name="Normal 355 2 4 2" xfId="36548" xr:uid="{C3ADFD23-C49E-4FD6-A67F-9F87B7953B91}"/>
    <cellStyle name="Normal 355 2 5" xfId="27689" xr:uid="{3F5C026C-545B-4818-9D77-04D83C811FF0}"/>
    <cellStyle name="Normal 355 3" xfId="11235" xr:uid="{1264AC53-DF03-4B15-8D87-545C1CF20FF5}"/>
    <cellStyle name="Normal 355 3 2" xfId="23142" xr:uid="{80E875C7-160E-44EC-9CD0-B99BEF866F6C}"/>
    <cellStyle name="Normal 355 3 2 2" xfId="43804" xr:uid="{D354539D-9AAF-4101-B8AE-892E766F0BE5}"/>
    <cellStyle name="Normal 355 3 3" xfId="31898" xr:uid="{4B99329B-D381-4B02-B434-FE841D5F7402}"/>
    <cellStyle name="Normal 355 4" xfId="19512" xr:uid="{C0AB97A5-96E6-4646-94AA-31FD93D10B65}"/>
    <cellStyle name="Normal 355 4 2" xfId="40174" xr:uid="{06C8638B-D472-4DCA-B61F-848EFF563124}"/>
    <cellStyle name="Normal 355 5" xfId="15885" xr:uid="{980DB3AE-3072-489F-B687-17F77F751BE6}"/>
    <cellStyle name="Normal 355 5 2" xfId="36547" xr:uid="{920742F3-6DA4-435C-B406-0842383A81B9}"/>
    <cellStyle name="Normal 355 6" xfId="27688" xr:uid="{651DC6CD-5371-452B-9489-C765CC3AAA38}"/>
    <cellStyle name="Normal 356" xfId="6063" xr:uid="{8BE8DE77-8AC6-4AD8-93E4-469115FAE898}"/>
    <cellStyle name="Normal 356 2" xfId="6064" xr:uid="{C5733763-175D-4718-8C57-4D9106F02E09}"/>
    <cellStyle name="Normal 356 2 2" xfId="11238" xr:uid="{6492A142-A726-480A-9AAC-B5F5821C2650}"/>
    <cellStyle name="Normal 356 2 2 2" xfId="23145" xr:uid="{679C957F-B5FD-449F-B02F-18A7A3F1273A}"/>
    <cellStyle name="Normal 356 2 2 2 2" xfId="43807" xr:uid="{06FBEF73-6664-4E89-A754-798C02CB7794}"/>
    <cellStyle name="Normal 356 2 2 3" xfId="31901" xr:uid="{9CD5790D-7C90-4DC9-9BF7-E4C01DC010AC}"/>
    <cellStyle name="Normal 356 2 3" xfId="19515" xr:uid="{97883CD7-A56D-4FD8-A205-959540B63854}"/>
    <cellStyle name="Normal 356 2 3 2" xfId="40177" xr:uid="{AFABE63B-4040-4FEF-B960-6046A4310121}"/>
    <cellStyle name="Normal 356 2 4" xfId="15888" xr:uid="{E2CE0098-26DB-4F8F-9791-A8C89B08A3C3}"/>
    <cellStyle name="Normal 356 2 4 2" xfId="36550" xr:uid="{0B28AA5F-4F48-42C9-8C3E-D56ABFE10216}"/>
    <cellStyle name="Normal 356 2 5" xfId="27691" xr:uid="{F5ADBA10-2AD7-4078-9CE0-A19AA31CD3F3}"/>
    <cellStyle name="Normal 356 3" xfId="11237" xr:uid="{11F17871-7757-4654-929F-03987BFE5DB5}"/>
    <cellStyle name="Normal 356 3 2" xfId="23144" xr:uid="{2672E722-7991-4047-8B72-27A86B6F5051}"/>
    <cellStyle name="Normal 356 3 2 2" xfId="43806" xr:uid="{9498A7B6-F477-4B26-ABB0-EFB6440B7DBD}"/>
    <cellStyle name="Normal 356 3 3" xfId="31900" xr:uid="{8D32AA82-9349-4F6E-B5C8-477E05BD20DA}"/>
    <cellStyle name="Normal 356 4" xfId="19514" xr:uid="{99A138FC-13F0-4989-B043-C5341364D7BA}"/>
    <cellStyle name="Normal 356 4 2" xfId="40176" xr:uid="{13D19362-DDC3-4B24-B666-3CB18E1081D5}"/>
    <cellStyle name="Normal 356 5" xfId="15887" xr:uid="{82DE5264-E665-4DD5-A1E1-73A92BA916F4}"/>
    <cellStyle name="Normal 356 5 2" xfId="36549" xr:uid="{B953E820-7EE7-456A-B055-14A3556C4EC9}"/>
    <cellStyle name="Normal 356 6" xfId="27690" xr:uid="{D71CBC8D-19DE-49C8-AA9C-23BE22185DAB}"/>
    <cellStyle name="Normal 357" xfId="6065" xr:uid="{607240B7-F11F-4524-9508-84004D8A6798}"/>
    <cellStyle name="Normal 357 2" xfId="6066" xr:uid="{5BBD4C1F-7696-4FCB-AE69-87C101C8196C}"/>
    <cellStyle name="Normal 357 2 2" xfId="11240" xr:uid="{6B06BD09-6C07-4313-B5C2-3FD3902A759C}"/>
    <cellStyle name="Normal 357 2 2 2" xfId="23147" xr:uid="{E4D360DB-1D61-418D-8DC7-931ACD5893AF}"/>
    <cellStyle name="Normal 357 2 2 2 2" xfId="43809" xr:uid="{2C899951-6610-440E-8542-6E90DADEDA97}"/>
    <cellStyle name="Normal 357 2 2 3" xfId="31903" xr:uid="{4121B3C2-B05F-463F-A322-3DBD32CF407B}"/>
    <cellStyle name="Normal 357 2 3" xfId="19517" xr:uid="{20E16B55-79B4-4D6B-84B1-562871C82286}"/>
    <cellStyle name="Normal 357 2 3 2" xfId="40179" xr:uid="{2B1A951E-E6E8-43B3-9124-9C225A5A2BCE}"/>
    <cellStyle name="Normal 357 2 4" xfId="15890" xr:uid="{CA355B7B-E8F9-4AAF-BFF4-96AE45430D50}"/>
    <cellStyle name="Normal 357 2 4 2" xfId="36552" xr:uid="{36BBE628-044F-4E3B-8296-77D92DFEA441}"/>
    <cellStyle name="Normal 357 2 5" xfId="27693" xr:uid="{DA080F94-2ED2-45B7-8460-5EB053F59AD4}"/>
    <cellStyle name="Normal 357 3" xfId="11239" xr:uid="{598C7542-56E6-4F2A-9B08-FB5A43412230}"/>
    <cellStyle name="Normal 357 3 2" xfId="23146" xr:uid="{F0C67E30-0E63-45B7-9CE7-26DEC6ADC957}"/>
    <cellStyle name="Normal 357 3 2 2" xfId="43808" xr:uid="{585818F2-D536-49DC-9860-6BA64E18B9A0}"/>
    <cellStyle name="Normal 357 3 3" xfId="31902" xr:uid="{F7ABF082-8A2F-4852-A023-1D97198F05CC}"/>
    <cellStyle name="Normal 357 4" xfId="19516" xr:uid="{C1730693-2E12-4E6F-9F17-B6ADF5DDB8CC}"/>
    <cellStyle name="Normal 357 4 2" xfId="40178" xr:uid="{6B5B8E7D-1159-4460-9308-4980BB0BCC1E}"/>
    <cellStyle name="Normal 357 5" xfId="15889" xr:uid="{1C4961C2-8C4E-49DC-A109-F36028D847B9}"/>
    <cellStyle name="Normal 357 5 2" xfId="36551" xr:uid="{22DA85C6-ED52-46E8-A2B1-3292356D6E28}"/>
    <cellStyle name="Normal 357 6" xfId="27692" xr:uid="{726C741D-66F2-43AA-B1FF-DD231E5A9838}"/>
    <cellStyle name="Normal 358" xfId="6067" xr:uid="{3F68D25A-0CEA-4A52-A37B-B009DF58ACC1}"/>
    <cellStyle name="Normal 358 2" xfId="6068" xr:uid="{80B01911-D5D8-448A-BF70-6576ECFD69E5}"/>
    <cellStyle name="Normal 358 2 2" xfId="11242" xr:uid="{807E546E-A24F-45F4-B61E-598635F6006D}"/>
    <cellStyle name="Normal 358 2 2 2" xfId="23149" xr:uid="{B18B9A9E-F257-4059-9437-12C6EA63F99E}"/>
    <cellStyle name="Normal 358 2 2 2 2" xfId="43811" xr:uid="{0F688253-7A0F-43CF-A68C-6ED2A9CCDC27}"/>
    <cellStyle name="Normal 358 2 2 3" xfId="31905" xr:uid="{39BFA31C-2660-44B1-BC40-631F36AAB43B}"/>
    <cellStyle name="Normal 358 2 3" xfId="19519" xr:uid="{008A268A-F753-4F75-866A-17825D94D0D8}"/>
    <cellStyle name="Normal 358 2 3 2" xfId="40181" xr:uid="{870BC5B3-9B53-46A4-B098-C2BE3BF3B88D}"/>
    <cellStyle name="Normal 358 2 4" xfId="15892" xr:uid="{1E6FFFE2-7675-441C-8C2F-10FAFCB83815}"/>
    <cellStyle name="Normal 358 2 4 2" xfId="36554" xr:uid="{B0EAB087-76CC-4DA8-8DF8-CFD1F9B1A7EC}"/>
    <cellStyle name="Normal 358 2 5" xfId="27695" xr:uid="{E24AF8B9-2D4C-4A1B-866C-1D081723A4DF}"/>
    <cellStyle name="Normal 358 3" xfId="11241" xr:uid="{4BF3743F-1CB3-4012-804E-6619163C71FC}"/>
    <cellStyle name="Normal 358 3 2" xfId="23148" xr:uid="{87309F06-6530-4C5D-80A1-DEB03435AF58}"/>
    <cellStyle name="Normal 358 3 2 2" xfId="43810" xr:uid="{6804AEEC-66D6-4D51-93D3-034E04E75BAA}"/>
    <cellStyle name="Normal 358 3 3" xfId="31904" xr:uid="{AED3C252-D965-496A-8398-38B2975B6ED4}"/>
    <cellStyle name="Normal 358 4" xfId="19518" xr:uid="{C067CDDD-A430-46C9-B397-DA4A33232490}"/>
    <cellStyle name="Normal 358 4 2" xfId="40180" xr:uid="{BEA38C6F-BA8C-465E-B3BD-BB5D3A898B1A}"/>
    <cellStyle name="Normal 358 5" xfId="15891" xr:uid="{9EE40B80-6812-497F-A039-5698E1F671AB}"/>
    <cellStyle name="Normal 358 5 2" xfId="36553" xr:uid="{901BF9DF-8095-4952-9FAA-4C39121B2EB5}"/>
    <cellStyle name="Normal 358 6" xfId="27694" xr:uid="{D5D37410-9BAF-406D-A7F5-15262122845B}"/>
    <cellStyle name="Normal 359" xfId="6069" xr:uid="{0CBEEBC4-D5B5-4EF7-863C-E5A98BF1F458}"/>
    <cellStyle name="Normal 359 2" xfId="6070" xr:uid="{D2C685B8-D7C5-461E-BC0B-989EC4D5990C}"/>
    <cellStyle name="Normal 359 2 2" xfId="11244" xr:uid="{F1F2B71F-308F-4974-8D27-9826E2428428}"/>
    <cellStyle name="Normal 359 2 2 2" xfId="23151" xr:uid="{28A23C89-84A5-4EF7-AEE8-A963796CBE59}"/>
    <cellStyle name="Normal 359 2 2 2 2" xfId="43813" xr:uid="{A3D61E70-C934-4366-8FE8-65B533CA2A05}"/>
    <cellStyle name="Normal 359 2 2 3" xfId="31907" xr:uid="{54065CF8-795F-4C8E-A758-FA9776027309}"/>
    <cellStyle name="Normal 359 2 3" xfId="19521" xr:uid="{2F50EEC8-23F8-4306-A9D0-A647B5D024A1}"/>
    <cellStyle name="Normal 359 2 3 2" xfId="40183" xr:uid="{73C1B1A2-CDE5-49B7-9733-CA35A951DDC1}"/>
    <cellStyle name="Normal 359 2 4" xfId="15894" xr:uid="{C5646614-2C8F-4442-A99E-3764FBC81AF2}"/>
    <cellStyle name="Normal 359 2 4 2" xfId="36556" xr:uid="{872531EF-93B1-4B71-BE3D-2F2892074A6E}"/>
    <cellStyle name="Normal 359 2 5" xfId="27697" xr:uid="{A21DA572-C80F-420A-A861-08C64AFDCF89}"/>
    <cellStyle name="Normal 359 3" xfId="11243" xr:uid="{48C4653B-3643-4847-89D0-142E29BCC782}"/>
    <cellStyle name="Normal 359 3 2" xfId="23150" xr:uid="{7FB31CB4-54FA-4E88-BF1E-EB7AD6E7D1CA}"/>
    <cellStyle name="Normal 359 3 2 2" xfId="43812" xr:uid="{43A46E5A-AD2E-4272-B9F8-6155334A6A28}"/>
    <cellStyle name="Normal 359 3 3" xfId="31906" xr:uid="{8FE6FB9B-DCF7-48E5-A6B7-D43A92992402}"/>
    <cellStyle name="Normal 359 4" xfId="19520" xr:uid="{31303D2E-E276-477C-B254-B9D231ACF2B3}"/>
    <cellStyle name="Normal 359 4 2" xfId="40182" xr:uid="{37299662-DFA5-468A-A0C7-7C7ED3B9CAD2}"/>
    <cellStyle name="Normal 359 5" xfId="15893" xr:uid="{FC95BF5E-DC83-4CC0-AA8E-9244525BA921}"/>
    <cellStyle name="Normal 359 5 2" xfId="36555" xr:uid="{5FB08081-00B1-491A-808B-0C19EF9D3DA7}"/>
    <cellStyle name="Normal 359 6" xfId="27696" xr:uid="{25BD9A0A-C5E0-40BE-82D2-2F291AAEDC35}"/>
    <cellStyle name="Normal 36" xfId="6071" xr:uid="{2895FAFC-193D-4325-B86B-A9B9E695C4D2}"/>
    <cellStyle name="Normal 36 2" xfId="6072" xr:uid="{70F0FDDF-65ED-49D3-9DD8-68E3A21D5A70}"/>
    <cellStyle name="Normal 36 2 2" xfId="6073" xr:uid="{04000FF2-7C0A-4F39-ADEA-CDB4591B53CE}"/>
    <cellStyle name="Normal 36 2 2 2" xfId="11245" xr:uid="{82FDC9AA-651B-4E57-A317-A5FD9166B5ED}"/>
    <cellStyle name="Normal 36 2 2 2 2" xfId="23152" xr:uid="{7E0C4496-E96E-41AE-9B18-F33DD7824618}"/>
    <cellStyle name="Normal 36 2 2 2 2 2" xfId="43814" xr:uid="{802D19BA-CAAC-4C17-B752-D2A6EA9EF6C8}"/>
    <cellStyle name="Normal 36 2 2 2 3" xfId="31908" xr:uid="{EDF445A2-3012-479F-ACE0-E7F33AC84067}"/>
    <cellStyle name="Normal 36 2 2 3" xfId="19522" xr:uid="{6D5BA16A-DB79-4475-A8D0-09DFAFF05FB5}"/>
    <cellStyle name="Normal 36 2 2 3 2" xfId="40184" xr:uid="{4D347C4A-5534-4A55-94E4-2656D2B7B81B}"/>
    <cellStyle name="Normal 36 2 2 4" xfId="15895" xr:uid="{F5E087B9-96F8-4E99-9E9F-EEBD161CCF1C}"/>
    <cellStyle name="Normal 36 2 2 4 2" xfId="36557" xr:uid="{E1BD6FCC-CB86-4B47-AFA6-189D4214E881}"/>
    <cellStyle name="Normal 36 2 2 5" xfId="27698" xr:uid="{C8E1447E-7603-4DDE-9E64-8D0369F3CA67}"/>
    <cellStyle name="Normal 36 3" xfId="6074" xr:uid="{88D5C51F-26C7-4542-B1F7-40106161D32F}"/>
    <cellStyle name="Normal 36 3 2" xfId="6075" xr:uid="{CBB5DF5B-2089-4BCF-B47B-E9CBB696E79B}"/>
    <cellStyle name="Normal 36 3 2 2" xfId="11247" xr:uid="{09FED0AB-6DBF-4149-9DBD-08E2FA5B59CF}"/>
    <cellStyle name="Normal 36 3 2 2 2" xfId="23154" xr:uid="{DCE08DD6-C394-4501-A00A-BEBA0EC8DEDC}"/>
    <cellStyle name="Normal 36 3 2 2 2 2" xfId="43816" xr:uid="{26231460-8D9D-4A4C-9FC8-F966D2367B09}"/>
    <cellStyle name="Normal 36 3 2 2 3" xfId="31910" xr:uid="{92926A6A-CC38-4120-BEE1-5FBE136CE883}"/>
    <cellStyle name="Normal 36 3 2 3" xfId="19524" xr:uid="{39045E14-2A5C-468E-BE19-786B0A0408B9}"/>
    <cellStyle name="Normal 36 3 2 3 2" xfId="40186" xr:uid="{D2D2C559-90E3-4F37-9916-360E878C0AB7}"/>
    <cellStyle name="Normal 36 3 2 4" xfId="15897" xr:uid="{41C70739-807E-4D0F-B935-CD7F319B36D5}"/>
    <cellStyle name="Normal 36 3 2 4 2" xfId="36559" xr:uid="{AC49C2E9-7608-434F-A499-91695FC9DDD4}"/>
    <cellStyle name="Normal 36 3 2 5" xfId="27700" xr:uid="{97892485-8803-4932-9F05-06E92A63D66D}"/>
    <cellStyle name="Normal 36 3 3" xfId="11246" xr:uid="{FB3C1E81-42D0-45C4-90E9-A9F27EFAFF98}"/>
    <cellStyle name="Normal 36 3 3 2" xfId="23153" xr:uid="{DE96F74E-57CF-49B2-BFA6-8E370037C4D9}"/>
    <cellStyle name="Normal 36 3 3 2 2" xfId="43815" xr:uid="{8C28908F-FC38-45DD-AE37-3E089B624DC3}"/>
    <cellStyle name="Normal 36 3 3 3" xfId="31909" xr:uid="{B2EEAF3C-5910-4F20-9881-FE53BC4B3F6C}"/>
    <cellStyle name="Normal 36 3 4" xfId="19523" xr:uid="{5D3CCFAA-7CDE-474A-B9A2-62E3A79ECA50}"/>
    <cellStyle name="Normal 36 3 4 2" xfId="40185" xr:uid="{0DE2BF9E-4154-4D01-8B99-339B875F9F33}"/>
    <cellStyle name="Normal 36 3 5" xfId="15896" xr:uid="{D85B3D31-63C9-4B10-AC3C-9186343984FC}"/>
    <cellStyle name="Normal 36 3 5 2" xfId="36558" xr:uid="{B3611476-DFEA-4245-A9CD-276BC34A9A51}"/>
    <cellStyle name="Normal 36 3 6" xfId="27699" xr:uid="{AE99625E-E1A1-4F41-A387-A7743A0722FD}"/>
    <cellStyle name="Normal 36 4" xfId="6076" xr:uid="{71F9C711-240C-40EE-9A1A-036E80A6F670}"/>
    <cellStyle name="Normal 36 4 2" xfId="11248" xr:uid="{048C2306-1081-4EE2-9200-625F564E08C8}"/>
    <cellStyle name="Normal 36 4 2 2" xfId="23155" xr:uid="{BF274FAB-D48F-484C-B42E-754606E3D65B}"/>
    <cellStyle name="Normal 36 4 2 2 2" xfId="43817" xr:uid="{6B786E40-CC2E-474E-AF85-C58F73438F36}"/>
    <cellStyle name="Normal 36 4 2 3" xfId="31911" xr:uid="{4CD55778-C77E-416A-86B9-DE110B5E9722}"/>
    <cellStyle name="Normal 36 4 3" xfId="19525" xr:uid="{3F25396D-96B2-465C-A88E-855862A1164E}"/>
    <cellStyle name="Normal 36 4 3 2" xfId="40187" xr:uid="{9959EF5E-BA57-43C8-8B7E-5F4B49BBC1D5}"/>
    <cellStyle name="Normal 36 4 4" xfId="15898" xr:uid="{AAB6DA9E-CEB5-4937-AB5A-4552882BA832}"/>
    <cellStyle name="Normal 36 4 4 2" xfId="36560" xr:uid="{C062620E-289B-46B5-B469-42FEEDA18F84}"/>
    <cellStyle name="Normal 36 4 5" xfId="27701" xr:uid="{C06C8111-B7C6-4FF6-9784-306EDC266E0D}"/>
    <cellStyle name="Normal 36 5" xfId="6077" xr:uid="{CEDA3CE6-0B49-41DC-B046-08B5EA5124F0}"/>
    <cellStyle name="Normal 36 6" xfId="6078" xr:uid="{42B9EF32-6BF3-4AE2-85A5-B66BF086245B}"/>
    <cellStyle name="Normal 36 7" xfId="6079" xr:uid="{B4780006-B583-48B6-A6D9-7816171B5A6C}"/>
    <cellStyle name="Normal 36 7 2" xfId="11249" xr:uid="{E69808D5-6F8D-4338-8326-8CF2B1A25BF3}"/>
    <cellStyle name="Normal 36 7 2 2" xfId="23156" xr:uid="{1CEACB1B-65EF-4375-8C67-E9EC7D4FBE84}"/>
    <cellStyle name="Normal 36 7 2 2 2" xfId="43818" xr:uid="{C92B6865-15CE-4585-8599-A3503537E6FD}"/>
    <cellStyle name="Normal 36 7 2 3" xfId="31912" xr:uid="{051D4993-9215-4E8E-B379-450E14E52653}"/>
    <cellStyle name="Normal 36 7 3" xfId="19526" xr:uid="{7C2A4050-04EE-48E9-A000-10011C4FA92A}"/>
    <cellStyle name="Normal 36 7 3 2" xfId="40188" xr:uid="{8E188F0B-DE82-40C5-A791-858865B50AFC}"/>
    <cellStyle name="Normal 36 7 4" xfId="15899" xr:uid="{D5898C08-38A7-4E5A-A92E-944193BD5F01}"/>
    <cellStyle name="Normal 36 7 4 2" xfId="36561" xr:uid="{A74CAE9C-35F7-4FDB-834E-B27848009813}"/>
    <cellStyle name="Normal 36 7 5" xfId="27702" xr:uid="{D3DAE2EE-A3D4-484F-AE4B-F10E99B8DFD1}"/>
    <cellStyle name="Normal 36 8" xfId="6080" xr:uid="{F08D2CF3-BD4B-454A-811D-2AE7A14DB469}"/>
    <cellStyle name="Normal 360" xfId="6081" xr:uid="{04946DCB-6BED-425C-B820-F0CB285F1950}"/>
    <cellStyle name="Normal 360 2" xfId="6082" xr:uid="{E0978329-D5E8-43C3-9BB2-39AE9AD71611}"/>
    <cellStyle name="Normal 360 2 2" xfId="11251" xr:uid="{9DBB31DF-9A28-409F-A36B-AD2572AC6290}"/>
    <cellStyle name="Normal 360 2 2 2" xfId="23158" xr:uid="{2AADE5F3-DC52-4054-BA76-FE9E476D5FB8}"/>
    <cellStyle name="Normal 360 2 2 2 2" xfId="43820" xr:uid="{E713AE0B-E2DE-41B8-AA32-BBCB67FD0771}"/>
    <cellStyle name="Normal 360 2 2 3" xfId="31914" xr:uid="{3D3B3F70-7F45-4683-A847-A4393D51F1D7}"/>
    <cellStyle name="Normal 360 2 3" xfId="19528" xr:uid="{E94B41D1-1274-4DA8-87AC-877005C4F234}"/>
    <cellStyle name="Normal 360 2 3 2" xfId="40190" xr:uid="{8346DAE4-2863-4238-9789-ACABB09C3E44}"/>
    <cellStyle name="Normal 360 2 4" xfId="15901" xr:uid="{13B14B53-9191-402F-891A-B59E009B6E9C}"/>
    <cellStyle name="Normal 360 2 4 2" xfId="36563" xr:uid="{4E13DB46-3FF9-4746-9F93-6B62C8AC39DC}"/>
    <cellStyle name="Normal 360 2 5" xfId="27704" xr:uid="{DC56A30E-D75A-4464-A3C1-E30F5596C557}"/>
    <cellStyle name="Normal 360 3" xfId="11250" xr:uid="{3A2CA528-860D-4E5D-85D9-EC035D505FB7}"/>
    <cellStyle name="Normal 360 3 2" xfId="23157" xr:uid="{9E3E7603-BABA-4A32-8196-FF4FEC8BDF12}"/>
    <cellStyle name="Normal 360 3 2 2" xfId="43819" xr:uid="{F755F0B5-2FE1-4A93-8479-844D9F399ACC}"/>
    <cellStyle name="Normal 360 3 3" xfId="31913" xr:uid="{2067F1F3-85BF-4031-AAAB-CDA161B87AB0}"/>
    <cellStyle name="Normal 360 4" xfId="19527" xr:uid="{811CA695-68EF-416A-90F7-11A7D1E2492F}"/>
    <cellStyle name="Normal 360 4 2" xfId="40189" xr:uid="{2652C377-5F2C-4F32-9FAE-8CD065C8CA6B}"/>
    <cellStyle name="Normal 360 5" xfId="15900" xr:uid="{6ABAB1F0-9AF5-4F01-8270-9019A3F4FF64}"/>
    <cellStyle name="Normal 360 5 2" xfId="36562" xr:uid="{E2D76535-D527-45AD-BAF6-5EB3AF35E9CE}"/>
    <cellStyle name="Normal 360 6" xfId="27703" xr:uid="{FF979242-CB35-434D-8C76-8A00FD9FCC35}"/>
    <cellStyle name="Normal 361" xfId="6083" xr:uid="{E0342547-83C1-4049-970B-0C9F99856831}"/>
    <cellStyle name="Normal 361 2" xfId="6084" xr:uid="{CE3E69FD-D2BA-4ACF-BC80-DEB7A73DA1F4}"/>
    <cellStyle name="Normal 361 2 2" xfId="11253" xr:uid="{29A6CA4F-95FA-424F-9046-ED534B7B18AB}"/>
    <cellStyle name="Normal 361 2 2 2" xfId="23160" xr:uid="{8CFE048C-6C12-4EC4-9292-8D96098FA777}"/>
    <cellStyle name="Normal 361 2 2 2 2" xfId="43822" xr:uid="{358B3BCD-EA1B-4CE9-9AC0-F578B6B5B2C6}"/>
    <cellStyle name="Normal 361 2 2 3" xfId="31916" xr:uid="{AF432632-003B-412A-A7B3-48106FA1353E}"/>
    <cellStyle name="Normal 361 2 3" xfId="19530" xr:uid="{FEDE9DCE-6117-4276-915A-C5CEF327F971}"/>
    <cellStyle name="Normal 361 2 3 2" xfId="40192" xr:uid="{A88B4016-87DB-43C8-9E21-8941505A3E10}"/>
    <cellStyle name="Normal 361 2 4" xfId="15903" xr:uid="{BED4EF5A-B960-490B-A5A3-57FCC169C1AA}"/>
    <cellStyle name="Normal 361 2 4 2" xfId="36565" xr:uid="{990AE4C0-122B-4B51-8589-B93BF3BD3C5D}"/>
    <cellStyle name="Normal 361 2 5" xfId="27706" xr:uid="{2CB758BF-AA0B-44F9-985A-985A2518EB00}"/>
    <cellStyle name="Normal 361 3" xfId="11252" xr:uid="{19B16C71-6AB8-4A87-AB75-53161D4BBF54}"/>
    <cellStyle name="Normal 361 3 2" xfId="23159" xr:uid="{066D85DC-509C-4678-969B-BE5452D01368}"/>
    <cellStyle name="Normal 361 3 2 2" xfId="43821" xr:uid="{016B9E77-8359-4346-86B5-6EFB91189772}"/>
    <cellStyle name="Normal 361 3 3" xfId="31915" xr:uid="{0A949B4B-0DB5-446A-9199-107B8BF47F4D}"/>
    <cellStyle name="Normal 361 4" xfId="19529" xr:uid="{2D3DA6F0-F1CF-40E7-B2B1-6D8379A1485D}"/>
    <cellStyle name="Normal 361 4 2" xfId="40191" xr:uid="{8C6E833F-9122-4362-9EB6-12ACC5022168}"/>
    <cellStyle name="Normal 361 5" xfId="15902" xr:uid="{EADE757C-707E-4E36-B07A-826A2A2CC7DD}"/>
    <cellStyle name="Normal 361 5 2" xfId="36564" xr:uid="{8F25EC43-5986-48D8-8302-0A50347F14EE}"/>
    <cellStyle name="Normal 361 6" xfId="27705" xr:uid="{F1925414-C945-43FE-BE9D-761382F95CA8}"/>
    <cellStyle name="Normal 362" xfId="6085" xr:uid="{8724EF6B-D452-48DA-9BA0-198B8654E2D0}"/>
    <cellStyle name="Normal 362 2" xfId="6086" xr:uid="{934FE254-CB1D-4317-AAC4-7E5F76A87FAD}"/>
    <cellStyle name="Normal 362 2 2" xfId="11255" xr:uid="{DF29C0E8-5AC7-467F-B2E4-DF7961C7C2DC}"/>
    <cellStyle name="Normal 362 2 2 2" xfId="23162" xr:uid="{24DB72E9-E48B-4A4E-B189-42F800BF063A}"/>
    <cellStyle name="Normal 362 2 2 2 2" xfId="43824" xr:uid="{7AAB73DB-F1EB-4FB6-BE0E-7BEE5A84D896}"/>
    <cellStyle name="Normal 362 2 2 3" xfId="31918" xr:uid="{C88D448E-CBD5-40D4-978C-875A30E4169F}"/>
    <cellStyle name="Normal 362 2 3" xfId="19532" xr:uid="{EA46DBCA-50BB-4891-9F13-4C0F03B0FB43}"/>
    <cellStyle name="Normal 362 2 3 2" xfId="40194" xr:uid="{81EB2DB3-DBE0-4F16-A0CD-42965FDD7BB3}"/>
    <cellStyle name="Normal 362 2 4" xfId="15905" xr:uid="{4AC28334-C898-4FFA-A063-A62F5748B633}"/>
    <cellStyle name="Normal 362 2 4 2" xfId="36567" xr:uid="{39708E54-F2BD-435C-9D51-6DBB83D2EA12}"/>
    <cellStyle name="Normal 362 2 5" xfId="27708" xr:uid="{856099B6-5221-4853-A85A-DA68241F7923}"/>
    <cellStyle name="Normal 362 3" xfId="11254" xr:uid="{8F625F39-76B5-4706-9A8D-365A20B82912}"/>
    <cellStyle name="Normal 362 3 2" xfId="23161" xr:uid="{052CC1A4-1A3C-4E77-861C-BD3B1F972CBE}"/>
    <cellStyle name="Normal 362 3 2 2" xfId="43823" xr:uid="{AF693E0C-BC2F-4198-ABAC-23C85E5E744D}"/>
    <cellStyle name="Normal 362 3 3" xfId="31917" xr:uid="{D8C2FDBC-E7EC-4D1F-93AF-C309A3213F82}"/>
    <cellStyle name="Normal 362 4" xfId="19531" xr:uid="{DA897A54-052A-4770-938C-D43A64D71797}"/>
    <cellStyle name="Normal 362 4 2" xfId="40193" xr:uid="{80787ADF-D151-49D9-B0FB-1C2E69F19260}"/>
    <cellStyle name="Normal 362 5" xfId="15904" xr:uid="{5ED6055B-5450-415F-86DA-9013AB49D9FF}"/>
    <cellStyle name="Normal 362 5 2" xfId="36566" xr:uid="{372B183B-261E-401F-83DF-3AF72C89AE7D}"/>
    <cellStyle name="Normal 362 6" xfId="27707" xr:uid="{1D925C30-7CD7-4BD1-B09B-EC12C675A9C2}"/>
    <cellStyle name="Normal 363" xfId="6087" xr:uid="{78CEC40B-0153-4017-90AE-285EB8457E64}"/>
    <cellStyle name="Normal 363 2" xfId="6088" xr:uid="{AFD734E4-605E-47A7-8705-D4D9E4F94485}"/>
    <cellStyle name="Normal 363 2 2" xfId="11257" xr:uid="{4F7CC4C4-606E-484B-9B37-889FE8C69BAD}"/>
    <cellStyle name="Normal 363 2 2 2" xfId="23164" xr:uid="{489C335B-E6B3-43E8-9D66-D698105C9E63}"/>
    <cellStyle name="Normal 363 2 2 2 2" xfId="43826" xr:uid="{9BD6C46A-F7D4-4056-A3F9-DFDC1CEB0C04}"/>
    <cellStyle name="Normal 363 2 2 3" xfId="31920" xr:uid="{305A46E4-BF4F-4642-9A32-DEC01E1D2807}"/>
    <cellStyle name="Normal 363 2 3" xfId="19534" xr:uid="{70FD38AC-DC4A-45D5-BCE2-9D9D7B8E1DE7}"/>
    <cellStyle name="Normal 363 2 3 2" xfId="40196" xr:uid="{3F0AAA9E-173A-411F-9F02-ABB59F158A83}"/>
    <cellStyle name="Normal 363 2 4" xfId="15907" xr:uid="{9C3F6B66-05F4-4C5C-BAF1-B17AAF3791D5}"/>
    <cellStyle name="Normal 363 2 4 2" xfId="36569" xr:uid="{41FA5231-485E-4D09-B4D3-6BFF1CE97F92}"/>
    <cellStyle name="Normal 363 2 5" xfId="27710" xr:uid="{B1EC076A-E9A2-4561-93A5-325F721717F8}"/>
    <cellStyle name="Normal 363 3" xfId="11256" xr:uid="{7D535E59-0BDC-40D5-99AE-0745143BDD2E}"/>
    <cellStyle name="Normal 363 3 2" xfId="23163" xr:uid="{EF98F319-51A3-47E0-ABF6-DBE618FA778A}"/>
    <cellStyle name="Normal 363 3 2 2" xfId="43825" xr:uid="{40EF0B20-F398-442B-9ED5-AE23D6928FC3}"/>
    <cellStyle name="Normal 363 3 3" xfId="31919" xr:uid="{8B068249-22DD-4AFF-A631-A74EADDDF5BF}"/>
    <cellStyle name="Normal 363 4" xfId="19533" xr:uid="{EEDFC6C6-4466-462F-A53E-6A9FC9331C36}"/>
    <cellStyle name="Normal 363 4 2" xfId="40195" xr:uid="{EAC86273-B855-443C-AE6D-B215A8B41714}"/>
    <cellStyle name="Normal 363 5" xfId="15906" xr:uid="{2C47FC40-2187-4953-A4DD-1D257E3FD281}"/>
    <cellStyle name="Normal 363 5 2" xfId="36568" xr:uid="{F5404469-B768-4404-BEE1-63717423C03F}"/>
    <cellStyle name="Normal 363 6" xfId="27709" xr:uid="{71230CF7-6409-4619-8D9F-3F22B334AB1E}"/>
    <cellStyle name="Normal 364" xfId="6089" xr:uid="{82F2D3A6-C139-4F0A-8E12-00ACF014484D}"/>
    <cellStyle name="Normal 365" xfId="6090" xr:uid="{8B4F2591-1BE4-49E6-BA5C-7A499F332FC1}"/>
    <cellStyle name="Normal 366" xfId="6091" xr:uid="{06C0C8E9-289A-4BCC-AE95-AAEDFE05476E}"/>
    <cellStyle name="Normal 367" xfId="6092" xr:uid="{F73AF8A7-BE50-4231-8D7D-6E3B76A1329E}"/>
    <cellStyle name="Normal 367 2" xfId="6093" xr:uid="{8714130A-28B1-4E48-87A8-B4186CCCCF94}"/>
    <cellStyle name="Normal 367 2 2" xfId="11259" xr:uid="{EF90FE2C-E21D-4BEA-A93F-F6FF25832A8C}"/>
    <cellStyle name="Normal 367 2 2 2" xfId="23166" xr:uid="{93148339-D655-458B-A1B4-C79AA1838472}"/>
    <cellStyle name="Normal 367 2 2 2 2" xfId="43828" xr:uid="{7EC82FC6-97F0-4376-90BB-955E30C3F7E5}"/>
    <cellStyle name="Normal 367 2 2 3" xfId="31922" xr:uid="{B4BD1455-F335-41FA-AE45-E3AA67D1F6A7}"/>
    <cellStyle name="Normal 367 2 3" xfId="19536" xr:uid="{2EDBC8CA-AC12-4401-8155-CC38E2EE6980}"/>
    <cellStyle name="Normal 367 2 3 2" xfId="40198" xr:uid="{57829655-AA31-4430-942B-0D18DF57EBBE}"/>
    <cellStyle name="Normal 367 2 4" xfId="15909" xr:uid="{C7ADBB17-0173-4D72-9A38-238E270F7284}"/>
    <cellStyle name="Normal 367 2 4 2" xfId="36571" xr:uid="{66D3A2C2-7566-4AF4-8764-10C5E798E34E}"/>
    <cellStyle name="Normal 367 2 5" xfId="27712" xr:uid="{BC7B97BB-C05E-44E5-8C11-F8122673BA67}"/>
    <cellStyle name="Normal 367 3" xfId="11258" xr:uid="{F30361BA-0721-45E0-A92B-974C61042AF9}"/>
    <cellStyle name="Normal 367 3 2" xfId="23165" xr:uid="{C2E80F4B-735A-4CE4-8818-71446B788D1A}"/>
    <cellStyle name="Normal 367 3 2 2" xfId="43827" xr:uid="{5A9A2F08-4B08-4AF2-9979-C4FBFE0930E8}"/>
    <cellStyle name="Normal 367 3 3" xfId="31921" xr:uid="{669E2E20-5ADB-4029-B6E9-D4BCE734A078}"/>
    <cellStyle name="Normal 367 4" xfId="19535" xr:uid="{AB6B049F-0A59-4952-9C07-F75D2AB6707D}"/>
    <cellStyle name="Normal 367 4 2" xfId="40197" xr:uid="{78E09625-F28E-4DAB-89AA-78D6FAA73939}"/>
    <cellStyle name="Normal 367 5" xfId="15908" xr:uid="{8A30E322-0AF4-407F-B684-93C36AD3F8F6}"/>
    <cellStyle name="Normal 367 5 2" xfId="36570" xr:uid="{6D1281F8-A71F-4C06-831E-D397305994E9}"/>
    <cellStyle name="Normal 367 6" xfId="27711" xr:uid="{5CFCE60F-EB9D-4AF1-BB82-D86356D7F6EF}"/>
    <cellStyle name="Normal 368" xfId="6094" xr:uid="{28AF2CF2-8CD3-4A48-9407-8669A4683BE9}"/>
    <cellStyle name="Normal 368 2" xfId="6095" xr:uid="{BC2414C8-D923-45C2-AE8D-F35332731AC7}"/>
    <cellStyle name="Normal 368 3" xfId="11260" xr:uid="{4665900E-80C0-4ECC-924E-7D420DCB46C7}"/>
    <cellStyle name="Normal 368 3 2" xfId="23167" xr:uid="{D52B17EB-7BB8-4A52-9319-58243BCB07A1}"/>
    <cellStyle name="Normal 368 3 2 2" xfId="43829" xr:uid="{B96995D2-A788-4A89-AA52-3B298BA714AD}"/>
    <cellStyle name="Normal 368 3 3" xfId="31923" xr:uid="{0FFCAAD5-65A4-42BB-B590-45747D99437A}"/>
    <cellStyle name="Normal 368 4" xfId="19537" xr:uid="{8653A6B9-930F-4908-8F07-DEB69A225206}"/>
    <cellStyle name="Normal 368 4 2" xfId="40199" xr:uid="{8FE68C2A-1966-4672-8BAF-2672B1ACBA4B}"/>
    <cellStyle name="Normal 368 5" xfId="15910" xr:uid="{3A4F8A97-E0CB-4DAB-9A27-4263F2581188}"/>
    <cellStyle name="Normal 368 5 2" xfId="36572" xr:uid="{6DD5EA2E-AF08-4ED3-8498-2E02C059E1A3}"/>
    <cellStyle name="Normal 368 6" xfId="27713" xr:uid="{40EFE73B-637B-4897-91D6-17DE8082867B}"/>
    <cellStyle name="Normal 369" xfId="6096" xr:uid="{D24A2F87-B499-4DEF-8C0C-2AA011649AF3}"/>
    <cellStyle name="Normal 369 2" xfId="6097" xr:uid="{D469D581-421D-4B37-8332-A88848016D8E}"/>
    <cellStyle name="Normal 369 3" xfId="11261" xr:uid="{984BA8EB-2609-43A7-9BF0-2DCB82EA0204}"/>
    <cellStyle name="Normal 369 3 2" xfId="23168" xr:uid="{B71313B1-BE78-451D-80A9-F21E6AE02D04}"/>
    <cellStyle name="Normal 369 3 2 2" xfId="43830" xr:uid="{2FD46949-E82A-45FD-B7CF-DFDD6E0A7A03}"/>
    <cellStyle name="Normal 369 3 3" xfId="31924" xr:uid="{68D458AF-2BDB-4C62-98D7-A72CCB57CAE0}"/>
    <cellStyle name="Normal 369 4" xfId="19538" xr:uid="{896A0597-CC24-4C67-B8CF-7A612C2631C0}"/>
    <cellStyle name="Normal 369 4 2" xfId="40200" xr:uid="{34540BEA-A733-4506-A3AB-98B222A7270B}"/>
    <cellStyle name="Normal 369 5" xfId="15911" xr:uid="{D6C31669-F4FD-4DE7-98AD-B01EAD32F1CA}"/>
    <cellStyle name="Normal 369 5 2" xfId="36573" xr:uid="{FC64FB7D-A1D4-45A2-A3DD-3E28091F2DB2}"/>
    <cellStyle name="Normal 369 6" xfId="27714" xr:uid="{5AD7C276-5B28-43DF-89F5-7A8B3464101D}"/>
    <cellStyle name="Normal 37" xfId="6098" xr:uid="{274802D4-0426-406A-B939-F2B11ED87049}"/>
    <cellStyle name="Normal 37 2" xfId="6099" xr:uid="{A112FDAF-1472-4B34-AFF6-F6E27DEF997C}"/>
    <cellStyle name="Normal 37 2 2" xfId="6100" xr:uid="{328842CF-5884-41C6-B16B-4B559AD4A081}"/>
    <cellStyle name="Normal 37 2 2 2" xfId="11262" xr:uid="{8B022605-90A4-4633-867B-55F693660C8B}"/>
    <cellStyle name="Normal 37 2 2 2 2" xfId="23169" xr:uid="{D3FC4038-DF06-4017-9073-6C584269A255}"/>
    <cellStyle name="Normal 37 2 2 2 2 2" xfId="43831" xr:uid="{10524E82-A1CD-41EF-96B1-3C4908A4D6B2}"/>
    <cellStyle name="Normal 37 2 2 2 3" xfId="31925" xr:uid="{BFF2993F-0764-433F-B27E-C856A6955593}"/>
    <cellStyle name="Normal 37 2 2 3" xfId="19539" xr:uid="{46C0912A-CCFA-4298-AE0C-80177B75E95B}"/>
    <cellStyle name="Normal 37 2 2 3 2" xfId="40201" xr:uid="{A12F5F7E-7597-42DE-BAF1-E299F2EA7C08}"/>
    <cellStyle name="Normal 37 2 2 4" xfId="15912" xr:uid="{A813D39B-F425-43DD-B0E0-0F76C2F26C19}"/>
    <cellStyle name="Normal 37 2 2 4 2" xfId="36574" xr:uid="{52D28F33-7569-4C2A-A2DE-074EF0A7E923}"/>
    <cellStyle name="Normal 37 2 2 5" xfId="27715" xr:uid="{34A5A006-6558-4238-BF40-9DDAD0D65835}"/>
    <cellStyle name="Normal 37 3" xfId="6101" xr:uid="{D07C2F3E-FA5A-46CB-8872-F7FF45D494DF}"/>
    <cellStyle name="Normal 37 3 2" xfId="6102" xr:uid="{769DB6AE-759F-4F38-8389-71BEE24C5C62}"/>
    <cellStyle name="Normal 37 3 2 2" xfId="11264" xr:uid="{2C4FF874-A36F-4E90-B8B5-0FB091E04A9D}"/>
    <cellStyle name="Normal 37 3 2 2 2" xfId="23171" xr:uid="{ADD5CBE9-030B-43BE-86F0-36CF8345B5A7}"/>
    <cellStyle name="Normal 37 3 2 2 2 2" xfId="43833" xr:uid="{95803017-0CA0-4A35-A853-4B78C036E818}"/>
    <cellStyle name="Normal 37 3 2 2 3" xfId="31927" xr:uid="{2E27A715-B839-41FA-A56D-ABB41486ACA0}"/>
    <cellStyle name="Normal 37 3 2 3" xfId="19541" xr:uid="{41BAA51B-477F-45AE-8672-6D28AD809B3E}"/>
    <cellStyle name="Normal 37 3 2 3 2" xfId="40203" xr:uid="{3C2AC273-77ED-4156-975A-AC393AEBF1A2}"/>
    <cellStyle name="Normal 37 3 2 4" xfId="15914" xr:uid="{53FD4ED5-CFF2-470E-A120-EF753A22FB8B}"/>
    <cellStyle name="Normal 37 3 2 4 2" xfId="36576" xr:uid="{0386518A-69B7-47BD-93A3-A32C288CC8E4}"/>
    <cellStyle name="Normal 37 3 2 5" xfId="27717" xr:uid="{5C855EAB-38D3-475C-A9AE-719583684CE0}"/>
    <cellStyle name="Normal 37 3 3" xfId="11263" xr:uid="{A8B10892-BB91-4E44-AE0C-8F2BE927DCB8}"/>
    <cellStyle name="Normal 37 3 3 2" xfId="23170" xr:uid="{CB766BEA-2C56-4720-BFA3-01897CCBB1BB}"/>
    <cellStyle name="Normal 37 3 3 2 2" xfId="43832" xr:uid="{52E4FBDE-3EB5-4A30-A0DD-1BBF13C1A2C9}"/>
    <cellStyle name="Normal 37 3 3 3" xfId="31926" xr:uid="{46493AC9-AABA-441A-AF5C-1157A054090D}"/>
    <cellStyle name="Normal 37 3 4" xfId="19540" xr:uid="{11B30465-0487-488C-8AFD-4343F6299B20}"/>
    <cellStyle name="Normal 37 3 4 2" xfId="40202" xr:uid="{92B6AA4D-238B-49A4-B80E-996398D6CA82}"/>
    <cellStyle name="Normal 37 3 5" xfId="15913" xr:uid="{43E83983-489C-49BC-B384-30A8F59D110B}"/>
    <cellStyle name="Normal 37 3 5 2" xfId="36575" xr:uid="{07000150-260D-456A-BC9F-2CFC893B2E68}"/>
    <cellStyle name="Normal 37 3 6" xfId="27716" xr:uid="{9851039D-8664-48EF-99BA-A19D23A82862}"/>
    <cellStyle name="Normal 37 4" xfId="6103" xr:uid="{81E3527D-C3AF-4CD6-9345-3D516EE5CAD0}"/>
    <cellStyle name="Normal 37 4 2" xfId="11265" xr:uid="{46B5CFC3-7EDD-4E91-8B90-22C37C0307EF}"/>
    <cellStyle name="Normal 37 4 2 2" xfId="23172" xr:uid="{DB7EB8BF-BC93-4CDB-A673-3917B5D71A2B}"/>
    <cellStyle name="Normal 37 4 2 2 2" xfId="43834" xr:uid="{08C92063-B224-4916-9CF9-76FAA9467471}"/>
    <cellStyle name="Normal 37 4 2 3" xfId="31928" xr:uid="{830D3882-4A52-41A9-A7EC-6E663F36DA69}"/>
    <cellStyle name="Normal 37 4 3" xfId="19542" xr:uid="{A870FE9D-3A69-41D6-BA7B-D639791252EB}"/>
    <cellStyle name="Normal 37 4 3 2" xfId="40204" xr:uid="{8777F82D-6A25-4540-BB9D-D811AA7712AF}"/>
    <cellStyle name="Normal 37 4 4" xfId="15915" xr:uid="{99BBD8BE-BC8D-4F1D-AFF6-24D9483BE97B}"/>
    <cellStyle name="Normal 37 4 4 2" xfId="36577" xr:uid="{D07A0AEA-5E98-4929-97DC-034865B44071}"/>
    <cellStyle name="Normal 37 4 5" xfId="27718" xr:uid="{F299FB4F-C25F-4053-84E1-F3D2B6EF3B34}"/>
    <cellStyle name="Normal 37 5" xfId="6104" xr:uid="{ECABDA12-6225-4AE5-B4B1-C77D4CE160D6}"/>
    <cellStyle name="Normal 37 6" xfId="6105" xr:uid="{08C72461-3EC5-48CD-91C2-047079CA2C9B}"/>
    <cellStyle name="Normal 37 7" xfId="6106" xr:uid="{B40605F0-2826-4DD8-AD9A-D5562A32930E}"/>
    <cellStyle name="Normal 37 7 2" xfId="11266" xr:uid="{ABD1015F-B996-465D-84D4-AF0AA7958A0B}"/>
    <cellStyle name="Normal 37 7 2 2" xfId="23173" xr:uid="{842BBA2D-3814-4A37-9612-D4A5193901E9}"/>
    <cellStyle name="Normal 37 7 2 2 2" xfId="43835" xr:uid="{F60F5FC8-8BB7-4BB4-A832-80FAF10D07CA}"/>
    <cellStyle name="Normal 37 7 2 3" xfId="31929" xr:uid="{7BF7F021-A501-416F-9191-150512B14A40}"/>
    <cellStyle name="Normal 37 7 3" xfId="19543" xr:uid="{8298DB46-849D-4539-A72D-1DC8EEB698C4}"/>
    <cellStyle name="Normal 37 7 3 2" xfId="40205" xr:uid="{AB4A7521-F462-4236-93E8-E5AA06C167C3}"/>
    <cellStyle name="Normal 37 7 4" xfId="15916" xr:uid="{CC1AC89F-E8E8-44DF-A203-1159AA0A0988}"/>
    <cellStyle name="Normal 37 7 4 2" xfId="36578" xr:uid="{415817BF-B4B1-4E5F-BDEC-85D0A0E941F4}"/>
    <cellStyle name="Normal 37 7 5" xfId="27719" xr:uid="{0ECCE160-B353-4DED-852B-18917EA471CC}"/>
    <cellStyle name="Normal 37 8" xfId="6107" xr:uid="{77FE96B5-B268-443D-8314-9A359FF7C0F5}"/>
    <cellStyle name="Normal 370" xfId="6108" xr:uid="{10455DC3-41BF-4177-AF44-CDD4B9A49453}"/>
    <cellStyle name="Normal 370 2" xfId="11267" xr:uid="{8DB499B2-7397-42CA-9132-CD7E0CDCADC1}"/>
    <cellStyle name="Normal 370 2 2" xfId="23174" xr:uid="{B8CF2153-B700-4541-874F-A39B62C541ED}"/>
    <cellStyle name="Normal 370 2 2 2" xfId="43836" xr:uid="{583BB266-DC6B-4A4E-98FB-EB8FD8EC1DD9}"/>
    <cellStyle name="Normal 370 2 3" xfId="31930" xr:uid="{EC53AA0F-B65F-45D4-99A2-394D2AEF33AB}"/>
    <cellStyle name="Normal 370 3" xfId="19544" xr:uid="{0D262B54-2D73-4603-A518-8390EA690683}"/>
    <cellStyle name="Normal 370 3 2" xfId="40206" xr:uid="{0EB6B1CE-771A-4CB8-9E32-482AE2ECDBA5}"/>
    <cellStyle name="Normal 370 4" xfId="15917" xr:uid="{4774C05C-75B1-4958-A805-F26C25C0EC9C}"/>
    <cellStyle name="Normal 370 4 2" xfId="36579" xr:uid="{06511229-2B7D-410E-A9F8-317154862581}"/>
    <cellStyle name="Normal 370 5" xfId="27720" xr:uid="{5E7C3A59-55B1-49F4-9ED0-41BC473531A6}"/>
    <cellStyle name="Normal 371" xfId="6109" xr:uid="{17A88BBF-1CC0-49CB-8762-7D40F96978E6}"/>
    <cellStyle name="Normal 371 2" xfId="11268" xr:uid="{84C2688E-C0A8-4CF1-95CA-54A21C8AFACD}"/>
    <cellStyle name="Normal 371 2 2" xfId="23175" xr:uid="{015A84F3-BADD-4F47-9E7C-42C3407706DB}"/>
    <cellStyle name="Normal 371 2 2 2" xfId="43837" xr:uid="{63052971-AD16-44DD-932D-80C3BFCD95F1}"/>
    <cellStyle name="Normal 371 2 3" xfId="31931" xr:uid="{30370D8C-1F1F-48F2-8874-AB05439321C8}"/>
    <cellStyle name="Normal 371 3" xfId="19545" xr:uid="{55FAF1E4-E1E9-49D0-8126-8453AC96F940}"/>
    <cellStyle name="Normal 371 3 2" xfId="40207" xr:uid="{86B7D47A-0B25-461B-8694-B9618EA5FFE2}"/>
    <cellStyle name="Normal 371 4" xfId="15918" xr:uid="{B86195E3-991E-48FC-B119-A4621147A8B1}"/>
    <cellStyle name="Normal 371 4 2" xfId="36580" xr:uid="{55990E9B-FC1D-4242-9B72-42A35885FEB8}"/>
    <cellStyle name="Normal 371 5" xfId="27721" xr:uid="{2105D022-1F95-4F0D-85D9-5D5463BB0C33}"/>
    <cellStyle name="Normal 372" xfId="6110" xr:uid="{4E0C5EBB-CAAB-412E-ABCA-F011BCAA45CE}"/>
    <cellStyle name="Normal 372 2" xfId="6111" xr:uid="{508C2DE8-E24E-445F-9F09-486D5CB4CAF3}"/>
    <cellStyle name="Normal 372 2 2" xfId="11270" xr:uid="{16720D6B-28B4-413F-BB6B-64954160B912}"/>
    <cellStyle name="Normal 372 2 2 2" xfId="23177" xr:uid="{59C4B663-2BDD-4107-8E07-798952B08FAD}"/>
    <cellStyle name="Normal 372 2 2 2 2" xfId="43839" xr:uid="{4A487BF5-E158-4A3C-821F-BE2E7835EF08}"/>
    <cellStyle name="Normal 372 2 2 3" xfId="31933" xr:uid="{D14DE73B-9F07-419A-984C-852978491D80}"/>
    <cellStyle name="Normal 372 2 3" xfId="19547" xr:uid="{7B4688F2-C0B3-4A12-9E85-1C718DE70369}"/>
    <cellStyle name="Normal 372 2 3 2" xfId="40209" xr:uid="{B4615AFB-A8B9-498C-9CD5-9C33C8EC6812}"/>
    <cellStyle name="Normal 372 2 4" xfId="15920" xr:uid="{EC8F661A-196F-4709-A640-D797CB46589D}"/>
    <cellStyle name="Normal 372 2 4 2" xfId="36582" xr:uid="{1185BAC0-19D2-43CC-BB5D-1B75CD09AD1F}"/>
    <cellStyle name="Normal 372 2 5" xfId="27723" xr:uid="{99594A2B-FE93-4CEA-BF27-37D722999869}"/>
    <cellStyle name="Normal 372 3" xfId="11269" xr:uid="{F5C15618-5EE7-48B7-9810-DCE1D8DEF89A}"/>
    <cellStyle name="Normal 372 3 2" xfId="23176" xr:uid="{38E66C71-D39A-4EDD-B6ED-42545A7A953C}"/>
    <cellStyle name="Normal 372 3 2 2" xfId="43838" xr:uid="{16B9BFD5-836D-4BA4-91F0-F6D1DC8FBB4D}"/>
    <cellStyle name="Normal 372 3 3" xfId="31932" xr:uid="{CFDF4377-A585-4348-8D6A-3DAC6D7D67E2}"/>
    <cellStyle name="Normal 372 4" xfId="19546" xr:uid="{E0A37257-8C6B-4A82-8FA3-EDC3EB1BD003}"/>
    <cellStyle name="Normal 372 4 2" xfId="40208" xr:uid="{B3B5B0ED-81D3-40B4-A207-14215FF41276}"/>
    <cellStyle name="Normal 372 5" xfId="15919" xr:uid="{F7E02DFA-6DC6-4353-A379-9263D960EDB7}"/>
    <cellStyle name="Normal 372 5 2" xfId="36581" xr:uid="{B54EDC61-9A65-400B-81AC-A14B454D95E7}"/>
    <cellStyle name="Normal 372 6" xfId="27722" xr:uid="{9CB3E916-93AE-4994-80F4-E4F03949AC68}"/>
    <cellStyle name="Normal 373" xfId="6112" xr:uid="{D65BE854-AC9C-4725-9CF9-C2BD58969B32}"/>
    <cellStyle name="Normal 373 2" xfId="6113" xr:uid="{0D968E64-3EEE-4E93-AD09-D6BA55C7C76E}"/>
    <cellStyle name="Normal 373 2 2" xfId="11272" xr:uid="{3A7BD1E4-B14B-44FE-9154-87E7849CE981}"/>
    <cellStyle name="Normal 373 2 2 2" xfId="23179" xr:uid="{06465FE4-AB1E-46ED-A1DA-DF7A7141FCD8}"/>
    <cellStyle name="Normal 373 2 2 2 2" xfId="43841" xr:uid="{C4B013CC-CD48-44D2-A6B0-7A42C6B5FF97}"/>
    <cellStyle name="Normal 373 2 2 3" xfId="31935" xr:uid="{23ED3357-43A8-4F8E-80DE-ACEBEF07A2C1}"/>
    <cellStyle name="Normal 373 2 3" xfId="19549" xr:uid="{66890B65-9A46-43F6-8A09-FD4CA594FCD0}"/>
    <cellStyle name="Normal 373 2 3 2" xfId="40211" xr:uid="{6698F11E-118B-491B-A52A-C98E6F6BD18A}"/>
    <cellStyle name="Normal 373 2 4" xfId="15922" xr:uid="{54DE7D77-D5B6-4F74-A357-92802AEAC9E8}"/>
    <cellStyle name="Normal 373 2 4 2" xfId="36584" xr:uid="{50D18BB8-D8D2-4C04-A280-C003FD68B04A}"/>
    <cellStyle name="Normal 373 2 5" xfId="27725" xr:uid="{9494A6A4-036F-43E9-B15C-02C8480A5B23}"/>
    <cellStyle name="Normal 373 3" xfId="11271" xr:uid="{F36B6A10-3A57-4BC6-9404-4708765CFBC1}"/>
    <cellStyle name="Normal 373 3 2" xfId="23178" xr:uid="{34EEAD61-E6FE-447C-893E-44CB36181EDA}"/>
    <cellStyle name="Normal 373 3 2 2" xfId="43840" xr:uid="{956F22E0-9368-47B4-BFE6-4102CB254192}"/>
    <cellStyle name="Normal 373 3 3" xfId="31934" xr:uid="{2F269883-4283-4FFA-9FD2-06B26C6556C8}"/>
    <cellStyle name="Normal 373 4" xfId="19548" xr:uid="{76DA167B-B8E3-4AF1-83F4-D2F687C12D54}"/>
    <cellStyle name="Normal 373 4 2" xfId="40210" xr:uid="{768B979F-DA74-4E94-8FE5-1DE504FA01CF}"/>
    <cellStyle name="Normal 373 5" xfId="15921" xr:uid="{1A7FF68B-B8FD-4CC8-B131-0FEDDC285263}"/>
    <cellStyle name="Normal 373 5 2" xfId="36583" xr:uid="{ADB6B464-554B-45C6-9838-5173D7372FFD}"/>
    <cellStyle name="Normal 373 6" xfId="27724" xr:uid="{629B7AE6-7FF1-4944-9977-48E6175AA840}"/>
    <cellStyle name="Normal 374" xfId="6114" xr:uid="{E5566E41-861A-4124-930F-F8CE1762718A}"/>
    <cellStyle name="Normal 374 2" xfId="6115" xr:uid="{29B7CE62-71B1-4A2B-BE72-3297090B4708}"/>
    <cellStyle name="Normal 374 2 2" xfId="11274" xr:uid="{9D5A7DF9-37FD-432D-9A7D-D53E7262D1C6}"/>
    <cellStyle name="Normal 374 2 2 2" xfId="23181" xr:uid="{C198C4C2-C490-49BB-99B0-D4D1FC9C4BC5}"/>
    <cellStyle name="Normal 374 2 2 2 2" xfId="43843" xr:uid="{B339C231-5614-4BF9-BBD0-BE310EEFF9C7}"/>
    <cellStyle name="Normal 374 2 2 3" xfId="31937" xr:uid="{309F320B-8EB0-4624-9B98-4DB8DA4441AB}"/>
    <cellStyle name="Normal 374 2 3" xfId="19551" xr:uid="{B19207EE-FFF4-4D5D-8E9F-F4CD760E0006}"/>
    <cellStyle name="Normal 374 2 3 2" xfId="40213" xr:uid="{0602323F-BFF2-463E-AE2E-D0AF69A9FBB6}"/>
    <cellStyle name="Normal 374 2 4" xfId="15924" xr:uid="{61D9077C-7819-4A7A-8D87-776EB100EEC6}"/>
    <cellStyle name="Normal 374 2 4 2" xfId="36586" xr:uid="{E26CA27C-8923-4DD4-958A-6567F7FD338A}"/>
    <cellStyle name="Normal 374 2 5" xfId="27727" xr:uid="{277C2570-F854-4391-B34E-F88AC78CC6B2}"/>
    <cellStyle name="Normal 374 3" xfId="11273" xr:uid="{98439E66-4D9E-4D3D-9048-7616B9EA4552}"/>
    <cellStyle name="Normal 374 3 2" xfId="23180" xr:uid="{35FA17AA-9E61-44FF-B129-16F7C99015C2}"/>
    <cellStyle name="Normal 374 3 2 2" xfId="43842" xr:uid="{B412011D-6C69-47B9-B8C7-623CBACA5BFA}"/>
    <cellStyle name="Normal 374 3 3" xfId="31936" xr:uid="{FF0A6407-34C5-4F58-9BF4-2CC28F8D88D0}"/>
    <cellStyle name="Normal 374 4" xfId="19550" xr:uid="{D7CF381E-2916-47B4-BD49-72918B0B38B8}"/>
    <cellStyle name="Normal 374 4 2" xfId="40212" xr:uid="{71278B50-B354-4972-B6A4-69D84C9E5A4F}"/>
    <cellStyle name="Normal 374 5" xfId="15923" xr:uid="{64BE7A8F-B2EE-4D56-B193-358762B20CD6}"/>
    <cellStyle name="Normal 374 5 2" xfId="36585" xr:uid="{657C60FF-4876-4D43-AB6E-6D857120DFB5}"/>
    <cellStyle name="Normal 374 6" xfId="27726" xr:uid="{EF97304F-C668-4E32-90A7-FB42F8387B02}"/>
    <cellStyle name="Normal 375" xfId="6116" xr:uid="{FA651D4B-AF5C-49D6-B70B-91F91EF4F678}"/>
    <cellStyle name="Normal 375 2" xfId="11275" xr:uid="{17F701C6-81B2-423A-8902-3F55C06EC1FA}"/>
    <cellStyle name="Normal 375 2 2" xfId="23182" xr:uid="{4E2D4336-02A3-4207-8378-1EED6870BCB3}"/>
    <cellStyle name="Normal 375 2 2 2" xfId="43844" xr:uid="{CEF11B71-995A-40F2-9483-9330C50EDF23}"/>
    <cellStyle name="Normal 375 2 3" xfId="31938" xr:uid="{D84FEB0C-7049-4D63-B05B-D4E32D7D1174}"/>
    <cellStyle name="Normal 375 3" xfId="19552" xr:uid="{A111621F-188B-49F1-A898-08B37CF7F50F}"/>
    <cellStyle name="Normal 375 3 2" xfId="40214" xr:uid="{A33CA269-1E10-4908-9760-229D2C6576E1}"/>
    <cellStyle name="Normal 375 4" xfId="15925" xr:uid="{30228780-3AD4-469D-ACF2-888CF2D1D71C}"/>
    <cellStyle name="Normal 375 4 2" xfId="36587" xr:uid="{66EBD28A-7CD7-40E0-BC0D-0C80855373E0}"/>
    <cellStyle name="Normal 375 5" xfId="27728" xr:uid="{D1BAFFE1-D467-425F-BD6B-A8135791B360}"/>
    <cellStyle name="Normal 376" xfId="6117" xr:uid="{966EF560-B20E-4B5B-A1C4-6FB4DB36B3B2}"/>
    <cellStyle name="Normal 376 2" xfId="11276" xr:uid="{98BF4E7C-3381-42C7-8B16-40DE0A30571C}"/>
    <cellStyle name="Normal 376 2 2" xfId="23183" xr:uid="{BBA8DEB8-07C6-42E5-B7CD-213581B1E444}"/>
    <cellStyle name="Normal 376 2 2 2" xfId="43845" xr:uid="{4243A37C-BD40-4E38-9F41-B011B825CA98}"/>
    <cellStyle name="Normal 376 2 3" xfId="31939" xr:uid="{75CB9307-1EF2-4C98-A96D-1AC0066F481B}"/>
    <cellStyle name="Normal 376 3" xfId="19553" xr:uid="{8BA4B4DF-D08A-4DE9-9D7A-C1A768C8E418}"/>
    <cellStyle name="Normal 376 3 2" xfId="40215" xr:uid="{4DB9063F-D7E5-4129-9CF5-0921C91A0A81}"/>
    <cellStyle name="Normal 376 4" xfId="15926" xr:uid="{993EA99A-9437-4D59-BE2C-C80EC86220FB}"/>
    <cellStyle name="Normal 376 4 2" xfId="36588" xr:uid="{F6D5C102-6862-4011-B08C-F7D77929CEBB}"/>
    <cellStyle name="Normal 376 5" xfId="27729" xr:uid="{E9EAEF66-E55E-429C-B750-080D8AA66D0B}"/>
    <cellStyle name="Normal 377" xfId="6118" xr:uid="{01049891-1DA9-4A32-A77D-7EC85621F31A}"/>
    <cellStyle name="Normal 377 2" xfId="11277" xr:uid="{39140D08-72AA-41FF-8969-13C2653B1336}"/>
    <cellStyle name="Normal 377 2 2" xfId="23184" xr:uid="{2F90F4EB-66D1-48CA-83C9-E3FB287ABBA7}"/>
    <cellStyle name="Normal 377 2 2 2" xfId="43846" xr:uid="{9BA3370C-3EC3-495E-9B60-8848606BD773}"/>
    <cellStyle name="Normal 377 2 3" xfId="31940" xr:uid="{5CB740E2-1859-4C69-8D5F-1F6E81887CA2}"/>
    <cellStyle name="Normal 377 3" xfId="19554" xr:uid="{43FF08AF-560B-469F-AE20-8371A7A04875}"/>
    <cellStyle name="Normal 377 3 2" xfId="40216" xr:uid="{EA2885B3-1E84-42C1-BBAB-AB0A431DF2E4}"/>
    <cellStyle name="Normal 377 4" xfId="15927" xr:uid="{EF2A12D8-81B0-4CC5-9784-AB82226007FB}"/>
    <cellStyle name="Normal 377 4 2" xfId="36589" xr:uid="{A0BBE6CE-7203-4E8D-94AB-E56A28EC75A0}"/>
    <cellStyle name="Normal 377 5" xfId="27730" xr:uid="{42CF6ACE-2B26-4D38-B972-2A4DA7271D86}"/>
    <cellStyle name="Normal 378" xfId="6119" xr:uid="{624A1DF1-82F5-4084-A29F-86664DF9A690}"/>
    <cellStyle name="Normal 378 2" xfId="11278" xr:uid="{A1178744-47FB-43DC-852A-119160E87122}"/>
    <cellStyle name="Normal 378 2 2" xfId="23185" xr:uid="{83A3B313-AF83-405A-8AC0-1449FD25E903}"/>
    <cellStyle name="Normal 378 2 2 2" xfId="43847" xr:uid="{A3701FB2-760A-4289-ABD7-725AC25E84B1}"/>
    <cellStyle name="Normal 378 2 3" xfId="31941" xr:uid="{2E707FAA-A873-4BBB-9C79-4B8777D16C77}"/>
    <cellStyle name="Normal 378 3" xfId="19555" xr:uid="{59500ED1-4399-4EA0-A486-5E283D1D9A3B}"/>
    <cellStyle name="Normal 378 3 2" xfId="40217" xr:uid="{694BAB41-15B2-4AEC-A759-24BE19BAA3B2}"/>
    <cellStyle name="Normal 378 4" xfId="15928" xr:uid="{83463519-EF22-4842-B646-166D35C07C53}"/>
    <cellStyle name="Normal 378 4 2" xfId="36590" xr:uid="{DA2F978E-D852-4F00-BE49-D7EB251AF2F0}"/>
    <cellStyle name="Normal 378 5" xfId="27731" xr:uid="{960F5B38-7894-4DC4-B01C-2BC879265D3B}"/>
    <cellStyle name="Normal 379" xfId="6120" xr:uid="{CCF543D5-E115-4509-992F-6A8F71220E35}"/>
    <cellStyle name="Normal 379 2" xfId="11279" xr:uid="{9D076D96-2BBC-47D3-A363-F867FB0CDF73}"/>
    <cellStyle name="Normal 379 2 2" xfId="23186" xr:uid="{72A250E8-5AF1-4B25-B0A1-9C0F7D917A56}"/>
    <cellStyle name="Normal 379 2 2 2" xfId="43848" xr:uid="{52808AE8-DCBF-4134-AEB8-7F4EECBFD4B8}"/>
    <cellStyle name="Normal 379 2 3" xfId="31942" xr:uid="{8520C4BF-0238-494A-8228-6C80B03BF4C9}"/>
    <cellStyle name="Normal 379 3" xfId="19556" xr:uid="{65564841-44DB-4E53-9A7F-DFC63E9699D7}"/>
    <cellStyle name="Normal 379 3 2" xfId="40218" xr:uid="{D8F4ACD0-0D01-404B-A5C7-58225D5AFDCD}"/>
    <cellStyle name="Normal 379 4" xfId="15929" xr:uid="{A96811DC-3DA9-4F08-BA91-C53E924FD092}"/>
    <cellStyle name="Normal 379 4 2" xfId="36591" xr:uid="{2FB11637-4454-4254-8524-98029E1D4B55}"/>
    <cellStyle name="Normal 379 5" xfId="27732" xr:uid="{472B67C0-BF48-447F-87A9-7DD05FA71BD5}"/>
    <cellStyle name="Normal 38" xfId="6121" xr:uid="{167F9911-FB61-4D8A-ACEC-2E992D2921C8}"/>
    <cellStyle name="Normal 38 2" xfId="6122" xr:uid="{9942178C-40F4-46AD-97E8-F4805298F32E}"/>
    <cellStyle name="Normal 38 2 2" xfId="6123" xr:uid="{BE5A2A53-335C-4BBA-BBD8-F56CFE62E137}"/>
    <cellStyle name="Normal 38 2 2 2" xfId="6124" xr:uid="{CABFE5CA-A0D3-4DB5-A9BC-3A5CD76A10B4}"/>
    <cellStyle name="Normal 38 2 2 2 2" xfId="11281" xr:uid="{D96A14AF-7B76-472E-9871-37220BF27FEB}"/>
    <cellStyle name="Normal 38 2 2 2 2 2" xfId="23188" xr:uid="{F443E069-F6E0-49F9-A46D-2A0BBDB8BBA4}"/>
    <cellStyle name="Normal 38 2 2 2 2 2 2" xfId="43850" xr:uid="{5083F07F-B17F-4A7D-BCD5-6F4D7D759784}"/>
    <cellStyle name="Normal 38 2 2 2 2 3" xfId="31944" xr:uid="{CF3547C8-EA1D-4918-BFC6-44DFD18A7806}"/>
    <cellStyle name="Normal 38 2 2 2 3" xfId="19558" xr:uid="{31E020A1-7D08-4725-812F-E82194782079}"/>
    <cellStyle name="Normal 38 2 2 2 3 2" xfId="40220" xr:uid="{60230776-3A01-4A55-85BF-012247968363}"/>
    <cellStyle name="Normal 38 2 2 2 4" xfId="15931" xr:uid="{E208F494-D48D-4A1B-A94C-CDFF8A62E4FD}"/>
    <cellStyle name="Normal 38 2 2 2 4 2" xfId="36593" xr:uid="{44654EE4-6C87-47AE-B48A-64A979526B5F}"/>
    <cellStyle name="Normal 38 2 2 2 5" xfId="27734" xr:uid="{47DC5C54-7655-412F-890F-577E09F09263}"/>
    <cellStyle name="Normal 38 2 2 3" xfId="11280" xr:uid="{49FA66B5-F095-448E-9826-5FEBFDEDEE3D}"/>
    <cellStyle name="Normal 38 2 2 3 2" xfId="23187" xr:uid="{10080288-641E-4A77-B9E0-6DEAF9C2AEE3}"/>
    <cellStyle name="Normal 38 2 2 3 2 2" xfId="43849" xr:uid="{FD8506B2-31C8-4522-9A51-78E619311B98}"/>
    <cellStyle name="Normal 38 2 2 3 3" xfId="31943" xr:uid="{7E519B9D-95BE-4962-8172-583913723C3A}"/>
    <cellStyle name="Normal 38 2 2 4" xfId="19557" xr:uid="{02919B34-8917-44E1-83F7-0E1AF58A625E}"/>
    <cellStyle name="Normal 38 2 2 4 2" xfId="40219" xr:uid="{9AAED242-1744-4F2B-91B1-77032B2419A2}"/>
    <cellStyle name="Normal 38 2 2 5" xfId="15930" xr:uid="{E1721E14-9463-4C38-92C2-0F6A324A583C}"/>
    <cellStyle name="Normal 38 2 2 5 2" xfId="36592" xr:uid="{5BA02801-B5B0-4330-8B1C-E46AC332C28F}"/>
    <cellStyle name="Normal 38 2 2 6" xfId="27733" xr:uid="{F60A4B4D-EE5F-4ED0-B03F-C8A71E2CF0F2}"/>
    <cellStyle name="Normal 38 2 3" xfId="6125" xr:uid="{2243C278-C85F-4EC8-A13E-23763B86D9D0}"/>
    <cellStyle name="Normal 38 2 3 2" xfId="6126" xr:uid="{F7018A06-D7F8-494D-93D2-1678D60E0BD4}"/>
    <cellStyle name="Normal 38 2 3 2 2" xfId="11283" xr:uid="{88320E58-4FAC-4499-B35C-8790F7F6E07D}"/>
    <cellStyle name="Normal 38 2 3 2 2 2" xfId="23190" xr:uid="{DDD381BE-9DD0-4AEE-816E-58D45F5C93F8}"/>
    <cellStyle name="Normal 38 2 3 2 2 2 2" xfId="43852" xr:uid="{3F37836F-7CD0-4DEC-BE9E-2FDF980AD55A}"/>
    <cellStyle name="Normal 38 2 3 2 2 3" xfId="31946" xr:uid="{666461E6-7EEF-41B1-8302-3127F6C27E0E}"/>
    <cellStyle name="Normal 38 2 3 2 3" xfId="19560" xr:uid="{86D92E5E-4D64-4AC4-AE2D-A204E472296F}"/>
    <cellStyle name="Normal 38 2 3 2 3 2" xfId="40222" xr:uid="{CABE2FFA-0CD7-47C9-BEEC-F6AD9CD793A1}"/>
    <cellStyle name="Normal 38 2 3 2 4" xfId="15933" xr:uid="{B6EFCD7A-526B-4041-932F-458D0DDF4576}"/>
    <cellStyle name="Normal 38 2 3 2 4 2" xfId="36595" xr:uid="{3F3F8055-2302-49A9-84C8-BF81827FFEB9}"/>
    <cellStyle name="Normal 38 2 3 2 5" xfId="27736" xr:uid="{640B3B6F-8947-4C73-A96E-5FF4F820D026}"/>
    <cellStyle name="Normal 38 2 3 3" xfId="11282" xr:uid="{961BB6A3-CDE8-48CF-8CDA-10D114F3CDA8}"/>
    <cellStyle name="Normal 38 2 3 3 2" xfId="23189" xr:uid="{18784354-1FB9-4881-90E7-1011D85B41DE}"/>
    <cellStyle name="Normal 38 2 3 3 2 2" xfId="43851" xr:uid="{EEDF5128-FD6F-4F27-8BFD-543A959FFBEE}"/>
    <cellStyle name="Normal 38 2 3 3 3" xfId="31945" xr:uid="{074C0753-56BA-4B1C-B7DA-C4BACA6A54C0}"/>
    <cellStyle name="Normal 38 2 3 4" xfId="19559" xr:uid="{D059DF16-086E-4A13-B86F-DF2EF37058EB}"/>
    <cellStyle name="Normal 38 2 3 4 2" xfId="40221" xr:uid="{449053D9-3498-444D-9C80-ACD7D038EE73}"/>
    <cellStyle name="Normal 38 2 3 5" xfId="15932" xr:uid="{DD998EB3-9CC8-4E35-A398-2FA5AAFC59F8}"/>
    <cellStyle name="Normal 38 2 3 5 2" xfId="36594" xr:uid="{2C2C5259-E832-4086-9F1F-CDC57354A0A8}"/>
    <cellStyle name="Normal 38 2 3 6" xfId="27735" xr:uid="{3D2F984C-EB45-4230-BB88-79035AA419FD}"/>
    <cellStyle name="Normal 38 2 4" xfId="6127" xr:uid="{15FAC86F-6389-421D-A9A4-B7CA54AD1D46}"/>
    <cellStyle name="Normal 38 2 4 2" xfId="11284" xr:uid="{934BF2E2-5B31-47C7-AD73-A9E63030838E}"/>
    <cellStyle name="Normal 38 2 4 2 2" xfId="23191" xr:uid="{B10E9B2A-392C-4D3A-9D6F-95C2A673DC23}"/>
    <cellStyle name="Normal 38 2 4 2 2 2" xfId="43853" xr:uid="{7D9AB117-8736-4D34-B961-DCBFB488DB5E}"/>
    <cellStyle name="Normal 38 2 4 2 3" xfId="31947" xr:uid="{3EC80157-7A16-4568-BF9C-585EB675244B}"/>
    <cellStyle name="Normal 38 2 4 3" xfId="19561" xr:uid="{5F5487D5-5B09-4ABA-AC39-D3F41086F3C7}"/>
    <cellStyle name="Normal 38 2 4 3 2" xfId="40223" xr:uid="{23E02C33-8E42-4DFC-8B43-EAAD428101A6}"/>
    <cellStyle name="Normal 38 2 4 4" xfId="15934" xr:uid="{E279EAC8-F79B-43C5-967D-340E1AC1DBCD}"/>
    <cellStyle name="Normal 38 2 4 4 2" xfId="36596" xr:uid="{71ADBEF1-19DD-4B2E-A8E8-1002B0A56237}"/>
    <cellStyle name="Normal 38 2 4 5" xfId="27737" xr:uid="{A3B52C41-0E40-4400-B06B-55CAC423B8A4}"/>
    <cellStyle name="Normal 38 3" xfId="6128" xr:uid="{42ADB386-66DA-440E-AB14-36A8E5D5E69B}"/>
    <cellStyle name="Normal 38 3 2" xfId="6129" xr:uid="{678570DE-9D5C-4504-BF2D-2DCB35920660}"/>
    <cellStyle name="Normal 38 3 2 2" xfId="11286" xr:uid="{AB2F786A-5737-446A-A56D-2F093FA098C2}"/>
    <cellStyle name="Normal 38 3 2 2 2" xfId="23193" xr:uid="{93CD3A86-1200-4487-BFBC-71B618D11D28}"/>
    <cellStyle name="Normal 38 3 2 2 2 2" xfId="43855" xr:uid="{07E3A9D3-4CF2-4718-ACBE-6DBF089A3E4B}"/>
    <cellStyle name="Normal 38 3 2 2 3" xfId="31949" xr:uid="{F32FFE65-ED98-436C-ACC3-021A43181273}"/>
    <cellStyle name="Normal 38 3 2 3" xfId="19563" xr:uid="{85588CD5-0CB7-4056-9DA6-BB6908FBD7B6}"/>
    <cellStyle name="Normal 38 3 2 3 2" xfId="40225" xr:uid="{22A2D94B-3CE2-4498-B896-2D9CC0F6307B}"/>
    <cellStyle name="Normal 38 3 2 4" xfId="15936" xr:uid="{8D097E42-063A-4F4E-94FB-4AE8439CA940}"/>
    <cellStyle name="Normal 38 3 2 4 2" xfId="36598" xr:uid="{12552B16-04EA-4FCA-8F2D-5E603F4DE86C}"/>
    <cellStyle name="Normal 38 3 2 5" xfId="27739" xr:uid="{7C8D2357-ECA3-48CC-9CEF-968280630A7F}"/>
    <cellStyle name="Normal 38 3 3" xfId="11285" xr:uid="{352F911E-8925-4479-8C2A-69CD5550AF7E}"/>
    <cellStyle name="Normal 38 3 3 2" xfId="23192" xr:uid="{4928F24F-61DC-4F87-906F-995EB57FAE21}"/>
    <cellStyle name="Normal 38 3 3 2 2" xfId="43854" xr:uid="{610DE8A2-1757-444B-A711-EB9EFF8513B1}"/>
    <cellStyle name="Normal 38 3 3 3" xfId="31948" xr:uid="{87932227-2B05-473C-AE50-FBAAC4FEA640}"/>
    <cellStyle name="Normal 38 3 4" xfId="19562" xr:uid="{E6F56DB9-6BA7-4FC0-A86B-99920841D5C1}"/>
    <cellStyle name="Normal 38 3 4 2" xfId="40224" xr:uid="{D3282A4D-B881-4BC7-85CE-171EA088720A}"/>
    <cellStyle name="Normal 38 3 5" xfId="15935" xr:uid="{F702346E-24CF-4ABA-81B2-28B998A13B6C}"/>
    <cellStyle name="Normal 38 3 5 2" xfId="36597" xr:uid="{9F44660F-25C3-4C86-AFB5-93B8DE442433}"/>
    <cellStyle name="Normal 38 3 6" xfId="27738" xr:uid="{6D622537-8C11-4067-AC77-F6D2BC2770C3}"/>
    <cellStyle name="Normal 38 4" xfId="6130" xr:uid="{86C61CCC-53AC-4384-893E-A430D4780A02}"/>
    <cellStyle name="Normal 38 4 2" xfId="6131" xr:uid="{B3B12970-FDA7-403C-A7F4-B7885EE73358}"/>
    <cellStyle name="Normal 38 4 2 2" xfId="11288" xr:uid="{0E45CF6D-B768-496D-8412-18C86B5166A2}"/>
    <cellStyle name="Normal 38 4 2 2 2" xfId="23195" xr:uid="{6BC81A25-8BE0-4E4C-A5EA-181BDC888CBA}"/>
    <cellStyle name="Normal 38 4 2 2 2 2" xfId="43857" xr:uid="{83948610-27DB-4F8D-B6C6-7B483B9C2C2A}"/>
    <cellStyle name="Normal 38 4 2 2 3" xfId="31951" xr:uid="{F606DF78-69E2-42B5-8A6F-009173CEB71D}"/>
    <cellStyle name="Normal 38 4 2 3" xfId="19565" xr:uid="{3A35ECFD-F653-48EE-B122-A3E9589FB946}"/>
    <cellStyle name="Normal 38 4 2 3 2" xfId="40227" xr:uid="{CD3F186D-F7D8-4A1B-9979-170A62E68F47}"/>
    <cellStyle name="Normal 38 4 2 4" xfId="15938" xr:uid="{93E28D24-AFDA-4469-9E09-C8ACA994A35F}"/>
    <cellStyle name="Normal 38 4 2 4 2" xfId="36600" xr:uid="{36D51FEC-D6DE-4E89-936A-AA0C32D547CA}"/>
    <cellStyle name="Normal 38 4 2 5" xfId="27741" xr:uid="{D1621C70-C43B-49CB-93C9-E13D1EA242E8}"/>
    <cellStyle name="Normal 38 4 3" xfId="11287" xr:uid="{72245E44-D00A-4DDC-85AF-038F88CB4061}"/>
    <cellStyle name="Normal 38 4 3 2" xfId="23194" xr:uid="{F3ABEB0C-C155-49C0-9521-A9BD289C9B74}"/>
    <cellStyle name="Normal 38 4 3 2 2" xfId="43856" xr:uid="{3FBC4780-2172-48D7-8E76-761D92285342}"/>
    <cellStyle name="Normal 38 4 3 3" xfId="31950" xr:uid="{312B642F-9EEA-4DBC-AF68-95F13FFB2431}"/>
    <cellStyle name="Normal 38 4 4" xfId="19564" xr:uid="{AFCEFD96-2D19-4BF9-85CC-A9FBEC5CB754}"/>
    <cellStyle name="Normal 38 4 4 2" xfId="40226" xr:uid="{F96CFA83-E6BE-46A0-BB56-6290A5F62DF4}"/>
    <cellStyle name="Normal 38 4 5" xfId="15937" xr:uid="{2E804D47-2190-40FF-9A3D-960F97092CF7}"/>
    <cellStyle name="Normal 38 4 5 2" xfId="36599" xr:uid="{6088A700-1664-4C22-AA70-36119EA1F0CE}"/>
    <cellStyle name="Normal 38 4 6" xfId="27740" xr:uid="{9EDC787C-B3A6-4F5B-B01A-4CFD7077B496}"/>
    <cellStyle name="Normal 38 5" xfId="6132" xr:uid="{58B2BBCF-617E-44A5-817D-62D3678BACB8}"/>
    <cellStyle name="Normal 38 5 2" xfId="11289" xr:uid="{C9CCA931-C8F1-49DA-B05E-D5CA89A90F9E}"/>
    <cellStyle name="Normal 38 5 2 2" xfId="23196" xr:uid="{1D18FAB8-C1C2-4363-AA46-4C0DEC3469A6}"/>
    <cellStyle name="Normal 38 5 2 2 2" xfId="43858" xr:uid="{6ED1AFAF-70DC-4A6C-8F48-E2848D37292B}"/>
    <cellStyle name="Normal 38 5 2 3" xfId="31952" xr:uid="{BF20B779-95BE-437C-BF12-D79BB6EE65DF}"/>
    <cellStyle name="Normal 38 5 3" xfId="19566" xr:uid="{90A7E050-7362-4D51-8788-B4D186C21229}"/>
    <cellStyle name="Normal 38 5 3 2" xfId="40228" xr:uid="{DD00CCC1-2E62-496F-B9AE-D535A704D7DB}"/>
    <cellStyle name="Normal 38 5 4" xfId="15939" xr:uid="{025C856C-5A1C-4788-A5B3-557A2A30F55E}"/>
    <cellStyle name="Normal 38 5 4 2" xfId="36601" xr:uid="{4D54ACDB-1BEF-4EE7-A4FA-8D092DE8A3D3}"/>
    <cellStyle name="Normal 38 5 5" xfId="27742" xr:uid="{AE196B02-3598-4F68-B613-A6FDBD485F6A}"/>
    <cellStyle name="Normal 38 6" xfId="6133" xr:uid="{10545D9B-4E4D-48E8-85AF-07DDFEF44FC8}"/>
    <cellStyle name="Normal 38 7" xfId="6134" xr:uid="{7EDA8FB1-3009-418D-A98D-31E6D255D404}"/>
    <cellStyle name="Normal 38 8" xfId="6135" xr:uid="{EFBE9D5B-E5C8-4DD1-85DA-8B8EDDDDEECE}"/>
    <cellStyle name="Normal 38 8 2" xfId="11290" xr:uid="{99FF2760-B016-4B64-B53F-1E39002DBBC5}"/>
    <cellStyle name="Normal 38 8 2 2" xfId="23197" xr:uid="{40BBA4AC-6E0B-4EE1-A8E3-BDFDAD16CA59}"/>
    <cellStyle name="Normal 38 8 2 2 2" xfId="43859" xr:uid="{68DAA7E8-D3CF-4BAA-B8B3-6C63CB3FDCCD}"/>
    <cellStyle name="Normal 38 8 2 3" xfId="31953" xr:uid="{1A8A5ACF-D277-45AE-8E29-7A5D9D65269C}"/>
    <cellStyle name="Normal 38 8 3" xfId="19567" xr:uid="{4F582AE5-05BC-46A6-99E0-E19F31CEA516}"/>
    <cellStyle name="Normal 38 8 3 2" xfId="40229" xr:uid="{9919C208-22FA-44CA-AD7E-3BD85EC20B09}"/>
    <cellStyle name="Normal 38 8 4" xfId="15940" xr:uid="{D6DD4F4B-A25A-4FB3-9E36-A87A5D3C28EF}"/>
    <cellStyle name="Normal 38 8 4 2" xfId="36602" xr:uid="{1EBF0930-4E30-439C-AD47-8CC79672B3A8}"/>
    <cellStyle name="Normal 38 8 5" xfId="27743" xr:uid="{2D09F56E-E262-450D-8783-4A19BACF15C4}"/>
    <cellStyle name="Normal 38 9" xfId="6136" xr:uid="{A06C8CC8-8BF5-498F-A1E6-BD552142EEFE}"/>
    <cellStyle name="Normal 380" xfId="6137" xr:uid="{50CCF4F1-AF00-4201-AE6A-0824C61CFD7C}"/>
    <cellStyle name="Normal 380 2" xfId="6138" xr:uid="{4C3FAACF-7722-4F96-9DF3-97AF2F0BE267}"/>
    <cellStyle name="Normal 380 2 2" xfId="11292" xr:uid="{0BA1258F-DAC7-468A-B310-C7A8AB696B35}"/>
    <cellStyle name="Normal 380 2 2 2" xfId="23199" xr:uid="{EB61770E-9A12-412D-A165-7636FAF0CCB1}"/>
    <cellStyle name="Normal 380 2 2 2 2" xfId="43861" xr:uid="{0E2805E1-3A35-4D81-BEEC-9B0685A270FB}"/>
    <cellStyle name="Normal 380 2 2 3" xfId="31955" xr:uid="{2D02FEAC-7CA8-4EA1-B264-1C25E71CD677}"/>
    <cellStyle name="Normal 380 2 3" xfId="19569" xr:uid="{C376D520-BEA8-4B22-B16A-8628D859E6A2}"/>
    <cellStyle name="Normal 380 2 3 2" xfId="40231" xr:uid="{9E5BEC43-EC48-4D68-ABBE-5B7FE952D178}"/>
    <cellStyle name="Normal 380 2 4" xfId="15942" xr:uid="{BDC50A72-6430-4D0F-8BF6-F6ACD8F12EE6}"/>
    <cellStyle name="Normal 380 2 4 2" xfId="36604" xr:uid="{F87AFCD1-6F8C-4038-A934-8E8A63DF1967}"/>
    <cellStyle name="Normal 380 2 5" xfId="27745" xr:uid="{36AEE062-5549-4FD4-B8AA-691B7F608019}"/>
    <cellStyle name="Normal 380 3" xfId="11291" xr:uid="{E83423D8-A2A9-43A2-A1D9-A009A40176BF}"/>
    <cellStyle name="Normal 380 3 2" xfId="23198" xr:uid="{571212FC-B4FB-461B-BBDE-A1CE5F55F7A8}"/>
    <cellStyle name="Normal 380 3 2 2" xfId="43860" xr:uid="{34EC56CD-7621-4F59-A25D-9207344B14F4}"/>
    <cellStyle name="Normal 380 3 3" xfId="31954" xr:uid="{AE47D050-A1ED-4D89-B263-C8CD205C3D60}"/>
    <cellStyle name="Normal 380 4" xfId="19568" xr:uid="{D1F6AFAA-02E8-47F2-AD65-E8D4439B5C4F}"/>
    <cellStyle name="Normal 380 4 2" xfId="40230" xr:uid="{465B7A69-15EE-4DE3-AF56-FAF8AAF17B2C}"/>
    <cellStyle name="Normal 380 5" xfId="15941" xr:uid="{1EA460C2-57D1-4AAA-81FC-882BF0FB428E}"/>
    <cellStyle name="Normal 380 5 2" xfId="36603" xr:uid="{D6C2A5FE-CCDB-4520-82CA-09AEC0E2DD8C}"/>
    <cellStyle name="Normal 380 6" xfId="27744" xr:uid="{C62783B0-8659-4BC6-92A5-F668739451A7}"/>
    <cellStyle name="Normal 381" xfId="6139" xr:uid="{4812A2C2-FC82-4AEC-AD3D-8E5DD20BC069}"/>
    <cellStyle name="Normal 381 2" xfId="11293" xr:uid="{314141CD-173E-485A-B6AA-42ACC239E92E}"/>
    <cellStyle name="Normal 381 2 2" xfId="23200" xr:uid="{A347F8AA-D84D-4A09-BFA0-F2A8AB2DB33C}"/>
    <cellStyle name="Normal 381 2 2 2" xfId="43862" xr:uid="{2AD28A51-214A-4224-8B43-D08D1209F16E}"/>
    <cellStyle name="Normal 381 2 3" xfId="31956" xr:uid="{ADB12FD9-C2D4-4CAD-8F76-A9E763DC0C41}"/>
    <cellStyle name="Normal 381 3" xfId="19570" xr:uid="{0BB9639B-3111-4D0D-A08C-284C4A719E7E}"/>
    <cellStyle name="Normal 381 3 2" xfId="40232" xr:uid="{77386CB4-2910-4067-B64E-1D0B6DAA0AB8}"/>
    <cellStyle name="Normal 381 4" xfId="15943" xr:uid="{0A8EA96F-CFEE-4945-B04A-9CDD5C54EBD6}"/>
    <cellStyle name="Normal 381 4 2" xfId="36605" xr:uid="{ED577125-2258-4517-A24C-9E390FC54937}"/>
    <cellStyle name="Normal 381 5" xfId="27746" xr:uid="{4A99F391-2A3F-4FA8-B0D7-6003F744FCB8}"/>
    <cellStyle name="Normal 382" xfId="6140" xr:uid="{37B4CF35-7F8A-4369-A7C4-0CC85B136E58}"/>
    <cellStyle name="Normal 382 2" xfId="46" xr:uid="{8CAC588C-33A7-4EF9-A036-863D55A008A5}"/>
    <cellStyle name="Normal 382 2 2" xfId="6141" xr:uid="{89E15C05-59B1-4B24-94B1-6106397E31B3}"/>
    <cellStyle name="Normal 382 2 2 2" xfId="11295" xr:uid="{EA1576B6-7AD4-41BF-9ECE-B2410F8E8456}"/>
    <cellStyle name="Normal 382 2 2 2 2" xfId="23202" xr:uid="{3D1C6ABD-CF0B-4199-897A-2D7CFB5CD32A}"/>
    <cellStyle name="Normal 382 2 2 2 2 2" xfId="43864" xr:uid="{FD8555D0-C31C-4D82-B9ED-4336C686DEF3}"/>
    <cellStyle name="Normal 382 2 2 2 3" xfId="31958" xr:uid="{C60D662E-BDEB-4ECC-A190-9CF1FD7AE36E}"/>
    <cellStyle name="Normal 382 2 2 3" xfId="19572" xr:uid="{9A14A735-8831-4414-A24E-6A0E5C72066C}"/>
    <cellStyle name="Normal 382 2 2 3 2" xfId="40234" xr:uid="{8BB97F71-AE5F-480D-814E-184E8B5531B5}"/>
    <cellStyle name="Normal 382 2 2 4" xfId="15946" xr:uid="{ADE5F5F4-CC3A-42C2-8BE0-B9DB29A2A160}"/>
    <cellStyle name="Normal 382 2 2 4 2" xfId="36608" xr:uid="{E34CE3ED-6EBB-4B01-8404-E412256B6FDF}"/>
    <cellStyle name="Normal 382 2 2 5" xfId="27748" xr:uid="{E10588B6-B43E-466D-8407-A5FCDC1302ED}"/>
    <cellStyle name="Normal 382 2 3" xfId="6142" xr:uid="{060F8BC7-2736-4241-B564-AF3E94E3879F}"/>
    <cellStyle name="Normal 382 2 3 2" xfId="11296" xr:uid="{798B2B62-4EAC-4189-8563-E176B7F820E4}"/>
    <cellStyle name="Normal 382 2 3 2 2" xfId="23203" xr:uid="{3AE6745F-D2CB-4FF3-A67E-174A70361F66}"/>
    <cellStyle name="Normal 382 2 3 2 2 2" xfId="43865" xr:uid="{2063376E-C3D3-423E-B4C0-20B7C77055B1}"/>
    <cellStyle name="Normal 382 2 3 2 3" xfId="31959" xr:uid="{F8CA2AD9-2033-441D-9B75-E3086640685D}"/>
    <cellStyle name="Normal 382 2 3 3" xfId="19573" xr:uid="{AFE8BE55-2545-4472-AEB6-48EF158B5DBB}"/>
    <cellStyle name="Normal 382 2 3 3 2" xfId="40235" xr:uid="{98BE7C1C-8026-4481-93A5-335FEA443509}"/>
    <cellStyle name="Normal 382 2 3 4" xfId="15947" xr:uid="{2ED82474-A9FC-4242-88DC-34E0916CA7FE}"/>
    <cellStyle name="Normal 382 2 3 4 2" xfId="36609" xr:uid="{86C0F203-3A3E-41EE-9075-7D285CF9FF1B}"/>
    <cellStyle name="Normal 382 2 3 5" xfId="27749" xr:uid="{E53D5E6E-2E2F-4FAE-84CA-3F638CF59D74}"/>
    <cellStyle name="Normal 382 2 4" xfId="8259" xr:uid="{19C48046-F431-4786-B06E-6B410FDACE88}"/>
    <cellStyle name="Normal 382 2 4 2" xfId="20380" xr:uid="{6515C1FF-4DAB-432B-ABB3-F2C773D7A91F}"/>
    <cellStyle name="Normal 382 2 4 2 2" xfId="41042" xr:uid="{B073041D-EF60-4956-9602-FAF5D928CE67}"/>
    <cellStyle name="Normal 382 2 4 3" xfId="28922" xr:uid="{F126397D-B3F8-4D6D-88A2-3C9B0DCA0C55}"/>
    <cellStyle name="Normal 382 2 5" xfId="16765" xr:uid="{AD4819AD-6E74-4F4D-A253-2423DA917017}"/>
    <cellStyle name="Normal 382 2 5 2" xfId="37427" xr:uid="{DAAC49CE-9480-4CE8-88D5-CBF36C684D7B}"/>
    <cellStyle name="Normal 382 2 6" xfId="15945" xr:uid="{4B5040BB-727D-4348-A075-48F2C6E6A814}"/>
    <cellStyle name="Normal 382 2 6 2" xfId="36607" xr:uid="{0726FB89-9826-457A-925B-E5F4D4B88BF0}"/>
    <cellStyle name="Normal 382 2 7" xfId="24071" xr:uid="{CA0E9228-D6E2-4D19-B284-ADA28A968E88}"/>
    <cellStyle name="Normal 382 3" xfId="6143" xr:uid="{3239B7FE-BF40-4FDA-90EF-281F3F7F2F52}"/>
    <cellStyle name="Normal 382 3 2" xfId="11297" xr:uid="{955E7583-F893-4192-A597-30EEAA1E7CB5}"/>
    <cellStyle name="Normal 382 3 2 2" xfId="23204" xr:uid="{A6B0C179-CA14-4607-B230-C9FC8DF26F0F}"/>
    <cellStyle name="Normal 382 3 2 2 2" xfId="43866" xr:uid="{770EC04F-52B1-4F4D-B944-DE3DA00CCABC}"/>
    <cellStyle name="Normal 382 3 2 3" xfId="31960" xr:uid="{A28C25E7-F49B-41F2-B051-5AB59283F6CE}"/>
    <cellStyle name="Normal 382 3 3" xfId="19574" xr:uid="{C9132825-7DFD-4858-AC12-E44B25E94F20}"/>
    <cellStyle name="Normal 382 3 3 2" xfId="40236" xr:uid="{BA3E0F4A-61FF-4435-A0BD-085FF8399A78}"/>
    <cellStyle name="Normal 382 3 4" xfId="15948" xr:uid="{D62A20B3-F091-4D39-8BE4-154C6EDBDFC2}"/>
    <cellStyle name="Normal 382 3 4 2" xfId="36610" xr:uid="{2CEAA27E-C4C5-4D6A-A63E-8EAFE176A395}"/>
    <cellStyle name="Normal 382 3 5" xfId="27750" xr:uid="{85FD01DD-0DB5-4B17-9B3D-FC853C3EA716}"/>
    <cellStyle name="Normal 382 4" xfId="11294" xr:uid="{45D72689-AD50-430D-A0DE-80A810C5862D}"/>
    <cellStyle name="Normal 382 4 2" xfId="23201" xr:uid="{61B97D5C-5E04-4B70-A5EA-9CD0FF30DFC0}"/>
    <cellStyle name="Normal 382 4 2 2" xfId="43863" xr:uid="{86B505B0-6A8F-43A6-80A6-095CFF00F1DE}"/>
    <cellStyle name="Normal 382 4 3" xfId="31957" xr:uid="{AEF5FCD6-B609-43E8-9BEE-E37AE8179332}"/>
    <cellStyle name="Normal 382 5" xfId="19571" xr:uid="{5714F190-AC03-411C-8040-71C5CC9015CB}"/>
    <cellStyle name="Normal 382 5 2" xfId="40233" xr:uid="{36AA31C7-FCD3-4535-9125-A613D12BD561}"/>
    <cellStyle name="Normal 382 6" xfId="15944" xr:uid="{A382B447-2C7D-441A-A843-C019495A43A4}"/>
    <cellStyle name="Normal 382 6 2" xfId="36606" xr:uid="{B8334BBD-A964-4019-B138-3EDC3CDE7000}"/>
    <cellStyle name="Normal 382 7" xfId="27747" xr:uid="{F38380B1-B473-44DD-947A-BB9552F37553}"/>
    <cellStyle name="Normal 383" xfId="6144" xr:uid="{4A208AC2-E786-46C6-AEAF-A56FA8DD291D}"/>
    <cellStyle name="Normal 384" xfId="6145" xr:uid="{4A4FCD6E-CD27-4712-BBAC-2F0C078AE76E}"/>
    <cellStyle name="Normal 384 2" xfId="11298" xr:uid="{A858A5A6-8E08-475D-B236-A75E5BE6830F}"/>
    <cellStyle name="Normal 384 2 2" xfId="23205" xr:uid="{230EA980-70D0-4332-B6F3-7C5196EE05D3}"/>
    <cellStyle name="Normal 384 2 2 2" xfId="43867" xr:uid="{4F60D15A-C3C8-4ABA-B408-5FF07F8170B8}"/>
    <cellStyle name="Normal 384 2 3" xfId="31961" xr:uid="{B6A2812F-2F6E-4693-B5D1-37BF5FD581F2}"/>
    <cellStyle name="Normal 384 3" xfId="19575" xr:uid="{0D06FB61-371B-442B-B02B-7B5FFEB0E7D1}"/>
    <cellStyle name="Normal 384 3 2" xfId="40237" xr:uid="{342F21C3-B225-421F-A2DC-2FD41B941DAE}"/>
    <cellStyle name="Normal 384 4" xfId="15949" xr:uid="{F62A3E87-6B5A-4F1E-9A64-3D34CEEBC3E7}"/>
    <cellStyle name="Normal 384 4 2" xfId="36611" xr:uid="{CB613490-8130-4867-8CD1-ABB2F9624849}"/>
    <cellStyle name="Normal 384 5" xfId="27751" xr:uid="{2F4F36ED-0F14-49FF-94B6-09D2DBD14657}"/>
    <cellStyle name="Normal 385" xfId="6146" xr:uid="{DE86CD9E-AD4A-424B-95A6-36C553824D85}"/>
    <cellStyle name="Normal 385 2" xfId="6147" xr:uid="{C1D10B04-DE0E-49A5-A9A1-E335DD948A81}"/>
    <cellStyle name="Normal 386" xfId="6148" xr:uid="{4DD403B5-BE6F-4A60-B33A-758BC5B2F2D9}"/>
    <cellStyle name="Normal 386 2" xfId="11299" xr:uid="{5A2D8E0B-2BF8-4B0D-B233-791CFC1FE5E6}"/>
    <cellStyle name="Normal 386 2 2" xfId="23206" xr:uid="{13F92172-3A08-433F-8400-72D0B0ADCE08}"/>
    <cellStyle name="Normal 386 2 2 2" xfId="43868" xr:uid="{AA917196-EA0D-4A6F-9D0C-2FB042300563}"/>
    <cellStyle name="Normal 386 2 3" xfId="31962" xr:uid="{052CFD46-7F5D-46D8-AED3-BD9C8E1BE33E}"/>
    <cellStyle name="Normal 386 3" xfId="19576" xr:uid="{7E99010D-022E-45F0-90CD-C523A1F492BF}"/>
    <cellStyle name="Normal 386 3 2" xfId="40238" xr:uid="{93678C7D-B85E-4DB3-A663-B130D9B5DEBE}"/>
    <cellStyle name="Normal 386 4" xfId="15950" xr:uid="{1FE6CE92-3863-4FA3-96CF-CC822A697441}"/>
    <cellStyle name="Normal 386 4 2" xfId="36612" xr:uid="{A301D63F-8986-4177-9DCF-774B3FB57C5C}"/>
    <cellStyle name="Normal 386 5" xfId="27752" xr:uid="{AFDD8DAB-A6E2-4631-B894-E3C58EF95A84}"/>
    <cellStyle name="Normal 387" xfId="6149" xr:uid="{E2591D26-F0C2-437E-9226-CD3879BD9E1D}"/>
    <cellStyle name="Normal 388" xfId="6150" xr:uid="{8AE3D7A0-7725-4C11-A2EB-B1B1141E0D43}"/>
    <cellStyle name="Normal 388 2" xfId="11300" xr:uid="{88A47C12-7D18-4E10-BC03-F4B766E9D3D4}"/>
    <cellStyle name="Normal 388 2 2" xfId="23207" xr:uid="{D817B6B0-C54A-4E78-A143-2F521B9BA5C5}"/>
    <cellStyle name="Normal 388 2 2 2" xfId="43869" xr:uid="{B944BABC-3CCE-4982-BD89-EE43AF656F9E}"/>
    <cellStyle name="Normal 388 2 3" xfId="31963" xr:uid="{F58AB5E1-EBE0-4064-ADBE-B3230A0D6471}"/>
    <cellStyle name="Normal 388 3" xfId="19577" xr:uid="{F44E3E70-231A-4C86-A400-72463835EA1C}"/>
    <cellStyle name="Normal 388 3 2" xfId="40239" xr:uid="{4E474F09-B975-4A50-93BD-2BE8FF4F66DF}"/>
    <cellStyle name="Normal 388 4" xfId="15951" xr:uid="{4806588B-EA2F-485E-AF5A-E36F963409C0}"/>
    <cellStyle name="Normal 388 4 2" xfId="36613" xr:uid="{6D9E6411-ECD8-47F9-B5CD-4B4CC4267628}"/>
    <cellStyle name="Normal 388 5" xfId="27753" xr:uid="{47CAD04E-4644-4DC9-A81E-E9CED5E7AA78}"/>
    <cellStyle name="Normal 389" xfId="6151" xr:uid="{0D32EF04-619F-4652-BBEA-D0C8AB81818C}"/>
    <cellStyle name="Normal 389 2" xfId="11301" xr:uid="{E0D11A33-5BE8-4908-860A-FFA511751EA9}"/>
    <cellStyle name="Normal 389 2 2" xfId="23208" xr:uid="{D8BDA68B-BE83-45EB-A542-F2E9C69E94C4}"/>
    <cellStyle name="Normal 389 2 2 2" xfId="43870" xr:uid="{B8A4C389-F4A1-4C78-87C3-2537E63CD12B}"/>
    <cellStyle name="Normal 389 2 3" xfId="31964" xr:uid="{8942A645-4B77-4EDE-835D-D026ABA5D362}"/>
    <cellStyle name="Normal 389 3" xfId="19578" xr:uid="{71A0F5F6-4E8B-4748-BCBA-D820B233889A}"/>
    <cellStyle name="Normal 389 3 2" xfId="40240" xr:uid="{2A53C0B5-D9E9-46AC-9DEE-08B54424D2F0}"/>
    <cellStyle name="Normal 389 4" xfId="15952" xr:uid="{51465716-82D8-4CEA-85D6-AFB11E8EE358}"/>
    <cellStyle name="Normal 389 4 2" xfId="36614" xr:uid="{7D5BC08C-5E08-4951-AA94-51FF9B609F49}"/>
    <cellStyle name="Normal 389 5" xfId="27754" xr:uid="{F351D673-202E-49FF-A5F2-58CF717A22C1}"/>
    <cellStyle name="Normal 39" xfId="6152" xr:uid="{75896A88-FE25-42E5-90AC-C26C554A0927}"/>
    <cellStyle name="Normal 39 2" xfId="6153" xr:uid="{CE88DF2A-F4AF-480F-BDA6-0EC8129953EF}"/>
    <cellStyle name="Normal 39 2 2" xfId="6154" xr:uid="{D411C2BC-8C42-45F9-A05B-23C79DC2C011}"/>
    <cellStyle name="Normal 39 2 2 2" xfId="11302" xr:uid="{4E28F790-26E1-4FB8-8DE9-E0AE5955E93B}"/>
    <cellStyle name="Normal 39 2 2 2 2" xfId="23209" xr:uid="{F7A95114-32B2-4F42-ABCA-4C0FA15F39AD}"/>
    <cellStyle name="Normal 39 2 2 2 2 2" xfId="43871" xr:uid="{EC319057-FC98-4FD0-8296-C9368325E588}"/>
    <cellStyle name="Normal 39 2 2 2 3" xfId="31965" xr:uid="{6D390A3D-3C81-4D9C-BE7E-CB714AE793B2}"/>
    <cellStyle name="Normal 39 2 2 3" xfId="19579" xr:uid="{3DCD69F6-6D6E-442D-AAD1-AA3E91373277}"/>
    <cellStyle name="Normal 39 2 2 3 2" xfId="40241" xr:uid="{ADA81CE3-8887-49DF-A959-143E702808B3}"/>
    <cellStyle name="Normal 39 2 2 4" xfId="15953" xr:uid="{D9AC1ACE-53D9-4198-8E36-BD3B4F81CD2B}"/>
    <cellStyle name="Normal 39 2 2 4 2" xfId="36615" xr:uid="{38DD9513-786E-4F3A-B4F5-B66F7725D138}"/>
    <cellStyle name="Normal 39 2 2 5" xfId="27755" xr:uid="{E7BC9A25-9CCF-4DA9-8533-FD0D6652322C}"/>
    <cellStyle name="Normal 39 3" xfId="6155" xr:uid="{89B36027-2FA2-4886-9514-E8EC5C34F5F6}"/>
    <cellStyle name="Normal 39 3 2" xfId="6156" xr:uid="{A90FCAC1-DE7A-45CD-8A07-17F2B900DA6D}"/>
    <cellStyle name="Normal 39 3 2 2" xfId="11304" xr:uid="{CA742446-AAC7-4ED2-B6D3-77BE6A911BB9}"/>
    <cellStyle name="Normal 39 3 2 2 2" xfId="23211" xr:uid="{966600D2-5E01-4460-8D17-7D23D61C51F0}"/>
    <cellStyle name="Normal 39 3 2 2 2 2" xfId="43873" xr:uid="{FB9F231F-5EC7-4C09-A3CA-4CF38FFDFA4A}"/>
    <cellStyle name="Normal 39 3 2 2 3" xfId="31967" xr:uid="{1BDE03C9-159B-446B-8867-D4759CF3A23C}"/>
    <cellStyle name="Normal 39 3 2 3" xfId="19581" xr:uid="{A1E428AB-4A66-4FD8-B525-83FD6F27DB00}"/>
    <cellStyle name="Normal 39 3 2 3 2" xfId="40243" xr:uid="{CD8CE034-91C2-4194-AE07-AED2E87D0CF1}"/>
    <cellStyle name="Normal 39 3 2 4" xfId="15955" xr:uid="{ED3B854B-5D71-4520-8BE1-686F01186DDF}"/>
    <cellStyle name="Normal 39 3 2 4 2" xfId="36617" xr:uid="{2635672F-9299-4819-A275-443B324EAAAF}"/>
    <cellStyle name="Normal 39 3 2 5" xfId="27757" xr:uid="{1B41980D-FFBB-4DDB-A400-DF4F21EA9243}"/>
    <cellStyle name="Normal 39 3 3" xfId="11303" xr:uid="{78645553-D55E-4FEA-96AD-9A2B3373A40C}"/>
    <cellStyle name="Normal 39 3 3 2" xfId="23210" xr:uid="{5A8BEA41-C013-49B6-8AFF-8E98DD36AF01}"/>
    <cellStyle name="Normal 39 3 3 2 2" xfId="43872" xr:uid="{A5C9234C-638D-4006-9B97-64DBFB22D606}"/>
    <cellStyle name="Normal 39 3 3 3" xfId="31966" xr:uid="{BD07E117-3AAC-498B-AD29-D4F4226366DA}"/>
    <cellStyle name="Normal 39 3 4" xfId="19580" xr:uid="{7402FEEC-6119-4F42-B368-43A4D018B837}"/>
    <cellStyle name="Normal 39 3 4 2" xfId="40242" xr:uid="{541BC4A1-569A-4DE6-AD44-BBE02A5CF997}"/>
    <cellStyle name="Normal 39 3 5" xfId="15954" xr:uid="{729A5DB2-384B-44B0-A95F-F0429372230D}"/>
    <cellStyle name="Normal 39 3 5 2" xfId="36616" xr:uid="{66B86146-106B-43D2-B2C6-F0AD82F71447}"/>
    <cellStyle name="Normal 39 3 6" xfId="27756" xr:uid="{140968CA-1407-4D56-AD87-1AFE56B6EB90}"/>
    <cellStyle name="Normal 39 4" xfId="6157" xr:uid="{7F6F65BB-C2B3-41FD-AEEE-BCE4C6441156}"/>
    <cellStyle name="Normal 39 4 2" xfId="11305" xr:uid="{8457B792-F5EF-4792-9C89-A84230179E3E}"/>
    <cellStyle name="Normal 39 4 2 2" xfId="23212" xr:uid="{F65FC8BC-CA0C-4B71-9F1F-D56C119468E6}"/>
    <cellStyle name="Normal 39 4 2 2 2" xfId="43874" xr:uid="{FBFF606E-17EA-4DA1-BF9C-99F74541DED0}"/>
    <cellStyle name="Normal 39 4 2 3" xfId="31968" xr:uid="{0BD0DE34-D91F-4506-9B0C-CFCA57D5E34A}"/>
    <cellStyle name="Normal 39 4 3" xfId="19582" xr:uid="{76A58248-62E7-4F64-8DC8-0F413682E996}"/>
    <cellStyle name="Normal 39 4 3 2" xfId="40244" xr:uid="{43A3074A-3E11-4BA2-A22C-F1B0DDC33216}"/>
    <cellStyle name="Normal 39 4 4" xfId="15956" xr:uid="{F60617CA-459C-4DD9-8714-1BFF46C0E76A}"/>
    <cellStyle name="Normal 39 4 4 2" xfId="36618" xr:uid="{FD3F71B5-2647-4485-879A-672366129276}"/>
    <cellStyle name="Normal 39 4 5" xfId="27758" xr:uid="{84474326-3C9F-4528-BB74-67610CCFCEC4}"/>
    <cellStyle name="Normal 39 5" xfId="6158" xr:uid="{03B4336D-1D51-43E8-9EB5-1370C8FB38CA}"/>
    <cellStyle name="Normal 39 6" xfId="6159" xr:uid="{8D9A72B3-3D73-43E2-A601-5A9D53345854}"/>
    <cellStyle name="Normal 39 7" xfId="6160" xr:uid="{CC7B9FEA-6FA9-4CCD-A251-DB33B9615F38}"/>
    <cellStyle name="Normal 39 7 2" xfId="11306" xr:uid="{2A3B1684-7062-4DE3-9255-9C2497B1E66B}"/>
    <cellStyle name="Normal 39 7 2 2" xfId="23213" xr:uid="{C3F2A87C-F108-49F8-ADBB-35FB64EF1941}"/>
    <cellStyle name="Normal 39 7 2 2 2" xfId="43875" xr:uid="{16D26676-4FF8-4900-B913-4D855EA6479D}"/>
    <cellStyle name="Normal 39 7 2 3" xfId="31969" xr:uid="{20D565EA-CCAD-402A-8899-4B0BF17D8FBB}"/>
    <cellStyle name="Normal 39 7 3" xfId="19583" xr:uid="{B22D2862-0ACB-4EBA-9CF6-FBB202FA38F1}"/>
    <cellStyle name="Normal 39 7 3 2" xfId="40245" xr:uid="{CCCF4018-D2CB-410E-BF72-459E2710AC28}"/>
    <cellStyle name="Normal 39 7 4" xfId="15957" xr:uid="{A987CC74-9137-41DC-9EED-0ABEF49571F3}"/>
    <cellStyle name="Normal 39 7 4 2" xfId="36619" xr:uid="{099EF2AA-D7B1-4F7F-BF13-BA5420F43F0E}"/>
    <cellStyle name="Normal 39 7 5" xfId="27759" xr:uid="{EFBAB06C-7443-41B2-B7EA-FEFC21718C02}"/>
    <cellStyle name="Normal 39 8" xfId="6161" xr:uid="{C7F90C74-E736-438B-92F5-16FAB28B1CB3}"/>
    <cellStyle name="Normal 390" xfId="6162" xr:uid="{7E61BE95-E04F-4933-B828-18C0F17BA305}"/>
    <cellStyle name="Normal 390 2" xfId="11307" xr:uid="{90B822BA-119B-429B-BE73-D4629EA4D134}"/>
    <cellStyle name="Normal 390 2 2" xfId="23214" xr:uid="{64D8BFF3-23F7-4FDF-8DC2-2B6A37CAA001}"/>
    <cellStyle name="Normal 390 2 2 2" xfId="43876" xr:uid="{DBC4C85F-0DDB-4821-9A3C-919EC12F5382}"/>
    <cellStyle name="Normal 390 2 3" xfId="31970" xr:uid="{D580724A-3CD9-4E49-AC3C-C1AC0E09DF4B}"/>
    <cellStyle name="Normal 390 3" xfId="19584" xr:uid="{BAA81F09-727E-492E-9A1C-82DF935B89C9}"/>
    <cellStyle name="Normal 390 3 2" xfId="40246" xr:uid="{C5334929-6D98-4205-8E26-6E2DF2BDF3CC}"/>
    <cellStyle name="Normal 390 4" xfId="15958" xr:uid="{06C715F3-84B4-48BD-B248-1925EAA22F95}"/>
    <cellStyle name="Normal 390 4 2" xfId="36620" xr:uid="{71BAAC74-7972-4B3E-AE4E-92C0D620364D}"/>
    <cellStyle name="Normal 390 5" xfId="27760" xr:uid="{CC756F09-7ABD-4382-B352-E6D93ACC04A2}"/>
    <cellStyle name="Normal 391" xfId="6163" xr:uid="{0682BDE0-419F-4F9A-B230-293B05DCB351}"/>
    <cellStyle name="Normal 392" xfId="6164" xr:uid="{DB8469D7-A2F6-41F2-8BB9-1FD73FCC4A59}"/>
    <cellStyle name="Normal 392 2" xfId="11308" xr:uid="{0A78FEC5-9FC1-41C3-8587-216C59D43C18}"/>
    <cellStyle name="Normal 392 2 2" xfId="23215" xr:uid="{EB771E05-E888-4702-8D4F-FB8CE8F1C80B}"/>
    <cellStyle name="Normal 392 2 2 2" xfId="43877" xr:uid="{7F852BB4-0B03-4CA7-A461-BE2141B0590C}"/>
    <cellStyle name="Normal 392 2 3" xfId="31971" xr:uid="{24B63D2D-779A-4CEC-93B5-443C7E65A27B}"/>
    <cellStyle name="Normal 392 3" xfId="19585" xr:uid="{91F5FCB0-D3C1-40C2-8A3D-7C76C9D6597B}"/>
    <cellStyle name="Normal 392 3 2" xfId="40247" xr:uid="{B9B03F82-2602-4A0A-9591-D95E54D4DF32}"/>
    <cellStyle name="Normal 392 4" xfId="15959" xr:uid="{C87B33CC-8592-4E0F-A7CA-4188ABEE6203}"/>
    <cellStyle name="Normal 392 4 2" xfId="36621" xr:uid="{7E35121B-D008-4232-BB5B-EA430CF17FBD}"/>
    <cellStyle name="Normal 392 5" xfId="27761" xr:uid="{EC041101-8182-4B65-B931-0DFD58128B8B}"/>
    <cellStyle name="Normal 393" xfId="6165" xr:uid="{D62D44D0-9CF0-45D7-A7DD-F981124E914A}"/>
    <cellStyle name="Normal 393 2" xfId="11309" xr:uid="{EEA409A1-7648-4129-A1AB-BA7EAB123DF1}"/>
    <cellStyle name="Normal 393 2 2" xfId="23216" xr:uid="{866E944F-24F2-4B6C-A02F-481F32C05180}"/>
    <cellStyle name="Normal 393 2 2 2" xfId="43878" xr:uid="{16299A57-2610-445C-BA67-9040CD0C08C9}"/>
    <cellStyle name="Normal 393 2 3" xfId="31972" xr:uid="{65F1F0D5-ECCC-4DCE-AC1F-3BB561712124}"/>
    <cellStyle name="Normal 393 3" xfId="19586" xr:uid="{5E4271C9-2F00-4239-810E-0F59B0D64C23}"/>
    <cellStyle name="Normal 393 3 2" xfId="40248" xr:uid="{F12AF3F9-4ED0-402C-B641-93732CC90FEA}"/>
    <cellStyle name="Normal 393 4" xfId="15960" xr:uid="{56E20C4F-4CAA-4DA6-9A35-FA78C125711C}"/>
    <cellStyle name="Normal 393 4 2" xfId="36622" xr:uid="{F51D15E1-410E-4106-938D-21E113673DAA}"/>
    <cellStyle name="Normal 393 5" xfId="27762" xr:uid="{271DF244-6107-4619-96AF-1AECE46E87FB}"/>
    <cellStyle name="Normal 394" xfId="6166" xr:uid="{5F592B56-B4D6-473E-9C79-6344330317EF}"/>
    <cellStyle name="Normal 394 2" xfId="11310" xr:uid="{03B5BFF5-7076-4CE3-A7AE-F1ACBF16147D}"/>
    <cellStyle name="Normal 394 2 2" xfId="23217" xr:uid="{9216FA5C-D95F-41F7-94AB-792BA91E8CA8}"/>
    <cellStyle name="Normal 394 2 2 2" xfId="43879" xr:uid="{1BEA84AF-80D5-4CBF-BC4C-E1A8F667CC52}"/>
    <cellStyle name="Normal 394 2 3" xfId="31973" xr:uid="{B5570A96-ABF2-4065-AF48-A39A85610500}"/>
    <cellStyle name="Normal 394 3" xfId="19587" xr:uid="{42A0DC9D-A5F0-40D6-B1B8-9169AFAF53E9}"/>
    <cellStyle name="Normal 394 3 2" xfId="40249" xr:uid="{5C2DCA97-3A2C-4DC1-AE72-6023EB042BC7}"/>
    <cellStyle name="Normal 394 4" xfId="15961" xr:uid="{5B75A366-C065-4B46-B9E7-60BE95D72746}"/>
    <cellStyle name="Normal 394 4 2" xfId="36623" xr:uid="{720E9141-C6BB-42A7-ACCD-D24E703C34EC}"/>
    <cellStyle name="Normal 394 5" xfId="27763" xr:uid="{20974F1E-3C9E-4A35-843C-F43497749287}"/>
    <cellStyle name="Normal 395" xfId="6167" xr:uid="{943B2F93-A35A-4866-AC37-07E1331A7CDE}"/>
    <cellStyle name="Normal 395 2" xfId="11311" xr:uid="{3689A99F-7B7E-4335-A262-F6BC38A5321C}"/>
    <cellStyle name="Normal 395 2 2" xfId="23218" xr:uid="{5A67F04F-09E1-4B8D-8C1B-ADF450044284}"/>
    <cellStyle name="Normal 395 2 2 2" xfId="43880" xr:uid="{12387742-61B4-4994-B097-95301C3AA5FC}"/>
    <cellStyle name="Normal 395 2 3" xfId="31974" xr:uid="{B321B582-A9C2-4370-A220-0FEDC0388152}"/>
    <cellStyle name="Normal 395 3" xfId="19588" xr:uid="{D81607B1-A22E-4627-BB65-B862DD740D6B}"/>
    <cellStyle name="Normal 395 3 2" xfId="40250" xr:uid="{BB700397-0E6F-4CD2-809A-BCEFB3C1D86D}"/>
    <cellStyle name="Normal 395 4" xfId="15962" xr:uid="{52B998CE-CBEC-4285-BE8C-D603639C34EE}"/>
    <cellStyle name="Normal 395 4 2" xfId="36624" xr:uid="{12D0E4C2-EBDC-4313-A67F-E1658E6AE14C}"/>
    <cellStyle name="Normal 395 5" xfId="27764" xr:uid="{943AA8D0-254B-4088-86CE-A127B31770E0}"/>
    <cellStyle name="Normal 396" xfId="12677" xr:uid="{000FFF23-5271-48DB-91B3-080C310D8D79}"/>
    <cellStyle name="Normal 396 2" xfId="12705" xr:uid="{7BA8785B-2443-468C-9EAE-193AB9785ECB}"/>
    <cellStyle name="Normal 396 2 2" xfId="33367" xr:uid="{E3A376A0-8887-497A-8EAF-A3653A58B64B}"/>
    <cellStyle name="Normal 396 3" xfId="24000" xr:uid="{C6E91DA7-C59E-4972-BFB0-4C4CB72D92F4}"/>
    <cellStyle name="Normal 396 3 2" xfId="44662" xr:uid="{5CD1693C-ACBD-407E-9070-8029E1793A38}"/>
    <cellStyle name="Normal 396 4" xfId="33339" xr:uid="{2ACB5C1C-8C06-492D-9517-98FCBC11D9CA}"/>
    <cellStyle name="Normal 397" xfId="12679" xr:uid="{D5A40FF5-70A5-4A1B-96C0-B4E84DF8F88C}"/>
    <cellStyle name="Normal 397 2" xfId="12706" xr:uid="{3AB1465D-D268-4BA4-A610-4BE7C9149EBB}"/>
    <cellStyle name="Normal 397 2 2" xfId="33368" xr:uid="{30F124B4-4A20-4149-BD91-519F49B23023}"/>
    <cellStyle name="Normal 397 3" xfId="24002" xr:uid="{C5EC3C59-2B84-4DA6-9619-2F26663BD1AF}"/>
    <cellStyle name="Normal 397 3 2" xfId="44664" xr:uid="{B3531A82-2F4C-454A-84EA-1A5D740A493C}"/>
    <cellStyle name="Normal 397 4" xfId="33341" xr:uid="{2EC3FE71-CC59-48B0-9CCB-0155E0DA3456}"/>
    <cellStyle name="Normal 398" xfId="12680" xr:uid="{0B6FF68C-97CD-4D76-9D03-FCAB7F537465}"/>
    <cellStyle name="Normal 398 2" xfId="24003" xr:uid="{320BB6DF-CDDE-47DF-8DDB-863CD675D3DB}"/>
    <cellStyle name="Normal 398 2 2" xfId="44665" xr:uid="{C8F22DC9-1CA9-44CB-83FE-06769BED1F05}"/>
    <cellStyle name="Normal 398 3" xfId="33342" xr:uid="{E1EAD5E4-1E22-4140-9271-53587A653393}"/>
    <cellStyle name="Normal 399" xfId="12681" xr:uid="{8864DD89-CE4E-4E7E-A379-33C61C77935E}"/>
    <cellStyle name="Normal 399 2" xfId="24004" xr:uid="{21F46019-A790-4424-A5CE-BFB036E94801}"/>
    <cellStyle name="Normal 399 2 2" xfId="44666" xr:uid="{927EDB8D-5F17-4FFB-9E5F-97D26BE832CA}"/>
    <cellStyle name="Normal 399 3" xfId="33343" xr:uid="{EC2BF45C-E908-43E0-B188-D812B3050D16}"/>
    <cellStyle name="Normal 4" xfId="13" xr:uid="{9C45E9B8-7457-4912-B1A7-E042D2ED2C57}"/>
    <cellStyle name="Normal 4 10" xfId="6168" xr:uid="{7CEB237D-6DBA-439C-B15E-F47E5CE814DB}"/>
    <cellStyle name="Normal 4 11" xfId="6169" xr:uid="{B1960D84-64AF-4BAE-974A-0DDADD5F2F69}"/>
    <cellStyle name="Normal 4 12" xfId="6170" xr:uid="{A45901C6-C420-419F-A907-3DEA795513B0}"/>
    <cellStyle name="Normal 4 13" xfId="6171" xr:uid="{FD033F17-E947-471D-8FAA-E5D96E5D3DFD}"/>
    <cellStyle name="Normal 4 13 2" xfId="11312" xr:uid="{ECC6FA7E-F0FF-48ED-8B31-06D37DC59536}"/>
    <cellStyle name="Normal 4 13 2 2" xfId="23219" xr:uid="{7C8E4585-2F32-44A0-AFEF-BBD49AD4032C}"/>
    <cellStyle name="Normal 4 13 2 2 2" xfId="43881" xr:uid="{29BB7007-8FA0-448A-9EE8-3A537CC0BE77}"/>
    <cellStyle name="Normal 4 13 2 3" xfId="31975" xr:uid="{BAA133EA-1894-4213-9A96-5738C1C20277}"/>
    <cellStyle name="Normal 4 13 3" xfId="19589" xr:uid="{CD1B9208-419F-4D26-9B17-FB621B17A398}"/>
    <cellStyle name="Normal 4 13 3 2" xfId="40251" xr:uid="{F66DB817-4903-43C7-9EB1-1090991CCE5D}"/>
    <cellStyle name="Normal 4 13 4" xfId="15963" xr:uid="{507C6D94-3D09-403F-9608-0A5B81ED424E}"/>
    <cellStyle name="Normal 4 13 4 2" xfId="36625" xr:uid="{BBD9F44D-C13D-4404-8810-D88926D21ED2}"/>
    <cellStyle name="Normal 4 13 5" xfId="27765" xr:uid="{B12F6339-8F0B-4DE4-BA29-0275A57120F9}"/>
    <cellStyle name="Normal 4 14" xfId="6172" xr:uid="{11727BAB-56F0-4269-8D4A-A084075FA292}"/>
    <cellStyle name="Normal 4 14 2" xfId="11313" xr:uid="{B22C3990-A5DC-4253-96D5-55A2B58976CB}"/>
    <cellStyle name="Normal 4 14 2 2" xfId="23220" xr:uid="{0FABF8E1-25B1-4FA9-880D-6D3F0B3A4BD3}"/>
    <cellStyle name="Normal 4 14 2 2 2" xfId="43882" xr:uid="{D927AADF-AD2F-4B5B-B675-5A5A1BB6F248}"/>
    <cellStyle name="Normal 4 14 2 3" xfId="31976" xr:uid="{9CEB09B8-6BD8-4CB4-9E19-91CFB49A1EA1}"/>
    <cellStyle name="Normal 4 14 3" xfId="19590" xr:uid="{B58CA2EC-E65C-4522-BC16-EAC15DBCB68B}"/>
    <cellStyle name="Normal 4 14 3 2" xfId="40252" xr:uid="{3C6B8411-1F91-42F5-9122-35DD21AB5C24}"/>
    <cellStyle name="Normal 4 14 4" xfId="15964" xr:uid="{8BE3D760-EBDB-4914-BF3E-994A066DD2B0}"/>
    <cellStyle name="Normal 4 14 4 2" xfId="36626" xr:uid="{7325D5A2-BE9D-495F-B9E0-EC052F3E8315}"/>
    <cellStyle name="Normal 4 14 5" xfId="27766" xr:uid="{F1895F11-5047-43B6-AB37-943AC39ADB9B}"/>
    <cellStyle name="Normal 4 15" xfId="44728" xr:uid="{3EEF232D-FC5D-48EC-BB7F-DEA10A2EF6F6}"/>
    <cellStyle name="Normal 4 2" xfId="6173" xr:uid="{EAF5DE72-3F77-4A9C-A41B-03D35582EECA}"/>
    <cellStyle name="Normal 4 2 10" xfId="6174" xr:uid="{0768C26E-73EE-4687-8F44-10EF45E5C7D3}"/>
    <cellStyle name="Normal 4 2 2" xfId="6175" xr:uid="{BAF11087-2741-489E-A6FE-075ADBC093D0}"/>
    <cellStyle name="Normal 4 2 2 2" xfId="6176" xr:uid="{BE975671-2F7A-4081-AACC-BBE27AC3D937}"/>
    <cellStyle name="Normal 4 2 2 2 2" xfId="6177" xr:uid="{AF0B3AEF-B839-4D58-B386-5134F82D76F4}"/>
    <cellStyle name="Normal 4 2 2 2 2 2" xfId="11314" xr:uid="{F2C873FA-2858-42D7-ABE5-44BC796A9D5B}"/>
    <cellStyle name="Normal 4 2 2 2 2 2 2" xfId="23221" xr:uid="{F9A2101A-9C76-43C1-8163-4371914E2627}"/>
    <cellStyle name="Normal 4 2 2 2 2 2 2 2" xfId="43883" xr:uid="{BB77F166-7948-405A-A9C7-C4501BFC31AA}"/>
    <cellStyle name="Normal 4 2 2 2 2 2 3" xfId="31977" xr:uid="{1F40D671-0B88-4946-8389-62A94BB0586B}"/>
    <cellStyle name="Normal 4 2 2 2 2 3" xfId="19591" xr:uid="{2A52A52A-9D10-4712-9E11-365B91A05F90}"/>
    <cellStyle name="Normal 4 2 2 2 2 3 2" xfId="40253" xr:uid="{6DFAEC16-A5B5-46F6-AA7A-064185249298}"/>
    <cellStyle name="Normal 4 2 2 2 2 4" xfId="15965" xr:uid="{6582D28C-A2CB-4EB4-8343-5F683F19ABC2}"/>
    <cellStyle name="Normal 4 2 2 2 2 4 2" xfId="36627" xr:uid="{85488A6F-60C6-4755-A906-E348646FC7D7}"/>
    <cellStyle name="Normal 4 2 2 2 2 5" xfId="27767" xr:uid="{BD9DAA87-8C51-46C1-9F63-A3D0D57A68BC}"/>
    <cellStyle name="Normal 4 2 2 2 3" xfId="6178" xr:uid="{FFF8B2E0-26A9-481B-BA5B-74053B436ECE}"/>
    <cellStyle name="Normal 4 2 2 2 3 2" xfId="11315" xr:uid="{F7283253-AC51-4F8A-A481-381981374C44}"/>
    <cellStyle name="Normal 4 2 2 2 3 2 2" xfId="23222" xr:uid="{5B5F1EF8-C6A9-42CD-B937-CF59791169D5}"/>
    <cellStyle name="Normal 4 2 2 2 3 2 2 2" xfId="43884" xr:uid="{63922CCF-503F-4E74-8E6B-829D00D77F68}"/>
    <cellStyle name="Normal 4 2 2 2 3 2 3" xfId="31978" xr:uid="{EC9F9B47-7A92-449B-9044-F77EF6497392}"/>
    <cellStyle name="Normal 4 2 2 2 3 3" xfId="19592" xr:uid="{E0483AB2-785E-4121-85A0-EB8FC7C6719E}"/>
    <cellStyle name="Normal 4 2 2 2 3 3 2" xfId="40254" xr:uid="{E72D75EB-3AE8-4B30-AAEA-0F7773D39B5D}"/>
    <cellStyle name="Normal 4 2 2 2 3 4" xfId="15966" xr:uid="{1CA1E446-5F65-461E-98A8-1855983C5EE5}"/>
    <cellStyle name="Normal 4 2 2 2 3 4 2" xfId="36628" xr:uid="{D40BF05B-8A3E-49B7-9653-D31030607533}"/>
    <cellStyle name="Normal 4 2 2 2 3 5" xfId="27768" xr:uid="{50BE2231-5AD8-4908-A3F2-42668F8918DD}"/>
    <cellStyle name="Normal 4 2 2 2 4" xfId="6179" xr:uid="{C30BC661-698A-4FD3-8B32-52F0277580DB}"/>
    <cellStyle name="Normal 4 2 2 2 5" xfId="6180" xr:uid="{D89B089E-20C6-4F8A-BEA2-45C2FCB07BD6}"/>
    <cellStyle name="Normal 4 2 2 2 5 2" xfId="11316" xr:uid="{FFE213E7-82A3-441F-8011-61ACB9822837}"/>
    <cellStyle name="Normal 4 2 2 2 5 2 2" xfId="23223" xr:uid="{5AB9BF4B-9532-4E33-A9A6-80027EAB5D3A}"/>
    <cellStyle name="Normal 4 2 2 2 5 2 2 2" xfId="43885" xr:uid="{26D2AA51-4E4B-48BA-AD01-403D3A76D749}"/>
    <cellStyle name="Normal 4 2 2 2 5 2 3" xfId="31979" xr:uid="{D3C05801-A531-4E96-BB62-FE343FB34660}"/>
    <cellStyle name="Normal 4 2 2 2 5 3" xfId="19593" xr:uid="{5AEACC5C-C0B0-4238-8411-B40E6C0735FF}"/>
    <cellStyle name="Normal 4 2 2 2 5 3 2" xfId="40255" xr:uid="{C0DA3980-1362-4BC1-B20A-985A3C75E713}"/>
    <cellStyle name="Normal 4 2 2 2 5 4" xfId="15967" xr:uid="{062F9580-596B-46CD-84E0-AF0DD446C5BA}"/>
    <cellStyle name="Normal 4 2 2 2 5 4 2" xfId="36629" xr:uid="{303CAFD4-6667-47B8-8EC7-08F51448F21E}"/>
    <cellStyle name="Normal 4 2 2 2 5 5" xfId="27769" xr:uid="{E1343535-1EB9-407D-A7C1-74F48E8EAADC}"/>
    <cellStyle name="Normal 4 2 2 3" xfId="6181" xr:uid="{89F0E294-1495-42E3-9649-922BB31FCE47}"/>
    <cellStyle name="Normal 4 2 2 3 2" xfId="6182" xr:uid="{18E3C904-409F-461C-8696-B2CBFFDDA3EA}"/>
    <cellStyle name="Normal 4 2 2 3 2 2" xfId="11317" xr:uid="{099C34D1-62A4-40D8-BE46-464D9A6EE287}"/>
    <cellStyle name="Normal 4 2 2 3 2 2 2" xfId="23224" xr:uid="{65CD16D0-4D91-4796-A756-DAC8D8375F44}"/>
    <cellStyle name="Normal 4 2 2 3 2 2 2 2" xfId="43886" xr:uid="{2F6B4E25-337A-44AC-897F-8941375CB08C}"/>
    <cellStyle name="Normal 4 2 2 3 2 2 3" xfId="31980" xr:uid="{ADFA7695-B2CB-4DA7-BD1D-761DAA704C97}"/>
    <cellStyle name="Normal 4 2 2 3 2 3" xfId="19594" xr:uid="{38A85ECC-5D50-4936-ABF5-80466678BED8}"/>
    <cellStyle name="Normal 4 2 2 3 2 3 2" xfId="40256" xr:uid="{A5D82240-F56F-47B6-A3E9-8A428A5E7F02}"/>
    <cellStyle name="Normal 4 2 2 3 2 4" xfId="15968" xr:uid="{D768EDB9-5C5A-4749-BD14-45CA4E9D5B7A}"/>
    <cellStyle name="Normal 4 2 2 3 2 4 2" xfId="36630" xr:uid="{0B1FE894-E504-4F8B-90C3-B3B344624E56}"/>
    <cellStyle name="Normal 4 2 2 3 2 5" xfId="27770" xr:uid="{46A30B5D-9848-4D95-8F36-EC03E136CEEE}"/>
    <cellStyle name="Normal 4 2 2 3 3" xfId="6183" xr:uid="{91B68687-45A6-4B3A-A824-CBF48850900C}"/>
    <cellStyle name="Normal 4 2 2 3 3 2" xfId="11318" xr:uid="{E3DAF48E-66F1-4442-BBB3-99F3499C9079}"/>
    <cellStyle name="Normal 4 2 2 3 3 2 2" xfId="23225" xr:uid="{9E7F6E83-9570-4B28-B612-4119C2AAD213}"/>
    <cellStyle name="Normal 4 2 2 3 3 2 2 2" xfId="43887" xr:uid="{22310A65-B72E-40D3-8F6E-91EF855C4A55}"/>
    <cellStyle name="Normal 4 2 2 3 3 2 3" xfId="31981" xr:uid="{EFE74E6D-F129-41C2-96B1-EAEF8DA76CC7}"/>
    <cellStyle name="Normal 4 2 2 3 3 3" xfId="19595" xr:uid="{03BD742E-5C7D-42D2-A9D0-4313C49D96B7}"/>
    <cellStyle name="Normal 4 2 2 3 3 3 2" xfId="40257" xr:uid="{4D1F8F52-03C3-4E38-8A2E-E79019C56D87}"/>
    <cellStyle name="Normal 4 2 2 3 3 4" xfId="15969" xr:uid="{2370B4BF-53C9-4F2F-ADC4-06961CED2D4B}"/>
    <cellStyle name="Normal 4 2 2 3 3 4 2" xfId="36631" xr:uid="{BF24FD1F-AB8E-4E5A-8B29-290758EDF631}"/>
    <cellStyle name="Normal 4 2 2 3 3 5" xfId="27771" xr:uid="{50AC881F-E629-4E77-9415-09DFBD5CBA94}"/>
    <cellStyle name="Normal 4 2 2 4" xfId="6184" xr:uid="{ADAEFA7C-D914-4CF7-9E5E-E7F9C15C3442}"/>
    <cellStyle name="Normal 4 2 3" xfId="6185" xr:uid="{D88E3226-1664-4D11-AFF8-383242597715}"/>
    <cellStyle name="Normal 4 2 3 2" xfId="6186" xr:uid="{3B29B497-1F84-4058-A104-DA4B1A20099E}"/>
    <cellStyle name="Normal 4 2 3 3" xfId="6187" xr:uid="{27F7E318-60B2-428D-BB98-8F204A69A5FC}"/>
    <cellStyle name="Normal 4 2 3 3 2" xfId="11319" xr:uid="{AF63C498-DEF2-4EA7-9FFB-A0993FE3E827}"/>
    <cellStyle name="Normal 4 2 3 3 2 2" xfId="23226" xr:uid="{1727EE13-852A-4870-A21F-88893CA31EF4}"/>
    <cellStyle name="Normal 4 2 3 3 2 2 2" xfId="43888" xr:uid="{CD7F6C3B-4C7F-4184-976A-E8BC6F241F40}"/>
    <cellStyle name="Normal 4 2 3 3 2 3" xfId="31982" xr:uid="{3C9950CF-E973-4DA3-AE1E-872F73686E4D}"/>
    <cellStyle name="Normal 4 2 3 3 3" xfId="19596" xr:uid="{62362E28-2CD6-478A-B731-7F7087C84DC6}"/>
    <cellStyle name="Normal 4 2 3 3 3 2" xfId="40258" xr:uid="{9CB60DEE-5BC3-4B3A-822A-BF5BE33CFBA4}"/>
    <cellStyle name="Normal 4 2 3 3 4" xfId="15970" xr:uid="{3BCF39BB-6546-437E-BF30-AE5E16F9AAE8}"/>
    <cellStyle name="Normal 4 2 3 3 4 2" xfId="36632" xr:uid="{A75B4D62-4BB1-4263-99A2-315FB1E637E2}"/>
    <cellStyle name="Normal 4 2 3 3 5" xfId="27772" xr:uid="{02692E92-A8D4-4E21-B52A-AEF7D91B6EF7}"/>
    <cellStyle name="Normal 4 2 3 4" xfId="6188" xr:uid="{BBBD88C8-95EC-4AB4-9AAE-0A2D81781943}"/>
    <cellStyle name="Normal 4 2 3 5" xfId="6189" xr:uid="{EC13C0B2-8E5F-4ABC-B600-FC9AC53720BF}"/>
    <cellStyle name="Normal 4 2 3 5 2" xfId="11320" xr:uid="{F1D1D826-9CCE-4B29-A880-63ADF85B4042}"/>
    <cellStyle name="Normal 4 2 3 5 2 2" xfId="23227" xr:uid="{16C56283-6AD5-4472-AC0D-62CB94F38EB1}"/>
    <cellStyle name="Normal 4 2 3 5 2 2 2" xfId="43889" xr:uid="{66FC2496-4105-427E-804E-C0F788C77AB3}"/>
    <cellStyle name="Normal 4 2 3 5 2 3" xfId="31983" xr:uid="{679AC181-5334-467E-A153-4B57E186C319}"/>
    <cellStyle name="Normal 4 2 3 5 3" xfId="19597" xr:uid="{012315DC-C65C-4C25-B567-C86110A07F55}"/>
    <cellStyle name="Normal 4 2 3 5 3 2" xfId="40259" xr:uid="{B62EE5E0-F5FD-48F9-B2C9-D202B037D562}"/>
    <cellStyle name="Normal 4 2 3 5 4" xfId="15971" xr:uid="{D1886EDD-6DD5-49CE-8EDC-4808CBF90565}"/>
    <cellStyle name="Normal 4 2 3 5 4 2" xfId="36633" xr:uid="{DE2E8A6E-878D-4485-9D09-279E886750C0}"/>
    <cellStyle name="Normal 4 2 3 5 5" xfId="27773" xr:uid="{22BF59EE-D50B-4378-82FF-388619001A73}"/>
    <cellStyle name="Normal 4 2 4" xfId="6190" xr:uid="{3D2F2942-7704-434A-8282-E9A794FA18BC}"/>
    <cellStyle name="Normal 4 2 4 2" xfId="6191" xr:uid="{1B70108D-6488-452D-ABED-0846C3094E68}"/>
    <cellStyle name="Normal 4 2 4 3" xfId="6192" xr:uid="{506800FC-B945-4479-9676-1240E5263F2E}"/>
    <cellStyle name="Normal 4 2 4 3 2" xfId="11321" xr:uid="{93718787-A990-48C3-ABE7-9802269FA9F3}"/>
    <cellStyle name="Normal 4 2 4 3 2 2" xfId="23228" xr:uid="{698C8185-255F-4B45-935D-7DD1A8AB3AED}"/>
    <cellStyle name="Normal 4 2 4 3 2 2 2" xfId="43890" xr:uid="{F4790FEA-1840-40D8-B300-D06CB6842C4E}"/>
    <cellStyle name="Normal 4 2 4 3 2 3" xfId="31984" xr:uid="{E7DD7038-1DE5-46D9-BB59-66EDD86384E4}"/>
    <cellStyle name="Normal 4 2 4 3 3" xfId="19598" xr:uid="{1A94B9D1-57CD-4402-96F7-5BA41CD9E22A}"/>
    <cellStyle name="Normal 4 2 4 3 3 2" xfId="40260" xr:uid="{27041E32-1E02-4238-8121-24EA41663512}"/>
    <cellStyle name="Normal 4 2 4 3 4" xfId="15972" xr:uid="{FB6817D0-9535-4606-B08B-6B577C22E35C}"/>
    <cellStyle name="Normal 4 2 4 3 4 2" xfId="36634" xr:uid="{048E58AB-9DDA-4BFA-B485-5CE3EB30B1E7}"/>
    <cellStyle name="Normal 4 2 4 3 5" xfId="27774" xr:uid="{E3A5E048-8366-42B5-B761-723217E401AD}"/>
    <cellStyle name="Normal 4 2 4 4" xfId="6193" xr:uid="{F65E929B-0A96-4589-AA2E-F55EEFC669F1}"/>
    <cellStyle name="Normal 4 2 4 5" xfId="6194" xr:uid="{9C626345-B468-469B-979E-982BD53C6D83}"/>
    <cellStyle name="Normal 4 2 4 5 2" xfId="11322" xr:uid="{B9570BAC-FE17-486E-91ED-C55FB3181490}"/>
    <cellStyle name="Normal 4 2 4 5 2 2" xfId="23229" xr:uid="{CD27339F-73EA-4808-A5F5-CBDBC419D40A}"/>
    <cellStyle name="Normal 4 2 4 5 2 2 2" xfId="43891" xr:uid="{BB46F970-DC79-4ED4-AC6F-28C037581610}"/>
    <cellStyle name="Normal 4 2 4 5 2 3" xfId="31985" xr:uid="{B448116F-187F-4F9F-85B7-C5A5AB04DA02}"/>
    <cellStyle name="Normal 4 2 4 5 3" xfId="19599" xr:uid="{A49AAAC1-ED01-435F-BD1A-AEC1FA963D8A}"/>
    <cellStyle name="Normal 4 2 4 5 3 2" xfId="40261" xr:uid="{43F74BEA-A3B4-409B-AFC8-E843B9E5FFE1}"/>
    <cellStyle name="Normal 4 2 4 5 4" xfId="15973" xr:uid="{DE2FEA3D-C392-433A-A8D7-C81DFC3740E0}"/>
    <cellStyle name="Normal 4 2 4 5 4 2" xfId="36635" xr:uid="{ED62D460-185B-4CBE-8FE2-3568BC5B53BD}"/>
    <cellStyle name="Normal 4 2 4 5 5" xfId="27775" xr:uid="{4C033984-0DAA-4D73-AD6D-4D6E5DE7D6F3}"/>
    <cellStyle name="Normal 4 2 5" xfId="6195" xr:uid="{6B4AE7C0-9990-4E70-8810-616E2D295449}"/>
    <cellStyle name="Normal 4 2 5 2" xfId="6196" xr:uid="{23868033-58E9-46B4-AACD-331E49CE596F}"/>
    <cellStyle name="Normal 4 2 5 3" xfId="6197" xr:uid="{679100F7-BFA1-4CC1-8381-E0ACFE74C770}"/>
    <cellStyle name="Normal 4 2 5 3 2" xfId="11323" xr:uid="{B871C59C-1E93-468E-B9AB-478E5A6BC7E5}"/>
    <cellStyle name="Normal 4 2 5 3 2 2" xfId="23230" xr:uid="{45409F76-10F5-46EA-979B-65459491DFE1}"/>
    <cellStyle name="Normal 4 2 5 3 2 2 2" xfId="43892" xr:uid="{92BBD1A5-530F-4915-8877-34D627A6D267}"/>
    <cellStyle name="Normal 4 2 5 3 2 3" xfId="31986" xr:uid="{5A7BB431-535C-4A20-B958-0E7FCBF0582C}"/>
    <cellStyle name="Normal 4 2 5 3 3" xfId="19600" xr:uid="{B7920CAD-118A-418F-A1B3-88AD6EA5EBF2}"/>
    <cellStyle name="Normal 4 2 5 3 3 2" xfId="40262" xr:uid="{1A01515D-B3FC-4D72-8AA7-4246054CD96E}"/>
    <cellStyle name="Normal 4 2 5 3 4" xfId="15974" xr:uid="{1A58BFC8-6316-449E-A9CD-68210AAF2887}"/>
    <cellStyle name="Normal 4 2 5 3 4 2" xfId="36636" xr:uid="{B0DA2484-78F3-4E8C-AC32-13490BD9E144}"/>
    <cellStyle name="Normal 4 2 5 3 5" xfId="27776" xr:uid="{6D99F1E7-AA7A-44DA-9F3C-50829A88229B}"/>
    <cellStyle name="Normal 4 2 6" xfId="6198" xr:uid="{2A542CD9-C44B-4FB0-837D-F95371686BDF}"/>
    <cellStyle name="Normal 4 2 7" xfId="6199" xr:uid="{D74BFB98-07F5-4F17-AC67-2F127EFA77BF}"/>
    <cellStyle name="Normal 4 2 8" xfId="6200" xr:uid="{10849FFA-5961-4588-B02D-605071BC985B}"/>
    <cellStyle name="Normal 4 2 9" xfId="6201" xr:uid="{3F939D16-67E0-4A00-8028-54608511A296}"/>
    <cellStyle name="Normal 4 3" xfId="6202" xr:uid="{A8E3CD15-1044-4D1E-AC4C-9EE7C9A9F137}"/>
    <cellStyle name="Normal 4 3 10" xfId="11324" xr:uid="{13187A76-A3D3-4EE1-8B09-9107321DADF4}"/>
    <cellStyle name="Normal 4 3 10 2" xfId="23231" xr:uid="{8E67C25B-E6FB-42BC-95BB-816DC93A54FD}"/>
    <cellStyle name="Normal 4 3 10 2 2" xfId="43893" xr:uid="{99678270-63EB-4A75-81B1-669A767299E9}"/>
    <cellStyle name="Normal 4 3 10 3" xfId="31987" xr:uid="{4CD5F312-462B-4ECD-9955-E920C966A88E}"/>
    <cellStyle name="Normal 4 3 11" xfId="19601" xr:uid="{35842C47-011A-4534-881F-C4EEFBD1677A}"/>
    <cellStyle name="Normal 4 3 11 2" xfId="40263" xr:uid="{0FC71379-6FFB-45E6-AF62-673448F54A9E}"/>
    <cellStyle name="Normal 4 3 12" xfId="15975" xr:uid="{B15CEA31-C941-44D8-82B6-96E2D4B9C1D4}"/>
    <cellStyle name="Normal 4 3 12 2" xfId="36637" xr:uid="{1AD004D9-430D-42AE-89B1-6159B9A5B703}"/>
    <cellStyle name="Normal 4 3 13" xfId="27777" xr:uid="{A879E52E-B5DD-496D-A08A-DF081CAD6BC4}"/>
    <cellStyle name="Normal 4 3 2" xfId="6203" xr:uid="{D8133F09-30EB-49F4-9B5E-BE2ECE282297}"/>
    <cellStyle name="Normal 4 3 2 2" xfId="6204" xr:uid="{29EE15FF-7FFB-448F-A155-2C32D94D2861}"/>
    <cellStyle name="Normal 4 3 2 2 2" xfId="6205" xr:uid="{42CB6680-07E0-431A-9DFA-F26956E76327}"/>
    <cellStyle name="Normal 4 3 2 2 2 2" xfId="11326" xr:uid="{FC853F9F-359A-4FB1-8DA7-733068F488D0}"/>
    <cellStyle name="Normal 4 3 2 2 2 2 2" xfId="23233" xr:uid="{F1E40FF5-1AD7-46CD-977C-ED157922EFA7}"/>
    <cellStyle name="Normal 4 3 2 2 2 2 2 2" xfId="43895" xr:uid="{5C429361-88FE-474D-BD3B-059825D721E6}"/>
    <cellStyle name="Normal 4 3 2 2 2 2 3" xfId="31989" xr:uid="{7E5B0030-CDA9-4F6F-B398-FFF1CCBF1C80}"/>
    <cellStyle name="Normal 4 3 2 2 2 3" xfId="19603" xr:uid="{70B7FDD3-1AA6-493A-9BAA-386E2A6D28FE}"/>
    <cellStyle name="Normal 4 3 2 2 2 3 2" xfId="40265" xr:uid="{9E43024B-464C-4A01-8457-30A4D1530758}"/>
    <cellStyle name="Normal 4 3 2 2 2 4" xfId="15977" xr:uid="{B7694084-4838-4AE8-9A93-208571C5E5DE}"/>
    <cellStyle name="Normal 4 3 2 2 2 4 2" xfId="36639" xr:uid="{6060A5D7-2772-4FCE-A6E9-2D370C983497}"/>
    <cellStyle name="Normal 4 3 2 2 2 5" xfId="27779" xr:uid="{7F3E1FBD-FD4C-4B39-8538-BCB9D396EDF0}"/>
    <cellStyle name="Normal 4 3 2 2 3" xfId="6206" xr:uid="{D295E738-04EE-4342-8B84-83CD0DE4CFE1}"/>
    <cellStyle name="Normal 4 3 2 2 3 2" xfId="11327" xr:uid="{94DA23E1-BE25-4A3A-B312-E66C8D910FE8}"/>
    <cellStyle name="Normal 4 3 2 2 3 2 2" xfId="23234" xr:uid="{569C80E9-647E-4CF4-9800-60CF9B3DC52B}"/>
    <cellStyle name="Normal 4 3 2 2 3 2 2 2" xfId="43896" xr:uid="{4B500F28-F900-4878-A4B1-25216BD9CD17}"/>
    <cellStyle name="Normal 4 3 2 2 3 2 3" xfId="31990" xr:uid="{22B53AF9-CE0F-4C96-AD6D-7E705137FD2B}"/>
    <cellStyle name="Normal 4 3 2 2 3 3" xfId="19604" xr:uid="{72F6C870-480C-4F34-9765-363D408E90E4}"/>
    <cellStyle name="Normal 4 3 2 2 3 3 2" xfId="40266" xr:uid="{76A590EB-47F9-47ED-B007-E1E96306D312}"/>
    <cellStyle name="Normal 4 3 2 2 3 4" xfId="15978" xr:uid="{DB7E1DDC-D169-4606-9D13-F44560F87077}"/>
    <cellStyle name="Normal 4 3 2 2 3 4 2" xfId="36640" xr:uid="{812EB4BB-63FF-4F43-ABC5-A255F47D19B0}"/>
    <cellStyle name="Normal 4 3 2 2 3 5" xfId="27780" xr:uid="{5A797953-3327-45EE-BDD7-6508ADB07CEC}"/>
    <cellStyle name="Normal 4 3 2 2 4" xfId="11325" xr:uid="{27C5595E-7402-4B72-AAA9-EFC52F71BC00}"/>
    <cellStyle name="Normal 4 3 2 2 4 2" xfId="23232" xr:uid="{8652E55D-2C11-4879-AF8E-A42B7B476FC2}"/>
    <cellStyle name="Normal 4 3 2 2 4 2 2" xfId="43894" xr:uid="{C5FEC144-4D9E-47FD-8220-5C78A9ACEB48}"/>
    <cellStyle name="Normal 4 3 2 2 4 3" xfId="31988" xr:uid="{B601CF45-8E82-4EC7-893E-D12E165F26DE}"/>
    <cellStyle name="Normal 4 3 2 2 5" xfId="19602" xr:uid="{36A5818E-FED7-4ADB-88F6-4F67BB0C16C4}"/>
    <cellStyle name="Normal 4 3 2 2 5 2" xfId="40264" xr:uid="{C6313B8F-38CF-42F3-AB4B-E8D595D79B41}"/>
    <cellStyle name="Normal 4 3 2 2 6" xfId="15976" xr:uid="{639A50D3-7FE2-4A5E-BED9-F1FB453E5444}"/>
    <cellStyle name="Normal 4 3 2 2 6 2" xfId="36638" xr:uid="{7B64D376-42DC-413D-9D95-E8C40E1D29E9}"/>
    <cellStyle name="Normal 4 3 2 2 7" xfId="27778" xr:uid="{19960F5A-CC66-4F9E-A8B4-41184D308C25}"/>
    <cellStyle name="Normal 4 3 2 3" xfId="6207" xr:uid="{1CD3921D-79DC-4365-8039-7259CF7F5E3E}"/>
    <cellStyle name="Normal 4 3 2 3 2" xfId="11328" xr:uid="{8E63A574-E38E-4975-AF59-7F2778DFAF84}"/>
    <cellStyle name="Normal 4 3 2 3 2 2" xfId="23235" xr:uid="{E5F9F77B-A1DB-4FFF-86FB-12EAB3697E4F}"/>
    <cellStyle name="Normal 4 3 2 3 2 2 2" xfId="43897" xr:uid="{2B0BADCC-981B-468C-9AB8-EE89D412763C}"/>
    <cellStyle name="Normal 4 3 2 3 2 3" xfId="31991" xr:uid="{3989A4E0-C02C-49E3-9FD9-B1EF7AB37CA8}"/>
    <cellStyle name="Normal 4 3 2 3 3" xfId="19605" xr:uid="{689DA337-89F2-4C7E-951B-1D3DA3EDE358}"/>
    <cellStyle name="Normal 4 3 2 3 3 2" xfId="40267" xr:uid="{F94F9580-8483-48BC-8D88-5872BC355BEF}"/>
    <cellStyle name="Normal 4 3 2 3 4" xfId="15979" xr:uid="{3FC09851-C34D-4DC5-ABFD-F196C110C1D7}"/>
    <cellStyle name="Normal 4 3 2 3 4 2" xfId="36641" xr:uid="{C8403C01-39C6-4CC3-BF20-3C023DB35A01}"/>
    <cellStyle name="Normal 4 3 2 3 5" xfId="27781" xr:uid="{9E83DED6-D04E-44A6-B807-80B8149CB29F}"/>
    <cellStyle name="Normal 4 3 2 4" xfId="6208" xr:uid="{2A5298B3-B9D7-4B4C-BBB0-B90D176AD42D}"/>
    <cellStyle name="Normal 4 3 2 4 2" xfId="11329" xr:uid="{5DE6A1FF-F17F-48D1-B0E6-F1FDAAA7248F}"/>
    <cellStyle name="Normal 4 3 2 4 2 2" xfId="23236" xr:uid="{AE2BF7BC-D6A9-4F8E-B707-AB75BBFF6DF0}"/>
    <cellStyle name="Normal 4 3 2 4 2 2 2" xfId="43898" xr:uid="{10CC2886-4387-4D06-B625-3EF5EA5E4B0B}"/>
    <cellStyle name="Normal 4 3 2 4 2 3" xfId="31992" xr:uid="{AC11E8B8-F293-4CEA-B628-1E6FF438CAA8}"/>
    <cellStyle name="Normal 4 3 2 4 3" xfId="19606" xr:uid="{F6B6F4FF-6A03-443E-BA74-F757FD621517}"/>
    <cellStyle name="Normal 4 3 2 4 3 2" xfId="40268" xr:uid="{84BD942E-0EC6-43B3-9DBE-9341AA5D4C60}"/>
    <cellStyle name="Normal 4 3 2 4 4" xfId="15980" xr:uid="{3E6F946C-5907-4778-BD8A-197D42D34295}"/>
    <cellStyle name="Normal 4 3 2 4 4 2" xfId="36642" xr:uid="{20D6112C-F469-475E-854C-C28EB9F15C46}"/>
    <cellStyle name="Normal 4 3 2 4 5" xfId="27782" xr:uid="{F7887A95-3AAC-4EDC-A506-1DC12E881F9A}"/>
    <cellStyle name="Normal 4 3 2 5" xfId="6209" xr:uid="{0DA29C61-E9F5-4075-B584-40932279BEE9}"/>
    <cellStyle name="Normal 4 3 2 6" xfId="6210" xr:uid="{226D30F7-DB52-47F8-956C-E0C870C0CDF1}"/>
    <cellStyle name="Normal 4 3 2 6 2" xfId="11330" xr:uid="{EB695401-CDAD-45A3-85FD-9CE181CD65CE}"/>
    <cellStyle name="Normal 4 3 2 6 2 2" xfId="23237" xr:uid="{86342237-7CB0-4200-B02F-9E6831273C6A}"/>
    <cellStyle name="Normal 4 3 2 6 2 2 2" xfId="43899" xr:uid="{8FA074D8-A1A8-47EA-9A44-E7E21EC9C5AE}"/>
    <cellStyle name="Normal 4 3 2 6 2 3" xfId="31993" xr:uid="{F9F145D4-66FD-409F-AE25-3D143D2C0B12}"/>
    <cellStyle name="Normal 4 3 2 6 3" xfId="19607" xr:uid="{D0E67A84-A4FD-44F7-8155-AAFC429AA209}"/>
    <cellStyle name="Normal 4 3 2 6 3 2" xfId="40269" xr:uid="{7B24941B-BEB2-4D87-83C3-D78C7008A23F}"/>
    <cellStyle name="Normal 4 3 2 6 4" xfId="15981" xr:uid="{CA083EE4-1F81-475E-97CF-20D322D008D2}"/>
    <cellStyle name="Normal 4 3 2 6 4 2" xfId="36643" xr:uid="{D6395DBC-A170-4A90-BA29-F640B9EBCA37}"/>
    <cellStyle name="Normal 4 3 2 6 5" xfId="27783" xr:uid="{6559F5D3-B793-4AA3-B361-DF7969A35A5D}"/>
    <cellStyle name="Normal 4 3 3" xfId="6211" xr:uid="{F3CE6D17-F247-4482-909F-B35323A60EE1}"/>
    <cellStyle name="Normal 4 3 3 2" xfId="6212" xr:uid="{7772DC5A-ABD6-46B7-8EFB-8EBB9C2C40A3}"/>
    <cellStyle name="Normal 4 3 3 2 2" xfId="11331" xr:uid="{19A950BE-0375-443A-BDE4-C843ABD061BD}"/>
    <cellStyle name="Normal 4 3 3 2 2 2" xfId="23238" xr:uid="{6B3AE883-4561-477B-A168-B096CFFC456A}"/>
    <cellStyle name="Normal 4 3 3 2 2 2 2" xfId="43900" xr:uid="{BEE46726-994F-4290-BF1B-3577A9D066BF}"/>
    <cellStyle name="Normal 4 3 3 2 2 3" xfId="31994" xr:uid="{B0E16AD8-4561-4A46-8DB1-59E98AC96204}"/>
    <cellStyle name="Normal 4 3 3 2 3" xfId="19608" xr:uid="{FF87C01D-2B1B-431D-ABA2-8AD7C3FB5251}"/>
    <cellStyle name="Normal 4 3 3 2 3 2" xfId="40270" xr:uid="{AD9E8B97-B19F-4C3B-9499-38C06BA26A92}"/>
    <cellStyle name="Normal 4 3 3 2 4" xfId="15982" xr:uid="{DDFD4F45-C572-4981-851E-DF5CD4B2DC98}"/>
    <cellStyle name="Normal 4 3 3 2 4 2" xfId="36644" xr:uid="{FC724271-6ED1-47ED-858E-3569D1964BCD}"/>
    <cellStyle name="Normal 4 3 3 2 5" xfId="27784" xr:uid="{53CB1040-71F6-41BD-B981-139E6E7C11B1}"/>
    <cellStyle name="Normal 4 3 3 3" xfId="6213" xr:uid="{40033059-CD9C-4877-AB32-D4BCB1B58A81}"/>
    <cellStyle name="Normal 4 3 3 3 2" xfId="11332" xr:uid="{F6602946-0BE7-4AA5-88A1-F556591B37A1}"/>
    <cellStyle name="Normal 4 3 3 3 2 2" xfId="23239" xr:uid="{17D595F1-53C9-4DBB-9D77-FBDFFE47F339}"/>
    <cellStyle name="Normal 4 3 3 3 2 2 2" xfId="43901" xr:uid="{0396533D-59D6-44C9-B609-C3B73989FBA1}"/>
    <cellStyle name="Normal 4 3 3 3 2 3" xfId="31995" xr:uid="{60E44FE4-2310-451A-A986-950032594592}"/>
    <cellStyle name="Normal 4 3 3 3 3" xfId="19609" xr:uid="{C84E0497-A0D5-4061-B212-C2DB7FA90C59}"/>
    <cellStyle name="Normal 4 3 3 3 3 2" xfId="40271" xr:uid="{7ED0DDCF-65E5-47F4-8C25-F9C7A14CBEA2}"/>
    <cellStyle name="Normal 4 3 3 3 4" xfId="15983" xr:uid="{E339CDF7-053C-44F8-B871-C0F3E75D02A3}"/>
    <cellStyle name="Normal 4 3 3 3 4 2" xfId="36645" xr:uid="{E9BE4AF2-18A3-47AB-B0DA-8E7FE1238405}"/>
    <cellStyle name="Normal 4 3 3 3 5" xfId="27785" xr:uid="{3BD11368-BFCA-4520-A8E8-112F084AE5EE}"/>
    <cellStyle name="Normal 4 3 3 4" xfId="6214" xr:uid="{048BC57B-2E77-44DB-8B2A-201C4258D0F1}"/>
    <cellStyle name="Normal 4 3 3 5" xfId="6215" xr:uid="{C40FBA47-C322-4299-9247-5157772F64AF}"/>
    <cellStyle name="Normal 4 3 3 5 2" xfId="11333" xr:uid="{9A123FC3-476D-49C0-8CEF-F8DF9909B840}"/>
    <cellStyle name="Normal 4 3 3 5 2 2" xfId="23240" xr:uid="{4803D920-A00B-4042-ADD9-B86FD58F56AA}"/>
    <cellStyle name="Normal 4 3 3 5 2 2 2" xfId="43902" xr:uid="{C01A7203-7D00-4405-AF6F-2BC7B93FB7B2}"/>
    <cellStyle name="Normal 4 3 3 5 2 3" xfId="31996" xr:uid="{79BDDA16-6373-4862-AD20-BC56530B397C}"/>
    <cellStyle name="Normal 4 3 3 5 3" xfId="19610" xr:uid="{2932B400-C7ED-4B33-9DE5-F8CCBF8E18E8}"/>
    <cellStyle name="Normal 4 3 3 5 3 2" xfId="40272" xr:uid="{6AAFA29F-E721-4E8A-9DEC-F22A5A320024}"/>
    <cellStyle name="Normal 4 3 3 5 4" xfId="15984" xr:uid="{B4E993FF-1C94-41D4-8331-A2C8ABAE753B}"/>
    <cellStyle name="Normal 4 3 3 5 4 2" xfId="36646" xr:uid="{19DE2FF9-CF1F-49FD-B312-3E44A28D2A96}"/>
    <cellStyle name="Normal 4 3 3 5 5" xfId="27786" xr:uid="{F7DED9D1-F1AD-4077-915A-75C93C6798F4}"/>
    <cellStyle name="Normal 4 3 4" xfId="6216" xr:uid="{76AF4D09-E2BF-4B99-B424-EF079D022FAD}"/>
    <cellStyle name="Normal 4 3 5" xfId="6217" xr:uid="{18EF3384-11A9-4542-8B53-E7D376DA58C5}"/>
    <cellStyle name="Normal 4 3 6" xfId="6218" xr:uid="{F1080E29-38C5-4368-823A-700758686B06}"/>
    <cellStyle name="Normal 4 3 6 2" xfId="11334" xr:uid="{940D0F6C-B01C-4753-BCF9-E8230D734DE1}"/>
    <cellStyle name="Normal 4 3 6 2 2" xfId="23241" xr:uid="{BAA39C4D-AC99-4B70-ADDE-A06BC5D90EDE}"/>
    <cellStyle name="Normal 4 3 6 2 2 2" xfId="43903" xr:uid="{7CCE1AE0-D39A-4C42-83EF-84286BD5C686}"/>
    <cellStyle name="Normal 4 3 6 2 3" xfId="31997" xr:uid="{15FD8BD9-9030-4218-8D8A-F1AD9BEE2040}"/>
    <cellStyle name="Normal 4 3 6 3" xfId="19611" xr:uid="{94592A41-814B-4135-B56A-8B60342E2F5D}"/>
    <cellStyle name="Normal 4 3 6 3 2" xfId="40273" xr:uid="{705B8509-00E9-4952-B350-4FE6E1DCD299}"/>
    <cellStyle name="Normal 4 3 6 4" xfId="15985" xr:uid="{31EFE9B1-BFD6-40E1-9C87-452A6400BB34}"/>
    <cellStyle name="Normal 4 3 6 4 2" xfId="36647" xr:uid="{396287D9-8CBD-419E-93D6-F19C3CBB183D}"/>
    <cellStyle name="Normal 4 3 6 5" xfId="27787" xr:uid="{F188B1EE-B433-4FAD-813D-50A7A360DDDD}"/>
    <cellStyle name="Normal 4 3 7" xfId="6219" xr:uid="{1563BF9C-55A7-4C42-8F1F-213D4A48AD98}"/>
    <cellStyle name="Normal 4 3 8" xfId="6220" xr:uid="{A43F5658-CDC8-4023-871D-55250FA31E1D}"/>
    <cellStyle name="Normal 4 3 9" xfId="6221" xr:uid="{D6EAF5DC-91EF-4AF1-8D0A-7D3786519E98}"/>
    <cellStyle name="Normal 4 4" xfId="6222" xr:uid="{28A94514-90FD-407B-9A5C-5D1AE08CEC6C}"/>
    <cellStyle name="Normal 4 4 2" xfId="6223" xr:uid="{390ED489-833B-41DA-9314-88517E78C6EF}"/>
    <cellStyle name="Normal 4 4 2 2" xfId="6224" xr:uid="{B4D49A7E-3FCD-4BE1-A143-030A59CFB293}"/>
    <cellStyle name="Normal 4 4 2 2 2" xfId="11335" xr:uid="{4A22BAE0-35CE-4612-BEAF-1A597C7A5A51}"/>
    <cellStyle name="Normal 4 4 2 2 2 2" xfId="23242" xr:uid="{D4E4C5B1-9DBB-4E94-9CE2-ACE645579298}"/>
    <cellStyle name="Normal 4 4 2 2 2 2 2" xfId="43904" xr:uid="{97626DF9-EC82-4821-A271-0929CF8E803B}"/>
    <cellStyle name="Normal 4 4 2 2 2 3" xfId="31998" xr:uid="{4A1942DA-821C-4FD8-8FBC-1B7ED57145DC}"/>
    <cellStyle name="Normal 4 4 2 2 3" xfId="19612" xr:uid="{CD0A4B6D-9295-425C-B483-E15AA0C206A6}"/>
    <cellStyle name="Normal 4 4 2 2 3 2" xfId="40274" xr:uid="{BB016616-E197-41F6-B561-9767C82F208B}"/>
    <cellStyle name="Normal 4 4 2 2 4" xfId="15986" xr:uid="{87A9C679-A52D-4FFA-9A36-702C03800A4C}"/>
    <cellStyle name="Normal 4 4 2 2 4 2" xfId="36648" xr:uid="{2DCC08AF-5BEF-4CBE-82F8-40AA3BD64A29}"/>
    <cellStyle name="Normal 4 4 2 2 5" xfId="27788" xr:uid="{C1F579AC-5DA5-4868-9CFC-E4BF0D518615}"/>
    <cellStyle name="Normal 4 4 2 3" xfId="6225" xr:uid="{254B1E34-6E01-474A-A14D-4418AE6E0910}"/>
    <cellStyle name="Normal 4 4 2 3 2" xfId="11336" xr:uid="{06A66D46-D7E4-4757-A4B9-83D7F48FBB4C}"/>
    <cellStyle name="Normal 4 4 2 3 2 2" xfId="23243" xr:uid="{63E1E617-2AEF-492B-AEC1-ECC8D1B517CB}"/>
    <cellStyle name="Normal 4 4 2 3 2 2 2" xfId="43905" xr:uid="{9357EBAA-09ED-4277-B322-408AFACA1DDE}"/>
    <cellStyle name="Normal 4 4 2 3 2 3" xfId="31999" xr:uid="{00B5FD94-BE6C-4D41-9921-DE0ABCE0B741}"/>
    <cellStyle name="Normal 4 4 2 3 3" xfId="19613" xr:uid="{90A24CF0-40DA-4993-B768-B17CEB4E4765}"/>
    <cellStyle name="Normal 4 4 2 3 3 2" xfId="40275" xr:uid="{A13BC906-6B93-4581-ACD5-96CE3C84DFF2}"/>
    <cellStyle name="Normal 4 4 2 3 4" xfId="15987" xr:uid="{70E01118-9A14-43D0-8C8A-9D55DBC711C2}"/>
    <cellStyle name="Normal 4 4 2 3 4 2" xfId="36649" xr:uid="{860BFCD6-DE88-4987-8D2E-F1C91D9E202F}"/>
    <cellStyle name="Normal 4 4 2 3 5" xfId="27789" xr:uid="{AAD408E3-4257-4BC8-B0E4-54D06B34761E}"/>
    <cellStyle name="Normal 4 4 2 4" xfId="6226" xr:uid="{41667BC3-1FE7-4122-9FAE-4CFEE56B4BDA}"/>
    <cellStyle name="Normal 4 4 2 5" xfId="6227" xr:uid="{82722BB4-03E5-4A98-996F-E7AB0CE68C64}"/>
    <cellStyle name="Normal 4 4 2 5 2" xfId="11337" xr:uid="{4B0A431B-B999-49AF-9316-63F33065E7FB}"/>
    <cellStyle name="Normal 4 4 2 5 2 2" xfId="23244" xr:uid="{173E0849-43FD-4456-9675-D73FAFF6DFA1}"/>
    <cellStyle name="Normal 4 4 2 5 2 2 2" xfId="43906" xr:uid="{A22825FC-BF49-47A7-8F95-23E24469C4E6}"/>
    <cellStyle name="Normal 4 4 2 5 2 3" xfId="32000" xr:uid="{7050F6EC-9A2A-4A55-9FF6-81D1831C6A83}"/>
    <cellStyle name="Normal 4 4 2 5 3" xfId="19614" xr:uid="{24CC2ACA-8A40-48D6-BE8D-EF8402A6AD67}"/>
    <cellStyle name="Normal 4 4 2 5 3 2" xfId="40276" xr:uid="{6B0681EA-9169-4078-A6E0-C744FCF08611}"/>
    <cellStyle name="Normal 4 4 2 5 4" xfId="15988" xr:uid="{9615C052-0CF7-4657-930E-74778C30B20C}"/>
    <cellStyle name="Normal 4 4 2 5 4 2" xfId="36650" xr:uid="{EB181A0C-6BC4-4967-85AF-395B59DD25AB}"/>
    <cellStyle name="Normal 4 4 2 5 5" xfId="27790" xr:uid="{E7E7D4FB-7B93-4C24-9D50-B9737AAE8F77}"/>
    <cellStyle name="Normal 4 4 3" xfId="6228" xr:uid="{A4C12703-BB59-436B-99AF-60F3CA3E3F50}"/>
    <cellStyle name="Normal 4 4 3 2" xfId="6229" xr:uid="{11A911AA-9CBD-4E48-844D-9C7B1F53119C}"/>
    <cellStyle name="Normal 4 4 3 2 2" xfId="11339" xr:uid="{5D90C940-31B7-4225-AB6B-472E5B2BDD2F}"/>
    <cellStyle name="Normal 4 4 3 2 2 2" xfId="23246" xr:uid="{77AFB601-2AC0-4362-AD0C-A9AFAD28044E}"/>
    <cellStyle name="Normal 4 4 3 2 2 2 2" xfId="43908" xr:uid="{1FF408D4-C95E-467F-8D1B-5BF457017723}"/>
    <cellStyle name="Normal 4 4 3 2 2 3" xfId="32002" xr:uid="{5BFC53C0-E6E9-4FF4-B275-8E500C688D67}"/>
    <cellStyle name="Normal 4 4 3 2 3" xfId="19616" xr:uid="{B55717E3-3C52-461F-A403-74C13B5702ED}"/>
    <cellStyle name="Normal 4 4 3 2 3 2" xfId="40278" xr:uid="{1AB03E74-D2F2-44EE-A171-CABB97864FCF}"/>
    <cellStyle name="Normal 4 4 3 2 4" xfId="15990" xr:uid="{CA2F2844-6617-44F1-9E01-A685144F76C3}"/>
    <cellStyle name="Normal 4 4 3 2 4 2" xfId="36652" xr:uid="{34067B63-52FD-4A31-A2C8-5A0037957C73}"/>
    <cellStyle name="Normal 4 4 3 2 5" xfId="27792" xr:uid="{417E015C-EB90-4961-97D4-2702F4591561}"/>
    <cellStyle name="Normal 4 4 3 3" xfId="6230" xr:uid="{C8CED3D4-E9E8-493D-9B57-8C2CEF6FFC89}"/>
    <cellStyle name="Normal 4 4 3 3 2" xfId="11340" xr:uid="{81F5B243-71A4-4633-9E8D-A01CF8F90EEB}"/>
    <cellStyle name="Normal 4 4 3 3 2 2" xfId="23247" xr:uid="{D548375A-A526-4FBD-8E8D-C37B53566674}"/>
    <cellStyle name="Normal 4 4 3 3 2 2 2" xfId="43909" xr:uid="{72E16C26-1FA9-499D-8F46-868CA55C0D6B}"/>
    <cellStyle name="Normal 4 4 3 3 2 3" xfId="32003" xr:uid="{6FC56593-915C-4208-8D70-C79AB8CC650A}"/>
    <cellStyle name="Normal 4 4 3 3 3" xfId="19617" xr:uid="{EC738918-DEFA-489C-9699-81C65139CF17}"/>
    <cellStyle name="Normal 4 4 3 3 3 2" xfId="40279" xr:uid="{B5D787AC-1EC6-45D3-BBE2-3144E3FB391C}"/>
    <cellStyle name="Normal 4 4 3 3 4" xfId="15991" xr:uid="{FD4748DF-C7E2-46B0-B103-B708E65FB74C}"/>
    <cellStyle name="Normal 4 4 3 3 4 2" xfId="36653" xr:uid="{BE878052-3888-444B-AE73-33316DEFD2C8}"/>
    <cellStyle name="Normal 4 4 3 3 5" xfId="27793" xr:uid="{326D345F-9DB1-456C-8D12-EEEB913C022B}"/>
    <cellStyle name="Normal 4 4 3 4" xfId="6231" xr:uid="{E5DD883D-DEAB-4F45-A730-7408D4A389C5}"/>
    <cellStyle name="Normal 4 4 3 4 2" xfId="11341" xr:uid="{40B7DF67-B680-4696-86D4-5985B4199C2E}"/>
    <cellStyle name="Normal 4 4 3 4 2 2" xfId="23248" xr:uid="{0D11DA1C-0F21-4800-8A0D-E7E0EA8363A1}"/>
    <cellStyle name="Normal 4 4 3 4 2 2 2" xfId="43910" xr:uid="{88C4F9B7-EF88-4044-B64E-1127A73F4507}"/>
    <cellStyle name="Normal 4 4 3 4 2 3" xfId="32004" xr:uid="{767854CF-750D-4B5F-845F-72DFD5EFAC1A}"/>
    <cellStyle name="Normal 4 4 3 4 3" xfId="19618" xr:uid="{B9F85441-3BFA-4BFA-8088-EDCE549F9662}"/>
    <cellStyle name="Normal 4 4 3 4 3 2" xfId="40280" xr:uid="{C33A921A-E6D0-4B9A-9849-83F6AAF490F3}"/>
    <cellStyle name="Normal 4 4 3 4 4" xfId="15992" xr:uid="{CCD6E1BD-5E24-4D13-8E68-3EF150E7D175}"/>
    <cellStyle name="Normal 4 4 3 4 4 2" xfId="36654" xr:uid="{F9D6A2F5-AD52-4C43-BF19-353C014D5326}"/>
    <cellStyle name="Normal 4 4 3 4 5" xfId="27794" xr:uid="{E0A0EFDF-B65F-4395-86D6-8FA58341030B}"/>
    <cellStyle name="Normal 4 4 3 5" xfId="11338" xr:uid="{28C069DF-82E3-4158-80CE-647EA40F227A}"/>
    <cellStyle name="Normal 4 4 3 5 2" xfId="23245" xr:uid="{A9BBE6EE-ACCD-4F83-8D82-66DAC9EC11F2}"/>
    <cellStyle name="Normal 4 4 3 5 2 2" xfId="43907" xr:uid="{7C0B0CD7-3530-4A48-A6D9-E38C1B282413}"/>
    <cellStyle name="Normal 4 4 3 5 3" xfId="32001" xr:uid="{7D51FAD7-22C9-4175-8469-921AE9CAC832}"/>
    <cellStyle name="Normal 4 4 3 6" xfId="19615" xr:uid="{8F1D7DA2-6B7C-4418-A0E2-C8682F21B89B}"/>
    <cellStyle name="Normal 4 4 3 6 2" xfId="40277" xr:uid="{A6DF098E-82C1-4F1D-B9EC-2B73C442F38A}"/>
    <cellStyle name="Normal 4 4 3 7" xfId="15989" xr:uid="{31CD007A-48BF-4E00-809C-670DFDBF6E9C}"/>
    <cellStyle name="Normal 4 4 3 7 2" xfId="36651" xr:uid="{773EEA49-BDC9-4D48-A467-44450558E5B1}"/>
    <cellStyle name="Normal 4 4 3 8" xfId="27791" xr:uid="{642D4CB3-FB93-4807-878D-A65CFC6630AB}"/>
    <cellStyle name="Normal 4 4 4" xfId="6232" xr:uid="{53617378-A9A9-4763-A881-2709CA05C116}"/>
    <cellStyle name="Normal 4 4 5" xfId="6233" xr:uid="{2C0555FA-2366-43D1-819B-D35FB13CCF98}"/>
    <cellStyle name="Normal 4 5" xfId="6234" xr:uid="{1D5D71DF-D465-4B28-B0E3-0F26691E62FD}"/>
    <cellStyle name="Normal 4 5 2" xfId="6235" xr:uid="{C55A4B81-3AA7-44BA-9F9E-BBBB975791EF}"/>
    <cellStyle name="Normal 4 5 2 2" xfId="6236" xr:uid="{FDC52110-A061-4D7E-829F-22B74046518A}"/>
    <cellStyle name="Normal 4 5 2 3" xfId="6237" xr:uid="{B8F1E190-1452-490B-A5C1-4C29E090FCA0}"/>
    <cellStyle name="Normal 4 5 2 4" xfId="6238" xr:uid="{8E6FB278-AC68-4598-A4A8-59F4680ECBA4}"/>
    <cellStyle name="Normal 4 5 2 4 2" xfId="11342" xr:uid="{DB4A14EF-76D0-401C-B429-E5046811F916}"/>
    <cellStyle name="Normal 4 5 2 4 2 2" xfId="23249" xr:uid="{8CD6CDE8-D598-49DD-BF02-5EA81E023834}"/>
    <cellStyle name="Normal 4 5 2 4 2 2 2" xfId="43911" xr:uid="{95AAAA45-673A-4F45-9399-4C8BF2F8E82A}"/>
    <cellStyle name="Normal 4 5 2 4 2 3" xfId="32005" xr:uid="{2D550DEC-14B2-4740-BB42-590FC8A1F0B4}"/>
    <cellStyle name="Normal 4 5 2 4 3" xfId="19619" xr:uid="{3F2B3D3B-CF55-4BD5-A6A3-1EF3C65B207C}"/>
    <cellStyle name="Normal 4 5 2 4 3 2" xfId="40281" xr:uid="{35CA4321-7BA9-47D8-9599-0ABFA5B1ED18}"/>
    <cellStyle name="Normal 4 5 2 4 4" xfId="15993" xr:uid="{6A9DF7A1-C8B4-4CAB-87DD-19857C93E6D0}"/>
    <cellStyle name="Normal 4 5 2 4 4 2" xfId="36655" xr:uid="{300AE2DD-3C97-41D4-BB26-256ADF5760E8}"/>
    <cellStyle name="Normal 4 5 2 4 5" xfId="27795" xr:uid="{A052C925-BBF4-4CE3-A6E8-F717BCF7C7F8}"/>
    <cellStyle name="Normal 4 5 3" xfId="6239" xr:uid="{D50FB071-3DBD-4977-85AB-05E808C6D58F}"/>
    <cellStyle name="Normal 4 5 3 2" xfId="6240" xr:uid="{B2F6A081-4285-43A5-9C73-7685304DAA5C}"/>
    <cellStyle name="Normal 4 5 3 3" xfId="6241" xr:uid="{3E58210C-8C61-4B4D-90F9-108CC3F1A29F}"/>
    <cellStyle name="Normal 4 5 3 3 2" xfId="11343" xr:uid="{10D764F2-A101-4D7E-B6DC-24EAFB0AB44E}"/>
    <cellStyle name="Normal 4 5 3 3 2 2" xfId="23250" xr:uid="{CEFA6180-D5DC-4865-8C5A-2F0C7821F19B}"/>
    <cellStyle name="Normal 4 5 3 3 2 2 2" xfId="43912" xr:uid="{4DC2447D-A543-45AB-B1A8-5D3BCD90CA54}"/>
    <cellStyle name="Normal 4 5 3 3 2 3" xfId="32006" xr:uid="{CB1A15B8-06E9-4C13-9565-05D13CE9B93D}"/>
    <cellStyle name="Normal 4 5 3 3 3" xfId="19620" xr:uid="{9D8F0D90-567A-4D09-A4A0-8D480AA987EB}"/>
    <cellStyle name="Normal 4 5 3 3 3 2" xfId="40282" xr:uid="{E44D47D9-45E8-42D5-98B1-B15C611001BB}"/>
    <cellStyle name="Normal 4 5 3 3 4" xfId="15994" xr:uid="{7D18BA74-E040-4D68-BDCC-D81F6E888D2A}"/>
    <cellStyle name="Normal 4 5 3 3 4 2" xfId="36656" xr:uid="{8E59E44B-DE4B-41E5-AC99-A3A0200700B1}"/>
    <cellStyle name="Normal 4 5 3 3 5" xfId="27796" xr:uid="{F098312C-76E4-4575-8875-2E06FB303AD9}"/>
    <cellStyle name="Normal 4 5 4" xfId="6242" xr:uid="{F764DFAD-061D-4FAC-9C91-FFD24DE7DD34}"/>
    <cellStyle name="Normal 4 5 5" xfId="6243" xr:uid="{D3647550-AB35-4547-9BC4-2B0056CCBDDB}"/>
    <cellStyle name="Normal 4 5 6" xfId="6244" xr:uid="{DF997619-3FCF-4461-A9E3-EB6FDFF3A84F}"/>
    <cellStyle name="Normal 4 5 7" xfId="6245" xr:uid="{7BCB5398-3AA2-48FD-8293-9A0D87FFA44B}"/>
    <cellStyle name="Normal 4 5 7 2" xfId="11344" xr:uid="{A1346FFE-DF7B-4FDF-98E1-29BDB3E05306}"/>
    <cellStyle name="Normal 4 5 7 2 2" xfId="23251" xr:uid="{511D78B2-7759-49A2-83B3-E44699063C8A}"/>
    <cellStyle name="Normal 4 5 7 2 2 2" xfId="43913" xr:uid="{8CB58A24-82D9-4BFC-B4B7-D939E235945D}"/>
    <cellStyle name="Normal 4 5 7 2 3" xfId="32007" xr:uid="{055D30FC-E762-4195-81A5-8DB7BFC62024}"/>
    <cellStyle name="Normal 4 5 7 3" xfId="19621" xr:uid="{40ECADF4-5216-49B2-835D-20B6477E5875}"/>
    <cellStyle name="Normal 4 5 7 3 2" xfId="40283" xr:uid="{370928EB-7D96-4AAA-9AB1-DF47B3C0D55C}"/>
    <cellStyle name="Normal 4 5 7 4" xfId="15995" xr:uid="{A38D9CB2-7021-40E4-A352-0E374BB2C2D8}"/>
    <cellStyle name="Normal 4 5 7 4 2" xfId="36657" xr:uid="{2F8C4D1F-5317-4D2E-8C7D-4643BD093D59}"/>
    <cellStyle name="Normal 4 5 7 5" xfId="27797" xr:uid="{7A36FA4E-EF7D-4F8E-9814-5A398FB9D3A6}"/>
    <cellStyle name="Normal 4 6" xfId="6246" xr:uid="{5BEB103B-38A8-4ECF-A954-D4A7E919C30B}"/>
    <cellStyle name="Normal 4 6 2" xfId="6247" xr:uid="{C6ACFC0F-3740-4A62-9ADC-54FA66403849}"/>
    <cellStyle name="Normal 4 6 2 2" xfId="6248" xr:uid="{3F2E3C1C-B203-4B90-B677-E68AB33A72DB}"/>
    <cellStyle name="Normal 4 6 2 3" xfId="6249" xr:uid="{7BB5AAA7-2C86-4058-BA08-8FE15E3757F1}"/>
    <cellStyle name="Normal 4 6 2 3 2" xfId="11345" xr:uid="{29CBD79E-D1BA-4D8D-9660-6882DCA1EA50}"/>
    <cellStyle name="Normal 4 6 2 3 2 2" xfId="23252" xr:uid="{95DFE17B-6317-4A40-A516-7F042E985BF7}"/>
    <cellStyle name="Normal 4 6 2 3 2 2 2" xfId="43914" xr:uid="{061D8322-C11E-482F-AF8C-DE44CFE1B79A}"/>
    <cellStyle name="Normal 4 6 2 3 2 3" xfId="32008" xr:uid="{E270BDFA-8906-4D35-9BC1-DCED4D9C2D28}"/>
    <cellStyle name="Normal 4 6 2 3 3" xfId="19622" xr:uid="{725E9258-3712-49C4-8D56-8C965F060D42}"/>
    <cellStyle name="Normal 4 6 2 3 3 2" xfId="40284" xr:uid="{EDB2D38C-E665-4447-BD13-2747424174BB}"/>
    <cellStyle name="Normal 4 6 2 3 4" xfId="15996" xr:uid="{98D86C52-8B42-44E7-98FC-BA551FF7613D}"/>
    <cellStyle name="Normal 4 6 2 3 4 2" xfId="36658" xr:uid="{07947A07-D472-4643-A6D8-9B39B51F9B55}"/>
    <cellStyle name="Normal 4 6 2 3 5" xfId="27798" xr:uid="{D1F45CE2-1E55-4BBE-B472-144CADBE9679}"/>
    <cellStyle name="Normal 4 6 3" xfId="6250" xr:uid="{B5FFCE69-C564-43FB-9361-DA04F33F4505}"/>
    <cellStyle name="Normal 4 6 4" xfId="6251" xr:uid="{5DE0E1AC-CC14-4D02-A0E6-3C4FE399664F}"/>
    <cellStyle name="Normal 4 6 5" xfId="6252" xr:uid="{70E01742-C07F-492E-9D52-835BCA53A27F}"/>
    <cellStyle name="Normal 4 6 5 2" xfId="11346" xr:uid="{AEDE1DBB-BCF4-419D-81BD-3D0C7355DF0E}"/>
    <cellStyle name="Normal 4 6 5 2 2" xfId="23253" xr:uid="{0E80A362-B6CE-450A-A6CB-7E5A7A69839A}"/>
    <cellStyle name="Normal 4 6 5 2 2 2" xfId="43915" xr:uid="{406C11D3-9B01-4829-BF29-2B0FF49457CC}"/>
    <cellStyle name="Normal 4 6 5 2 3" xfId="32009" xr:uid="{494591C4-9BDD-49D5-8733-4A2B4442B066}"/>
    <cellStyle name="Normal 4 6 5 3" xfId="19623" xr:uid="{52E400FA-12FD-476B-9331-60626042495B}"/>
    <cellStyle name="Normal 4 6 5 3 2" xfId="40285" xr:uid="{A925FBAD-7636-4693-AFDE-E11DEF67779E}"/>
    <cellStyle name="Normal 4 6 5 4" xfId="15997" xr:uid="{063ABC6F-7822-482A-8F70-D0EFAD7C2837}"/>
    <cellStyle name="Normal 4 6 5 4 2" xfId="36659" xr:uid="{A32CAC98-8879-4A0C-9ABC-6A43C1E12147}"/>
    <cellStyle name="Normal 4 6 5 5" xfId="27799" xr:uid="{6628B2E1-2683-482F-9D6F-4C98663172FC}"/>
    <cellStyle name="Normal 4 7" xfId="6253" xr:uid="{F6F0BF80-3F18-4653-9002-CB4B8743CE48}"/>
    <cellStyle name="Normal 4 7 2" xfId="6254" xr:uid="{F7ACB71F-A9C1-49C4-A4D2-648DA8AF4710}"/>
    <cellStyle name="Normal 4 7 2 2" xfId="6255" xr:uid="{7B764FCA-94C4-464E-BA82-CD103DFA6F4C}"/>
    <cellStyle name="Normal 4 7 2 3" xfId="6256" xr:uid="{0626BEB6-2CA1-416E-94D6-0F9CAA190C6D}"/>
    <cellStyle name="Normal 4 7 2 3 2" xfId="11347" xr:uid="{AFA2ED69-B415-47F0-B15F-B1CDEA0C99A6}"/>
    <cellStyle name="Normal 4 7 2 3 2 2" xfId="23254" xr:uid="{DB38465B-DE6F-4730-B380-8FD279D999A3}"/>
    <cellStyle name="Normal 4 7 2 3 2 2 2" xfId="43916" xr:uid="{E3CEA4BD-67BD-49FB-AE2C-63F6718F662A}"/>
    <cellStyle name="Normal 4 7 2 3 2 3" xfId="32010" xr:uid="{A41E0D8D-02B0-400B-ACC7-C31DFC83D98F}"/>
    <cellStyle name="Normal 4 7 2 3 3" xfId="19624" xr:uid="{786C42A0-D516-4BD4-8A50-4884255B443D}"/>
    <cellStyle name="Normal 4 7 2 3 3 2" xfId="40286" xr:uid="{E0506ABB-6FF5-48A7-BBD5-DEB4323FA5C8}"/>
    <cellStyle name="Normal 4 7 2 3 4" xfId="15998" xr:uid="{6177007C-3BB8-4C45-9B84-C40DC7714F30}"/>
    <cellStyle name="Normal 4 7 2 3 4 2" xfId="36660" xr:uid="{E6BC4198-BC90-4F9E-B5B6-4E37A2390459}"/>
    <cellStyle name="Normal 4 7 2 3 5" xfId="27800" xr:uid="{733E36DB-1DBC-4107-B7ED-2D047C3A9AF6}"/>
    <cellStyle name="Normal 4 7 3" xfId="6257" xr:uid="{2CCCF008-81A9-4B8B-B2CF-8514A150675F}"/>
    <cellStyle name="Normal 4 7 4" xfId="6258" xr:uid="{B8937A35-BFE4-4282-A85F-882F56CCA9F7}"/>
    <cellStyle name="Normal 4 7 5" xfId="6259" xr:uid="{1E787648-66BB-4C99-B5C4-AF57EE6EDABC}"/>
    <cellStyle name="Normal 4 7 5 2" xfId="11348" xr:uid="{A29E8CD1-B17F-4343-AEF1-0DCAD28917C4}"/>
    <cellStyle name="Normal 4 7 5 2 2" xfId="23255" xr:uid="{B4E2EB99-F7BC-4E7C-B031-6BC76F92EAEA}"/>
    <cellStyle name="Normal 4 7 5 2 2 2" xfId="43917" xr:uid="{7BCDABD9-19D9-4425-BE60-B996087AA747}"/>
    <cellStyle name="Normal 4 7 5 2 3" xfId="32011" xr:uid="{07BCBDBD-E4E1-4009-A072-545BF26758A7}"/>
    <cellStyle name="Normal 4 7 5 3" xfId="19625" xr:uid="{A9F6482C-1E2D-470E-8785-43CA467EEC80}"/>
    <cellStyle name="Normal 4 7 5 3 2" xfId="40287" xr:uid="{58455806-D8CE-4E4F-B52E-A9766E1F1B7B}"/>
    <cellStyle name="Normal 4 7 5 4" xfId="15999" xr:uid="{5D1C503B-0174-41B3-BC4F-647009572B45}"/>
    <cellStyle name="Normal 4 7 5 4 2" xfId="36661" xr:uid="{4FB3D12B-36F4-4909-B327-3A9D4A92C8EA}"/>
    <cellStyle name="Normal 4 7 5 5" xfId="27801" xr:uid="{448945D5-ADA0-41CE-8C9C-9D78D485555F}"/>
    <cellStyle name="Normal 4 8" xfId="6260" xr:uid="{8EABEA5A-9877-4543-9422-E4EDBDCC873D}"/>
    <cellStyle name="Normal 4 8 2" xfId="6261" xr:uid="{503B5015-7BC9-422E-B8EC-D3CF98D42B20}"/>
    <cellStyle name="Normal 4 9" xfId="6262" xr:uid="{9A698D7D-EEE5-4AAF-8F0A-C2A166F57233}"/>
    <cellStyle name="Normal 4 9 2" xfId="6263" xr:uid="{12728D6A-A556-4479-AE52-51FD762EA2EF}"/>
    <cellStyle name="Normal 4 9 2 2" xfId="11350" xr:uid="{C26ED825-1862-4A17-B030-D6C2D2637062}"/>
    <cellStyle name="Normal 4 9 2 2 2" xfId="23257" xr:uid="{9E567CB5-3C42-4902-8519-C8756E2EEAB6}"/>
    <cellStyle name="Normal 4 9 2 2 2 2" xfId="43919" xr:uid="{56EA9B8D-983E-4E44-8D32-49F8A2C72AFB}"/>
    <cellStyle name="Normal 4 9 2 2 3" xfId="32013" xr:uid="{F721B0A7-5C84-427D-960F-D3E92951DAF0}"/>
    <cellStyle name="Normal 4 9 2 3" xfId="19627" xr:uid="{AE9CAFA0-0958-4D13-A57E-7BED62ADF46F}"/>
    <cellStyle name="Normal 4 9 2 3 2" xfId="40289" xr:uid="{D8AC94F3-0DE6-40A9-AAD3-C3373E5D0CD5}"/>
    <cellStyle name="Normal 4 9 2 4" xfId="16001" xr:uid="{721DA1A3-727F-4759-8A93-D41A9C2E90BD}"/>
    <cellStyle name="Normal 4 9 2 4 2" xfId="36663" xr:uid="{FD01D2C5-0012-4875-A0CE-EECFC57228DF}"/>
    <cellStyle name="Normal 4 9 2 5" xfId="27803" xr:uid="{E01F9217-5835-48AC-A0F6-421529AA69B7}"/>
    <cellStyle name="Normal 4 9 3" xfId="11349" xr:uid="{A8BF13BB-3EED-4014-AF0F-807375517243}"/>
    <cellStyle name="Normal 4 9 3 2" xfId="23256" xr:uid="{984C8AE8-9DAC-4AB4-BDB6-92785F4D695F}"/>
    <cellStyle name="Normal 4 9 3 2 2" xfId="43918" xr:uid="{83493F08-F111-439B-8F2D-C550F8D549C1}"/>
    <cellStyle name="Normal 4 9 3 3" xfId="32012" xr:uid="{E1631256-B0A0-4390-AA30-2EEA5B77E607}"/>
    <cellStyle name="Normal 4 9 4" xfId="19626" xr:uid="{3B7A14DE-4541-40CF-A263-84068A5EC225}"/>
    <cellStyle name="Normal 4 9 4 2" xfId="40288" xr:uid="{D7AC8D45-7F95-4985-8F82-14D393B64BE6}"/>
    <cellStyle name="Normal 4 9 5" xfId="16000" xr:uid="{5CC1A15A-FD15-42CD-92CD-1879AAE84F28}"/>
    <cellStyle name="Normal 4 9 5 2" xfId="36662" xr:uid="{97746632-922A-45D3-9B45-F0FC4E252CF6}"/>
    <cellStyle name="Normal 4 9 6" xfId="27802" xr:uid="{B9875D08-B175-481F-A6BB-6DB24B5F5B3D}"/>
    <cellStyle name="Normal 40" xfId="6264" xr:uid="{3A5DC643-9025-420B-9CE8-AC40FC466821}"/>
    <cellStyle name="Normal 40 2" xfId="6265" xr:uid="{4AE3F3DE-F168-46D0-A47E-C81FFAE9538D}"/>
    <cellStyle name="Normal 40 2 2" xfId="6266" xr:uid="{0E53814D-2491-4D7E-80F3-938B4CCEC5B6}"/>
    <cellStyle name="Normal 40 2 2 2" xfId="11351" xr:uid="{86641614-6E9E-4376-8000-B034FB94EAC9}"/>
    <cellStyle name="Normal 40 2 2 2 2" xfId="23258" xr:uid="{0996484F-F206-4A1C-9F6C-78B9BFDC2BF0}"/>
    <cellStyle name="Normal 40 2 2 2 2 2" xfId="43920" xr:uid="{37266894-B872-4915-9077-6105038BA459}"/>
    <cellStyle name="Normal 40 2 2 2 3" xfId="32014" xr:uid="{EB6B95DE-C39F-41A5-87F3-35C5C3A06229}"/>
    <cellStyle name="Normal 40 2 2 3" xfId="19628" xr:uid="{F2C332D8-32CF-4DCC-BF34-4FDC731F9E4B}"/>
    <cellStyle name="Normal 40 2 2 3 2" xfId="40290" xr:uid="{706E96D7-CEDB-4A08-8DDB-D0C3EA758369}"/>
    <cellStyle name="Normal 40 2 2 4" xfId="16002" xr:uid="{34FDC3AD-06FC-41DD-90D8-67784F8F9AE0}"/>
    <cellStyle name="Normal 40 2 2 4 2" xfId="36664" xr:uid="{9E208B29-1BBD-4DCD-8E93-7D94E6BEB10A}"/>
    <cellStyle name="Normal 40 2 2 5" xfId="27804" xr:uid="{BB6DACBA-D534-4E9A-BFCB-7878276382C7}"/>
    <cellStyle name="Normal 40 3" xfId="6267" xr:uid="{AD249FC5-0EC3-45F9-8EEC-9682662A2474}"/>
    <cellStyle name="Normal 40 3 2" xfId="6268" xr:uid="{252D8855-23CB-4E8A-895E-EDC9F0462186}"/>
    <cellStyle name="Normal 40 3 2 2" xfId="11353" xr:uid="{4ACD90F2-AC65-41D9-9163-F4A1F82BDB72}"/>
    <cellStyle name="Normal 40 3 2 2 2" xfId="23260" xr:uid="{945A60F2-6644-4F77-B831-7D47DAB33435}"/>
    <cellStyle name="Normal 40 3 2 2 2 2" xfId="43922" xr:uid="{51631686-D781-4A4D-9B8C-0918CB1570E3}"/>
    <cellStyle name="Normal 40 3 2 2 3" xfId="32016" xr:uid="{E1E5106C-BDC3-4771-95E5-01C7F6E14CAD}"/>
    <cellStyle name="Normal 40 3 2 3" xfId="19630" xr:uid="{C80786B5-52EC-41D8-97D3-DD5B6CB4536E}"/>
    <cellStyle name="Normal 40 3 2 3 2" xfId="40292" xr:uid="{3425FB39-9FB3-4F5B-87DD-D4DA8AD49219}"/>
    <cellStyle name="Normal 40 3 2 4" xfId="16004" xr:uid="{CA44F6A9-BDB6-42F0-98BF-04412451CCBF}"/>
    <cellStyle name="Normal 40 3 2 4 2" xfId="36666" xr:uid="{5FCBDB41-ECA6-4829-9288-904D09C160CF}"/>
    <cellStyle name="Normal 40 3 2 5" xfId="27806" xr:uid="{20042F79-FC2B-4939-BF26-0AC66ADB6AAE}"/>
    <cellStyle name="Normal 40 3 3" xfId="11352" xr:uid="{E0F99926-71D8-473A-B865-1CCFDCC36B18}"/>
    <cellStyle name="Normal 40 3 3 2" xfId="23259" xr:uid="{B8F3456B-E01F-4D44-AABA-669A8A4ABDBE}"/>
    <cellStyle name="Normal 40 3 3 2 2" xfId="43921" xr:uid="{D8F4B8CD-887B-47CA-A5E6-715D168A65C2}"/>
    <cellStyle name="Normal 40 3 3 3" xfId="32015" xr:uid="{A6E710DF-D59B-46A9-B7F5-34902A13C8EC}"/>
    <cellStyle name="Normal 40 3 4" xfId="19629" xr:uid="{8E9245EA-4720-4AC1-A5A0-5B0A4D307C0C}"/>
    <cellStyle name="Normal 40 3 4 2" xfId="40291" xr:uid="{88136F37-069E-4363-A07C-F6D47E17074F}"/>
    <cellStyle name="Normal 40 3 5" xfId="16003" xr:uid="{C0F9FB61-B0FF-42F6-9357-5DAF87790483}"/>
    <cellStyle name="Normal 40 3 5 2" xfId="36665" xr:uid="{E3D2AF16-BFA1-4371-9C2C-0DB85763BC05}"/>
    <cellStyle name="Normal 40 3 6" xfId="27805" xr:uid="{C6E84620-AD2E-4683-874E-9A4E3A07E04A}"/>
    <cellStyle name="Normal 40 4" xfId="6269" xr:uid="{6CC248C7-32D4-4CD6-BC8F-61699E7B4073}"/>
    <cellStyle name="Normal 40 4 2" xfId="11354" xr:uid="{8B2E85BC-9109-4181-9F00-6FFEBD58B355}"/>
    <cellStyle name="Normal 40 4 2 2" xfId="23261" xr:uid="{F423F0DA-5AAB-40D4-B6D3-4B414D39DDDF}"/>
    <cellStyle name="Normal 40 4 2 2 2" xfId="43923" xr:uid="{59C06A7F-277C-4063-B95B-F7731AD345E3}"/>
    <cellStyle name="Normal 40 4 2 3" xfId="32017" xr:uid="{947688E2-06C2-4D9A-B7AB-2C28D64FA4FD}"/>
    <cellStyle name="Normal 40 4 3" xfId="19631" xr:uid="{EC2D948E-C496-49BC-94B4-E224E0131606}"/>
    <cellStyle name="Normal 40 4 3 2" xfId="40293" xr:uid="{8DFCC998-06DD-4C6A-823F-9CB3EAF354C2}"/>
    <cellStyle name="Normal 40 4 4" xfId="16005" xr:uid="{55D753C8-ECD2-453D-8998-AF5C62D8029D}"/>
    <cellStyle name="Normal 40 4 4 2" xfId="36667" xr:uid="{67D18AC6-E0D0-4797-BB4B-0D46919174EF}"/>
    <cellStyle name="Normal 40 4 5" xfId="27807" xr:uid="{55AD8223-3665-4AA1-904E-C8C1F4CDEA19}"/>
    <cellStyle name="Normal 40 5" xfId="6270" xr:uid="{98D20CA8-F2DF-474E-9520-2C6596D3FDD6}"/>
    <cellStyle name="Normal 40 6" xfId="6271" xr:uid="{DA255A61-DC13-4354-8958-93D98B21F29D}"/>
    <cellStyle name="Normal 40 7" xfId="6272" xr:uid="{0BD5CC6B-DF7D-47BA-9615-2CBE52335BFF}"/>
    <cellStyle name="Normal 40 7 2" xfId="11355" xr:uid="{6FED26D1-7321-40C9-B904-E656ABDBDE07}"/>
    <cellStyle name="Normal 40 7 2 2" xfId="23262" xr:uid="{D2DB6393-AC63-4984-A09F-03C3021E43CE}"/>
    <cellStyle name="Normal 40 7 2 2 2" xfId="43924" xr:uid="{93CB4845-CE67-4E7E-BEF0-82BF7FD2C5BF}"/>
    <cellStyle name="Normal 40 7 2 3" xfId="32018" xr:uid="{4A8324D6-8071-4BCC-83F6-5633F44FE59D}"/>
    <cellStyle name="Normal 40 7 3" xfId="19632" xr:uid="{B804F857-AF3C-4328-AC49-649A7E5CEB49}"/>
    <cellStyle name="Normal 40 7 3 2" xfId="40294" xr:uid="{8F8A17CF-05EF-4486-9BF1-94DE22823D28}"/>
    <cellStyle name="Normal 40 7 4" xfId="16006" xr:uid="{932C8A69-67BE-4D3B-A211-C25E771A14B9}"/>
    <cellStyle name="Normal 40 7 4 2" xfId="36668" xr:uid="{153850CE-D37C-43A3-8CEB-909B83336559}"/>
    <cellStyle name="Normal 40 7 5" xfId="27808" xr:uid="{EAA2B672-4976-4ACF-B5BF-5DC592D7E3F9}"/>
    <cellStyle name="Normal 40 8" xfId="6273" xr:uid="{EA198513-8D43-41FF-B1BF-D3DF266D82B9}"/>
    <cellStyle name="Normal 400" xfId="12683" xr:uid="{23362CE4-4697-4624-8739-7345492045B0}"/>
    <cellStyle name="Normal 400 2" xfId="24006" xr:uid="{C34969BF-1DB4-4C14-9A3B-11F04D812D7B}"/>
    <cellStyle name="Normal 400 2 2" xfId="44668" xr:uid="{14B9B619-A4CF-4E3E-8002-41357D98820A}"/>
    <cellStyle name="Normal 400 3" xfId="33345" xr:uid="{51FCC612-2766-426B-9A3A-5448749D617C}"/>
    <cellStyle name="Normal 401" xfId="12685" xr:uid="{91D3D7F4-18D1-4854-BCA8-1B478642DD97}"/>
    <cellStyle name="Normal 401 2" xfId="24008" xr:uid="{178019DD-514E-4EA0-9357-70D620EFCD07}"/>
    <cellStyle name="Normal 401 2 2" xfId="44670" xr:uid="{AAC9FF0B-B2FE-4DE7-921F-E8A0CDC702E8}"/>
    <cellStyle name="Normal 401 3" xfId="33347" xr:uid="{57C6CA19-9E01-42C0-8699-3342E91EAEA8}"/>
    <cellStyle name="Normal 402" xfId="12687" xr:uid="{D8AB0A70-22CD-4745-9D3E-DC63E19F6156}"/>
    <cellStyle name="Normal 402 2" xfId="24010" xr:uid="{300CA5A2-047A-41A8-94D6-6E66A5CFA7CE}"/>
    <cellStyle name="Normal 402 2 2" xfId="44672" xr:uid="{0752BD12-EE79-4ED9-8B83-2E243066FEC5}"/>
    <cellStyle name="Normal 402 3" xfId="33349" xr:uid="{14801909-F8B4-4EEF-BA19-035ECF00EF12}"/>
    <cellStyle name="Normal 403" xfId="12689" xr:uid="{4227A4BD-0C60-4A42-9B11-28C4820B7E84}"/>
    <cellStyle name="Normal 403 2" xfId="24012" xr:uid="{AF3AAB4B-16FD-423C-91BD-62C42CEF0802}"/>
    <cellStyle name="Normal 403 2 2" xfId="44674" xr:uid="{5314BDED-BB1B-40DC-AA41-87ACED256662}"/>
    <cellStyle name="Normal 403 3" xfId="33351" xr:uid="{E0B5601A-A634-44D0-B845-51D19D9513D2}"/>
    <cellStyle name="Normal 404" xfId="12691" xr:uid="{71E0EEC1-A066-4A26-9CD8-43D52DE648C3}"/>
    <cellStyle name="Normal 404 2" xfId="24014" xr:uid="{55BAE8BD-61F4-4305-83BE-879D065779B1}"/>
    <cellStyle name="Normal 404 2 2" xfId="44676" xr:uid="{70CFCC7E-5573-4BC4-9A41-4D675626475F}"/>
    <cellStyle name="Normal 404 3" xfId="33353" xr:uid="{B0CC2D63-BF2E-47B2-B978-76E319F0A34B}"/>
    <cellStyle name="Normal 405" xfId="12693" xr:uid="{51C3A6A1-3527-4D9C-A374-EA8F188CBB31}"/>
    <cellStyle name="Normal 405 2" xfId="24016" xr:uid="{4CB18266-6547-4301-8637-0A2A3AA5DC2F}"/>
    <cellStyle name="Normal 405 2 2" xfId="44678" xr:uid="{B1CDF2A8-6647-44A4-A6F4-9022EEA5EF9B}"/>
    <cellStyle name="Normal 405 3" xfId="33355" xr:uid="{B69FA146-13AF-4E45-A787-CA5B1C24FD9A}"/>
    <cellStyle name="Normal 406" xfId="12694" xr:uid="{8A9AF27B-E3C4-4AAF-A91C-78AF011C2FF4}"/>
    <cellStyle name="Normal 406 2" xfId="24017" xr:uid="{98FACBA2-BE57-4707-8C6A-F7ED41E3D61B}"/>
    <cellStyle name="Normal 406 2 2" xfId="44679" xr:uid="{737BF56B-23F7-44F3-B3BC-8269A8E3831A}"/>
    <cellStyle name="Normal 406 3" xfId="33356" xr:uid="{40B9EE75-830B-4E3B-A4F2-104C0204D4D8}"/>
    <cellStyle name="Normal 407" xfId="12695" xr:uid="{21688764-80C3-4E12-9738-0EE5522F2E8E}"/>
    <cellStyle name="Normal 407 2" xfId="24018" xr:uid="{0BA772BE-5996-4E4F-994A-708C0C69D98D}"/>
    <cellStyle name="Normal 407 2 2" xfId="44680" xr:uid="{9D3325D6-F717-4E42-864B-8D8042B68434}"/>
    <cellStyle name="Normal 407 3" xfId="33357" xr:uid="{8E31A1E8-C955-4D15-A06D-2821FC74F7CC}"/>
    <cellStyle name="Normal 408" xfId="12696" xr:uid="{533533FA-E93D-41C6-91E9-E1368E2EC51C}"/>
    <cellStyle name="Normal 408 2" xfId="24019" xr:uid="{B6EE3C5D-C995-43ED-AA40-A5603C28F906}"/>
    <cellStyle name="Normal 408 2 2" xfId="44681" xr:uid="{B6117AEE-A2EE-4C81-BA85-F2602C52BF40}"/>
    <cellStyle name="Normal 408 3" xfId="33358" xr:uid="{22A17CB0-3B49-4F50-AC5E-9F9BE510DD33}"/>
    <cellStyle name="Normal 409" xfId="12697" xr:uid="{9E12056A-94E3-4B15-86F2-AECA70882A41}"/>
    <cellStyle name="Normal 409 2" xfId="24020" xr:uid="{5A7FAB17-F200-4EDF-9801-32AE71EB0BD8}"/>
    <cellStyle name="Normal 409 2 2" xfId="44682" xr:uid="{FCDFC2BB-8EDA-4145-947E-92B21AC0EB0E}"/>
    <cellStyle name="Normal 409 3" xfId="33359" xr:uid="{BCE8F544-5B0E-48B6-A06B-5DA8E0E37BDD}"/>
    <cellStyle name="Normal 41" xfId="6274" xr:uid="{5FC66601-0C01-4CF0-A722-DC6A84C8DE7C}"/>
    <cellStyle name="Normal 41 2" xfId="6275" xr:uid="{670B7AD5-EA62-4817-B1CE-1713DA87650C}"/>
    <cellStyle name="Normal 41 2 2" xfId="6276" xr:uid="{7DD07625-658C-4805-8ECB-7A7BF597C03E}"/>
    <cellStyle name="Normal 41 2 2 2" xfId="11356" xr:uid="{4AE0BA09-42C2-4F40-9CB8-72328D529B20}"/>
    <cellStyle name="Normal 41 2 2 2 2" xfId="23263" xr:uid="{DA5D6E58-4D78-48E3-BD71-3ED7EAE034A8}"/>
    <cellStyle name="Normal 41 2 2 2 2 2" xfId="43925" xr:uid="{E22B7172-30CC-4E42-A59F-BCF127CBECD9}"/>
    <cellStyle name="Normal 41 2 2 2 3" xfId="32019" xr:uid="{35978BB7-91E9-434D-AF2F-C3C39659DD00}"/>
    <cellStyle name="Normal 41 2 2 3" xfId="19633" xr:uid="{A6844DCC-80F2-46F6-AE08-1A91E7EBF1D5}"/>
    <cellStyle name="Normal 41 2 2 3 2" xfId="40295" xr:uid="{2F465206-AF9E-4675-BA6D-F2B6495C8D5F}"/>
    <cellStyle name="Normal 41 2 2 4" xfId="16007" xr:uid="{B76D0C7A-48C6-426A-8258-D97713169CF2}"/>
    <cellStyle name="Normal 41 2 2 4 2" xfId="36669" xr:uid="{E757292E-BCAB-4275-B220-B807859BEE92}"/>
    <cellStyle name="Normal 41 2 2 5" xfId="27809" xr:uid="{D6BA6E61-AE2E-4774-B6FA-2EBA67E7356B}"/>
    <cellStyle name="Normal 41 3" xfId="6277" xr:uid="{5C077611-0EE7-4AC5-B637-000D9C013C5A}"/>
    <cellStyle name="Normal 41 3 2" xfId="6278" xr:uid="{409BEF2C-AF08-4F9A-B96C-0E482782BDC4}"/>
    <cellStyle name="Normal 41 3 2 2" xfId="11358" xr:uid="{2E1DF3CD-CE12-4805-BBA7-F3BE0C60A3F0}"/>
    <cellStyle name="Normal 41 3 2 2 2" xfId="23265" xr:uid="{84603E30-AF80-4731-9877-F7A7A29C479B}"/>
    <cellStyle name="Normal 41 3 2 2 2 2" xfId="43927" xr:uid="{5FA1F6F7-3FDC-4E56-92C4-AB6B0755949F}"/>
    <cellStyle name="Normal 41 3 2 2 3" xfId="32021" xr:uid="{829A813D-D53C-4826-8A14-59B24B0614F9}"/>
    <cellStyle name="Normal 41 3 2 3" xfId="19635" xr:uid="{E139D296-0E2E-4466-8B82-E2613FCA3100}"/>
    <cellStyle name="Normal 41 3 2 3 2" xfId="40297" xr:uid="{76EF0306-8943-4CB2-BC86-BF372E14A23D}"/>
    <cellStyle name="Normal 41 3 2 4" xfId="16009" xr:uid="{5D853058-85CF-4430-AE75-59E63F71A087}"/>
    <cellStyle name="Normal 41 3 2 4 2" xfId="36671" xr:uid="{6630A5C0-DD6F-4B25-8C8F-2FC79AC8C494}"/>
    <cellStyle name="Normal 41 3 2 5" xfId="27811" xr:uid="{46FBE85D-F144-4E52-8E66-756F3E6671A3}"/>
    <cellStyle name="Normal 41 3 3" xfId="11357" xr:uid="{77A63AF8-FF86-49B2-A0B4-42A77C92CEA2}"/>
    <cellStyle name="Normal 41 3 3 2" xfId="23264" xr:uid="{6D8A8284-4184-42DF-8F69-CB6C88E473C0}"/>
    <cellStyle name="Normal 41 3 3 2 2" xfId="43926" xr:uid="{F5704BF2-069A-431E-A724-C5E347525435}"/>
    <cellStyle name="Normal 41 3 3 3" xfId="32020" xr:uid="{4205E073-C3A1-4534-8391-247CE7E944E6}"/>
    <cellStyle name="Normal 41 3 4" xfId="19634" xr:uid="{BAA40D55-AD52-4F65-BA76-4B0CFAE7BE16}"/>
    <cellStyle name="Normal 41 3 4 2" xfId="40296" xr:uid="{9C90F4F8-8825-45F2-A96E-DDBA4198B7DA}"/>
    <cellStyle name="Normal 41 3 5" xfId="16008" xr:uid="{89C1DF7A-BC58-40C4-BB4A-F03807559605}"/>
    <cellStyle name="Normal 41 3 5 2" xfId="36670" xr:uid="{D07BBE46-A72F-418E-B276-7E706454BA5F}"/>
    <cellStyle name="Normal 41 3 6" xfId="27810" xr:uid="{32F8AE9F-346C-4EFD-A1B2-9427E0B6A3B7}"/>
    <cellStyle name="Normal 41 4" xfId="6279" xr:uid="{ECE630E8-E01D-495F-BFF1-775AF48970C8}"/>
    <cellStyle name="Normal 41 4 2" xfId="11359" xr:uid="{67423F4C-D18A-454F-BD16-EE254B4B7C2C}"/>
    <cellStyle name="Normal 41 4 2 2" xfId="23266" xr:uid="{F9DB0659-912A-4D27-950C-17DF8F3688F9}"/>
    <cellStyle name="Normal 41 4 2 2 2" xfId="43928" xr:uid="{092857D4-6A42-45BA-9491-FA7C99F2DD56}"/>
    <cellStyle name="Normal 41 4 2 3" xfId="32022" xr:uid="{69D3493F-379A-4058-B515-F17917B6D9C4}"/>
    <cellStyle name="Normal 41 4 3" xfId="19636" xr:uid="{9BDFADCE-4495-42F2-BF45-FA8072947808}"/>
    <cellStyle name="Normal 41 4 3 2" xfId="40298" xr:uid="{D8637848-5455-40A7-9DC8-E2D13195A968}"/>
    <cellStyle name="Normal 41 4 4" xfId="16010" xr:uid="{0EC85D45-C4AB-4E3E-B77E-375EC8A6CD25}"/>
    <cellStyle name="Normal 41 4 4 2" xfId="36672" xr:uid="{9213605C-9524-4A35-B5FE-17C79488C4EE}"/>
    <cellStyle name="Normal 41 4 5" xfId="27812" xr:uid="{A9FE2F51-7A42-4410-9257-B835C9C3343E}"/>
    <cellStyle name="Normal 41 5" xfId="6280" xr:uid="{3B1DEEAB-C4E1-42FF-9CCC-8ED3F1B69A5C}"/>
    <cellStyle name="Normal 41 6" xfId="6281" xr:uid="{03EA3511-FCFD-4D8F-9456-F087CC93FFD8}"/>
    <cellStyle name="Normal 41 7" xfId="6282" xr:uid="{D55EF28A-2F19-4C25-B579-08F889CEAA78}"/>
    <cellStyle name="Normal 41 7 2" xfId="11360" xr:uid="{6B34DE10-E178-40C1-A16C-804CEA594D38}"/>
    <cellStyle name="Normal 41 7 2 2" xfId="23267" xr:uid="{E8C645E8-23CE-461A-A287-6A36B2AFDD61}"/>
    <cellStyle name="Normal 41 7 2 2 2" xfId="43929" xr:uid="{3807AF34-0AC1-4820-855B-BE1AD8F859B7}"/>
    <cellStyle name="Normal 41 7 2 3" xfId="32023" xr:uid="{15909238-5E6E-44D4-9D6A-ECE678BB84E4}"/>
    <cellStyle name="Normal 41 7 3" xfId="19637" xr:uid="{61FE603D-0DBA-4EF2-B98E-C1F1AC06CEE2}"/>
    <cellStyle name="Normal 41 7 3 2" xfId="40299" xr:uid="{3117F5DC-265F-46B6-84A6-D80381471BA8}"/>
    <cellStyle name="Normal 41 7 4" xfId="16011" xr:uid="{BEC3EA43-BB7C-43B7-838F-582C8779BCC1}"/>
    <cellStyle name="Normal 41 7 4 2" xfId="36673" xr:uid="{17A57767-5DC1-41BC-9602-6F25542050C0}"/>
    <cellStyle name="Normal 41 7 5" xfId="27813" xr:uid="{49C05E12-9F36-43EC-8D13-2E8EBFA53A89}"/>
    <cellStyle name="Normal 41 8" xfId="6283" xr:uid="{EC9C6BB1-8F06-4229-95DB-0DA7EA661B65}"/>
    <cellStyle name="Normal 41 9" xfId="44770" xr:uid="{265ECB25-72E3-4A5F-A778-7CC45ABF1CD2}"/>
    <cellStyle name="Normal 410" xfId="12698" xr:uid="{CA871301-A582-4927-9171-0C1C3ED965EA}"/>
    <cellStyle name="Normal 410 2" xfId="24021" xr:uid="{8933C9D6-057C-4033-8EE0-37CBCDDA70F5}"/>
    <cellStyle name="Normal 410 2 2" xfId="44683" xr:uid="{98D719BC-D593-4F4C-A966-CB9086E5DB2E}"/>
    <cellStyle name="Normal 410 3" xfId="33360" xr:uid="{32A160EE-F0FC-4079-AD56-4F61FB74BA62}"/>
    <cellStyle name="Normal 411" xfId="12699" xr:uid="{B5E2BE87-81C7-471E-93D4-3C9F0C2029B7}"/>
    <cellStyle name="Normal 411 2" xfId="24022" xr:uid="{CA722842-A652-49D8-AB9A-C93DF2B55B73}"/>
    <cellStyle name="Normal 411 2 2" xfId="44684" xr:uid="{7308A61A-87EB-4508-8652-D1A2E59230EF}"/>
    <cellStyle name="Normal 411 3" xfId="33361" xr:uid="{D8E67242-378B-4A43-9881-E9403F9B1FAA}"/>
    <cellStyle name="Normal 412" xfId="12700" xr:uid="{2F032E2D-46B7-45A1-8792-91728406B32B}"/>
    <cellStyle name="Normal 412 2" xfId="12708" xr:uid="{EEE21C49-A0C8-4548-ACE1-C8804C9DC9B1}"/>
    <cellStyle name="Normal 412 2 2" xfId="33370" xr:uid="{38087DCE-6383-4B2D-8B25-AFE45192AA46}"/>
    <cellStyle name="Normal 412 3" xfId="24023" xr:uid="{582D0087-1D11-4251-97CF-1872137C412C}"/>
    <cellStyle name="Normal 412 3 2" xfId="44685" xr:uid="{9CB91B62-3503-4C43-B8A4-CFA3920F1B9A}"/>
    <cellStyle name="Normal 412 4" xfId="33362" xr:uid="{F9FFC051-6691-4FF6-9A18-0BA0B39B2A89}"/>
    <cellStyle name="Normal 413" xfId="12701" xr:uid="{8DC54B68-83C3-4C77-96DF-B384AA3AED3B}"/>
    <cellStyle name="Normal 413 2" xfId="12707" xr:uid="{8BF78467-4AAD-4ABE-ABAC-0504AFBFEF70}"/>
    <cellStyle name="Normal 413 2 2" xfId="33369" xr:uid="{837B2726-1AFC-4F01-9461-46F97835929E}"/>
    <cellStyle name="Normal 413 3" xfId="24024" xr:uid="{AD71F40B-5BEC-47C9-8CC3-662A63AE1098}"/>
    <cellStyle name="Normal 413 3 2" xfId="44686" xr:uid="{015A4B87-4B0A-480B-A3AE-4C1EECCEAC4D}"/>
    <cellStyle name="Normal 413 4" xfId="33363" xr:uid="{7E096F38-147B-426F-8E43-6793B2BC4AEE}"/>
    <cellStyle name="Normal 414" xfId="12702" xr:uid="{DE0256F6-8E3E-443F-8427-F4406F8272D3}"/>
    <cellStyle name="Normal 414 2" xfId="33364" xr:uid="{E3E1D098-5029-4E31-81C2-251EA5B75AA8}"/>
    <cellStyle name="Normal 415" xfId="6284" xr:uid="{0AE63C5B-D4EF-47F5-8FCE-4DC0ACF030CA}"/>
    <cellStyle name="Normal 415 2" xfId="11361" xr:uid="{33B5D2F8-7B8C-4644-A57A-B890007E2DAE}"/>
    <cellStyle name="Normal 415 2 2" xfId="23268" xr:uid="{6BD01DBC-FA35-4E1F-B1D3-2478C0B95E6E}"/>
    <cellStyle name="Normal 415 2 2 2" xfId="43930" xr:uid="{FCED6E2B-6A78-401E-A9FF-CFD2B4C06213}"/>
    <cellStyle name="Normal 415 2 3" xfId="32024" xr:uid="{E2DF7A8A-EF3D-478E-90CD-C8C779D5E7DA}"/>
    <cellStyle name="Normal 415 3" xfId="19638" xr:uid="{36FEF582-27FF-4FBA-BDBE-669AF95B84B1}"/>
    <cellStyle name="Normal 415 3 2" xfId="40300" xr:uid="{67AAB4DB-BFC3-43A9-BBBA-46D117BAB45D}"/>
    <cellStyle name="Normal 415 4" xfId="16012" xr:uid="{860F77E9-0986-4FB8-81ED-BC983E48EA6F}"/>
    <cellStyle name="Normal 415 4 2" xfId="36674" xr:uid="{47E85D26-BA5A-4DF2-B76C-391FA11A41B6}"/>
    <cellStyle name="Normal 415 5" xfId="27814" xr:uid="{2B67B322-3979-49BE-9865-4E097CDEB91C}"/>
    <cellStyle name="Normal 416" xfId="6285" xr:uid="{843D087B-08E8-4836-A7C7-5AC3F0B167AA}"/>
    <cellStyle name="Normal 416 2" xfId="11362" xr:uid="{CE5C5784-A6C1-48E6-B814-016EF90C3D78}"/>
    <cellStyle name="Normal 416 2 2" xfId="23269" xr:uid="{993CB328-031A-44A6-ABB1-AB7E00133F99}"/>
    <cellStyle name="Normal 416 2 2 2" xfId="43931" xr:uid="{BF0BF2DF-72CC-4A5B-84CC-D57001286D4E}"/>
    <cellStyle name="Normal 416 2 3" xfId="32025" xr:uid="{9958C546-99EB-464B-AA3A-5E634B688D6D}"/>
    <cellStyle name="Normal 416 3" xfId="19639" xr:uid="{E5520DF7-B506-4E84-B9C0-2FB869F28995}"/>
    <cellStyle name="Normal 416 3 2" xfId="40301" xr:uid="{CD0EEC99-8304-483C-980B-532156D809A5}"/>
    <cellStyle name="Normal 416 4" xfId="16013" xr:uid="{422E87FB-FE2C-4954-831C-94F78E1CEA5E}"/>
    <cellStyle name="Normal 416 4 2" xfId="36675" xr:uid="{8F10C5C9-233F-48E6-A4EA-121153D2FAFD}"/>
    <cellStyle name="Normal 416 5" xfId="27815" xr:uid="{542A2D1E-F093-42A9-836F-909269DD8457}"/>
    <cellStyle name="Normal 417" xfId="6286" xr:uid="{115FFDF5-2B5D-4D5B-B7A7-2871AE18108C}"/>
    <cellStyle name="Normal 417 2" xfId="11363" xr:uid="{BE0D99BB-46C7-4BB2-AF8C-88868D57CFE4}"/>
    <cellStyle name="Normal 417 2 2" xfId="23270" xr:uid="{81C197AC-1B61-4004-969B-145D9B6CF0EC}"/>
    <cellStyle name="Normal 417 2 2 2" xfId="43932" xr:uid="{4EB25E65-7BDD-4532-9BE8-11E557C46C92}"/>
    <cellStyle name="Normal 417 2 3" xfId="32026" xr:uid="{F1BDCF26-2602-44BB-B938-1CC4387ACE5A}"/>
    <cellStyle name="Normal 417 3" xfId="19640" xr:uid="{06E45A18-BFC5-4387-A52F-EEDCC4B6A9B4}"/>
    <cellStyle name="Normal 417 3 2" xfId="40302" xr:uid="{8081FF8E-8025-40B1-B3DB-0489B1358BB5}"/>
    <cellStyle name="Normal 417 4" xfId="16014" xr:uid="{32D9B3E0-CF52-4126-8786-0BAD39CC7DA2}"/>
    <cellStyle name="Normal 417 4 2" xfId="36676" xr:uid="{9257BEB7-EBB3-4AEC-8208-A13221F1FAD2}"/>
    <cellStyle name="Normal 417 5" xfId="27816" xr:uid="{15E00415-004B-4D22-9BC8-B644F4E4DBB0}"/>
    <cellStyle name="Normal 418" xfId="6287" xr:uid="{D6089957-5873-42F1-81A1-52F95FF4073B}"/>
    <cellStyle name="Normal 418 2" xfId="11364" xr:uid="{592350AE-4CCA-4601-B809-631F7748F893}"/>
    <cellStyle name="Normal 418 2 2" xfId="23271" xr:uid="{4E1312DB-AB86-4ABC-B399-BF711945B728}"/>
    <cellStyle name="Normal 418 2 2 2" xfId="43933" xr:uid="{163B1C8B-F46E-4B70-8753-9BED25A3B84B}"/>
    <cellStyle name="Normal 418 2 3" xfId="32027" xr:uid="{9E3274A2-34C8-4B5B-BA34-49742A31BA82}"/>
    <cellStyle name="Normal 418 3" xfId="19641" xr:uid="{AA021438-6F5F-40FB-A1B1-C5C3BDE4546D}"/>
    <cellStyle name="Normal 418 3 2" xfId="40303" xr:uid="{75D1547B-3130-4BEB-A1A4-FF422CBC4787}"/>
    <cellStyle name="Normal 418 4" xfId="16015" xr:uid="{64661482-C368-45FD-AEDC-D903187F8BAE}"/>
    <cellStyle name="Normal 418 4 2" xfId="36677" xr:uid="{E01BF4B3-1F0F-40DC-9C25-F1EABCFD81C8}"/>
    <cellStyle name="Normal 418 5" xfId="27817" xr:uid="{5E86F0EC-9D3F-4B1F-ACAA-125A11EAF45E}"/>
    <cellStyle name="Normal 419" xfId="6288" xr:uid="{FE77CA3D-F9DA-4324-AC7C-3CEE3EE0FFB9}"/>
    <cellStyle name="Normal 419 2" xfId="11365" xr:uid="{B8962524-8EF7-47FD-BB70-2BC16C854187}"/>
    <cellStyle name="Normal 419 2 2" xfId="23272" xr:uid="{90DF6ED3-EE44-4D29-AD06-ED246015E2F1}"/>
    <cellStyle name="Normal 419 2 2 2" xfId="43934" xr:uid="{FC97F17B-4105-4C4D-9E6A-C0FE6DAD58DD}"/>
    <cellStyle name="Normal 419 2 3" xfId="32028" xr:uid="{FE195ED5-F897-4243-B2E6-B06A161CD0F5}"/>
    <cellStyle name="Normal 419 3" xfId="19642" xr:uid="{2E42FCA7-1891-40C7-B554-E09ACA616760}"/>
    <cellStyle name="Normal 419 3 2" xfId="40304" xr:uid="{04263A37-8775-4ACE-A0CC-8D4BE6F12DC5}"/>
    <cellStyle name="Normal 419 4" xfId="16016" xr:uid="{A45A3FFB-BA0A-4CD4-8013-11266E87DC7B}"/>
    <cellStyle name="Normal 419 4 2" xfId="36678" xr:uid="{86F80AE4-433E-452E-8DBC-B9D58552DD93}"/>
    <cellStyle name="Normal 419 5" xfId="27818" xr:uid="{77B33156-9FFA-4108-B41E-709224E80756}"/>
    <cellStyle name="Normal 42" xfId="6289" xr:uid="{F2B859C6-422F-45EE-B692-9021F799C1FB}"/>
    <cellStyle name="Normal 42 2" xfId="6290" xr:uid="{739820F9-1099-42FB-9493-740DFF31774E}"/>
    <cellStyle name="Normal 42 2 2" xfId="6291" xr:uid="{43C4A5F3-5AC2-49BD-A5B4-588CBB0CBFBD}"/>
    <cellStyle name="Normal 42 2 2 2" xfId="11366" xr:uid="{0E1D4071-1D91-4EFF-874E-57E9B231F232}"/>
    <cellStyle name="Normal 42 2 2 2 2" xfId="23273" xr:uid="{6E2D9476-D073-4B7E-96C4-11C392F3EC13}"/>
    <cellStyle name="Normal 42 2 2 2 2 2" xfId="43935" xr:uid="{500DFCF3-9E79-4940-9BA2-97ABAD3EC952}"/>
    <cellStyle name="Normal 42 2 2 2 3" xfId="32029" xr:uid="{681902BB-49C9-4B90-B606-141DF44A7CA5}"/>
    <cellStyle name="Normal 42 2 2 3" xfId="19643" xr:uid="{61ADF9C2-4A94-430B-95F2-1A3E845E0F20}"/>
    <cellStyle name="Normal 42 2 2 3 2" xfId="40305" xr:uid="{740F5D2F-4B1F-40D9-82FE-CF838C91C069}"/>
    <cellStyle name="Normal 42 2 2 4" xfId="16017" xr:uid="{74DBF628-EA56-45E1-9C3A-8D023E8CC048}"/>
    <cellStyle name="Normal 42 2 2 4 2" xfId="36679" xr:uid="{DE6430CF-058F-433F-B068-BB1CBC60674C}"/>
    <cellStyle name="Normal 42 2 2 5" xfId="27819" xr:uid="{D85D1B11-4834-43DE-A49F-A019C0B4A227}"/>
    <cellStyle name="Normal 42 3" xfId="6292" xr:uid="{0E44E743-0BE5-4C0E-919B-C49D1A6AF74C}"/>
    <cellStyle name="Normal 42 3 2" xfId="6293" xr:uid="{58F58985-993A-4BFA-97C0-97CE841F23F7}"/>
    <cellStyle name="Normal 42 3 2 2" xfId="11368" xr:uid="{44503E4A-3438-417E-AE0F-1D07BC0F2122}"/>
    <cellStyle name="Normal 42 3 2 2 2" xfId="23275" xr:uid="{86812CDB-4F85-4DCC-896C-5EF9B5ED4199}"/>
    <cellStyle name="Normal 42 3 2 2 2 2" xfId="43937" xr:uid="{D48D53D8-F521-4B22-9D18-58E542297731}"/>
    <cellStyle name="Normal 42 3 2 2 3" xfId="32031" xr:uid="{55E21F0D-D6BF-477F-8C07-8FD75C24AF43}"/>
    <cellStyle name="Normal 42 3 2 3" xfId="19645" xr:uid="{49A060EE-692D-4A9B-8C04-62DF18F271B5}"/>
    <cellStyle name="Normal 42 3 2 3 2" xfId="40307" xr:uid="{C1C00833-5689-4DC1-B074-9BACDAC0DEB1}"/>
    <cellStyle name="Normal 42 3 2 4" xfId="16019" xr:uid="{AE84FD48-E084-4BAC-B2B3-77465764001D}"/>
    <cellStyle name="Normal 42 3 2 4 2" xfId="36681" xr:uid="{BF0D0BED-68E4-4707-955B-3F41BD928FE1}"/>
    <cellStyle name="Normal 42 3 2 5" xfId="27821" xr:uid="{404590EC-2BAA-468B-B3FD-BA2FDD83C23B}"/>
    <cellStyle name="Normal 42 3 3" xfId="11367" xr:uid="{6E7115D0-8316-4769-9CA2-B80E09A882B0}"/>
    <cellStyle name="Normal 42 3 3 2" xfId="23274" xr:uid="{494EAD10-DB46-472F-80A1-F13DCD2DEC21}"/>
    <cellStyle name="Normal 42 3 3 2 2" xfId="43936" xr:uid="{8BAEAD0F-FB5E-429F-AAE2-81D86FEAD321}"/>
    <cellStyle name="Normal 42 3 3 3" xfId="32030" xr:uid="{55EBBC07-2CA7-46FE-83FF-17E5BBBF6C89}"/>
    <cellStyle name="Normal 42 3 4" xfId="19644" xr:uid="{B1411DBB-F958-4908-B544-05892987611D}"/>
    <cellStyle name="Normal 42 3 4 2" xfId="40306" xr:uid="{C19D22D8-485C-4D38-AAEB-B52F066FEF50}"/>
    <cellStyle name="Normal 42 3 5" xfId="16018" xr:uid="{37648167-1BC7-455B-97C5-CA749F8E00A3}"/>
    <cellStyle name="Normal 42 3 5 2" xfId="36680" xr:uid="{8E71DD28-FDBE-4295-A6BF-AD663A1A12FC}"/>
    <cellStyle name="Normal 42 3 6" xfId="27820" xr:uid="{E358435B-0A39-4BA9-B2CA-8A4559A3B4F7}"/>
    <cellStyle name="Normal 42 4" xfId="6294" xr:uid="{F5A64A8D-350D-444A-8EC9-580A19790D7C}"/>
    <cellStyle name="Normal 42 4 2" xfId="11369" xr:uid="{E576E01D-A6F2-416A-AF28-A08A1342ABEF}"/>
    <cellStyle name="Normal 42 4 2 2" xfId="23276" xr:uid="{16369B8C-5678-48D4-A28C-DFF0C3DB8C6C}"/>
    <cellStyle name="Normal 42 4 2 2 2" xfId="43938" xr:uid="{071C5598-CE44-45B2-B506-D03E92ED5256}"/>
    <cellStyle name="Normal 42 4 2 3" xfId="32032" xr:uid="{3F9F749F-526A-4822-94F7-ABC23687E321}"/>
    <cellStyle name="Normal 42 4 3" xfId="19646" xr:uid="{BA833E8F-E0D0-4A4C-BD4E-C189F81697D2}"/>
    <cellStyle name="Normal 42 4 3 2" xfId="40308" xr:uid="{9A49B63C-839B-44F7-9852-1E49F24063E9}"/>
    <cellStyle name="Normal 42 4 4" xfId="16020" xr:uid="{B77D659F-5AB6-49C3-A1DE-1C5B2B838ED7}"/>
    <cellStyle name="Normal 42 4 4 2" xfId="36682" xr:uid="{8359DFF8-EA19-445E-938D-FAF784B5E966}"/>
    <cellStyle name="Normal 42 4 5" xfId="27822" xr:uid="{B3D0FB24-8E9B-4C2B-90BB-5122A5A5A059}"/>
    <cellStyle name="Normal 42 5" xfId="6295" xr:uid="{3DC0422F-B958-4A6B-BF92-BA9E115CE2EC}"/>
    <cellStyle name="Normal 42 6" xfId="6296" xr:uid="{E7009899-A8FA-4918-9706-7C88E040680C}"/>
    <cellStyle name="Normal 42 7" xfId="6297" xr:uid="{9C6FFBA1-DF1C-491E-9886-C7A182E06647}"/>
    <cellStyle name="Normal 42 7 2" xfId="11370" xr:uid="{50BD2608-C190-4CAE-B487-5E8F630BA919}"/>
    <cellStyle name="Normal 42 7 2 2" xfId="23277" xr:uid="{7DD11DF8-9411-458D-B648-B9DF8DA1FB4B}"/>
    <cellStyle name="Normal 42 7 2 2 2" xfId="43939" xr:uid="{8E347EFB-D548-4EB3-BA5B-CB72F66F7E28}"/>
    <cellStyle name="Normal 42 7 2 3" xfId="32033" xr:uid="{0E477649-AC60-445A-8323-7B77AE152762}"/>
    <cellStyle name="Normal 42 7 3" xfId="19647" xr:uid="{581E6B26-1401-4A34-B36B-D9E0F524B34F}"/>
    <cellStyle name="Normal 42 7 3 2" xfId="40309" xr:uid="{10A2D5B0-AA26-4D26-97CC-562ACC43B2E6}"/>
    <cellStyle name="Normal 42 7 4" xfId="16021" xr:uid="{192F3E7E-C4FF-45F1-88E7-D3179E557FCF}"/>
    <cellStyle name="Normal 42 7 4 2" xfId="36683" xr:uid="{973C247D-F9D1-4D19-AC6E-BF1625A51FE7}"/>
    <cellStyle name="Normal 42 7 5" xfId="27823" xr:uid="{04ECF119-D02A-42CB-9D1F-91994DC3D76D}"/>
    <cellStyle name="Normal 42 8" xfId="6298" xr:uid="{C3F34A33-B15F-44A2-8164-1D7C1DC038B6}"/>
    <cellStyle name="Normal 420" xfId="6299" xr:uid="{54641386-3087-4852-B7D0-EB79FE0D5256}"/>
    <cellStyle name="Normal 420 2" xfId="11371" xr:uid="{3F70B2E8-A9A6-43D3-8D50-81739CDFA7EB}"/>
    <cellStyle name="Normal 420 2 2" xfId="23278" xr:uid="{579EF667-75D5-4C22-B767-13BBA782012B}"/>
    <cellStyle name="Normal 420 2 2 2" xfId="43940" xr:uid="{056D1048-1D12-48E8-9D0F-CD381B938479}"/>
    <cellStyle name="Normal 420 2 3" xfId="32034" xr:uid="{690DE460-BD5C-4FD2-8642-62135F4F115A}"/>
    <cellStyle name="Normal 420 3" xfId="19648" xr:uid="{B692B4D8-631C-4963-921B-267DA88100DA}"/>
    <cellStyle name="Normal 420 3 2" xfId="40310" xr:uid="{9BF167F9-8183-4A63-926F-22E0D730AE9D}"/>
    <cellStyle name="Normal 420 4" xfId="16022" xr:uid="{C1AE433A-BF50-4803-9DAD-C126C25E3C38}"/>
    <cellStyle name="Normal 420 4 2" xfId="36684" xr:uid="{AED4472B-F018-47A2-92F8-556D9AA6A6CD}"/>
    <cellStyle name="Normal 420 5" xfId="27824" xr:uid="{BD0F4023-CF66-41DC-B029-19A2FC637F44}"/>
    <cellStyle name="Normal 421" xfId="6300" xr:uid="{24714E1C-CD5A-47F6-934B-72FB33E6C768}"/>
    <cellStyle name="Normal 421 2" xfId="11372" xr:uid="{3CA5CEC0-95E8-49FE-87E1-5A09E6C9755F}"/>
    <cellStyle name="Normal 421 2 2" xfId="23279" xr:uid="{287ECDDB-18AD-4DAA-9CCB-94EAE599D5C9}"/>
    <cellStyle name="Normal 421 2 2 2" xfId="43941" xr:uid="{A0D43D33-D034-4049-9F6B-7E25C1B71248}"/>
    <cellStyle name="Normal 421 2 3" xfId="32035" xr:uid="{D12E842A-6FE8-4A17-8482-541AD58F2F6F}"/>
    <cellStyle name="Normal 421 3" xfId="19649" xr:uid="{ACD49D41-A8B6-4F41-A4F4-C6DC0B13C747}"/>
    <cellStyle name="Normal 421 3 2" xfId="40311" xr:uid="{FE8A7A15-7C4D-4529-8B73-BB8ABF0C697C}"/>
    <cellStyle name="Normal 421 4" xfId="16023" xr:uid="{B78C12C7-4741-4970-AA63-0E967E3A777E}"/>
    <cellStyle name="Normal 421 4 2" xfId="36685" xr:uid="{6B1E46BD-DE8C-40E6-9A33-778203D597FE}"/>
    <cellStyle name="Normal 421 5" xfId="27825" xr:uid="{FA64A4EC-2A60-4E99-94EB-F1C0C2F13D00}"/>
    <cellStyle name="Normal 422" xfId="6301" xr:uid="{EEC2E07B-D12F-477A-9374-74ADC30850C5}"/>
    <cellStyle name="Normal 422 2" xfId="11373" xr:uid="{EC0C96C0-8B41-443B-8F33-2377B009543F}"/>
    <cellStyle name="Normal 422 2 2" xfId="23280" xr:uid="{E67EF659-6D12-455A-8209-A673DD886180}"/>
    <cellStyle name="Normal 422 2 2 2" xfId="43942" xr:uid="{39E8599B-572A-45BC-978E-CE8F7590884E}"/>
    <cellStyle name="Normal 422 2 3" xfId="32036" xr:uid="{709BDB6A-DA6F-4084-BE23-EBAC6AB5F58B}"/>
    <cellStyle name="Normal 422 3" xfId="19650" xr:uid="{B9C278AD-DCA8-4740-A930-C1F26FC23C78}"/>
    <cellStyle name="Normal 422 3 2" xfId="40312" xr:uid="{CA63DC2B-6143-43F4-B71E-98084B465A50}"/>
    <cellStyle name="Normal 422 4" xfId="16024" xr:uid="{07719895-268E-492C-AC1A-010F116EDBED}"/>
    <cellStyle name="Normal 422 4 2" xfId="36686" xr:uid="{8729A293-A8C3-44AE-B7E6-33B7092571A3}"/>
    <cellStyle name="Normal 422 5" xfId="27826" xr:uid="{562360EB-80C2-4B4B-A581-A227FD66D787}"/>
    <cellStyle name="Normal 423" xfId="6302" xr:uid="{31C12CF2-9B1E-41AC-92C4-FEF6D42CBECB}"/>
    <cellStyle name="Normal 423 2" xfId="11374" xr:uid="{76475C5A-7397-4A76-B551-04AF44EFAA85}"/>
    <cellStyle name="Normal 423 2 2" xfId="23281" xr:uid="{C8414AA3-E797-40D8-A4EC-F2DAEFDDC2EF}"/>
    <cellStyle name="Normal 423 2 2 2" xfId="43943" xr:uid="{3255DB70-4E18-46BB-A8F3-A0508F6E7F25}"/>
    <cellStyle name="Normal 423 2 3" xfId="32037" xr:uid="{33C0A35C-D877-4010-BE0E-F1C73DB5400F}"/>
    <cellStyle name="Normal 423 3" xfId="19651" xr:uid="{2D8812FE-4912-4E6A-96CB-643FBA7403BF}"/>
    <cellStyle name="Normal 423 3 2" xfId="40313" xr:uid="{9022A07F-8B2D-484C-898D-8DDC4972EDC4}"/>
    <cellStyle name="Normal 423 4" xfId="16025" xr:uid="{59C728B1-3D9F-44C8-BFCF-92BF8A995A27}"/>
    <cellStyle name="Normal 423 4 2" xfId="36687" xr:uid="{80FA3546-068E-4E87-AEBD-C517EFE47DB1}"/>
    <cellStyle name="Normal 423 5" xfId="27827" xr:uid="{359772C3-EF36-44A5-92DE-5F5C6DD9844C}"/>
    <cellStyle name="Normal 424" xfId="6303" xr:uid="{112D8F2A-2BB0-453E-A910-2ECB82B83E14}"/>
    <cellStyle name="Normal 424 2" xfId="11375" xr:uid="{FD5CD05E-5BF4-4EC6-B888-F6312979A04E}"/>
    <cellStyle name="Normal 424 2 2" xfId="23282" xr:uid="{EDDB7E82-B471-4735-AEDD-3C0D1DDECA57}"/>
    <cellStyle name="Normal 424 2 2 2" xfId="43944" xr:uid="{9BE40B9F-8293-4C14-843C-AC99DF710660}"/>
    <cellStyle name="Normal 424 2 3" xfId="32038" xr:uid="{1D14230F-0A24-4B4B-A3C1-52DA83BFD8CC}"/>
    <cellStyle name="Normal 424 3" xfId="19652" xr:uid="{5C4AB1C2-B351-4C4B-846D-906D97BC1C28}"/>
    <cellStyle name="Normal 424 3 2" xfId="40314" xr:uid="{2C1F6DE5-D082-4E9F-A50C-7E6178517B85}"/>
    <cellStyle name="Normal 424 4" xfId="16026" xr:uid="{34A2BB53-3682-412D-A0B0-808359016975}"/>
    <cellStyle name="Normal 424 4 2" xfId="36688" xr:uid="{6043C883-265C-4EE9-B9C3-21E0672212C9}"/>
    <cellStyle name="Normal 424 5" xfId="27828" xr:uid="{9CFB4432-DCB2-474E-9DC0-6CFAA699D615}"/>
    <cellStyle name="Normal 425" xfId="12709" xr:uid="{5537D823-0447-4593-A352-E921F14B7B82}"/>
    <cellStyle name="Normal 425 2" xfId="33371" xr:uid="{CE56FA0B-18B7-493F-8DAE-47FB47A9D130}"/>
    <cellStyle name="Normal 426" xfId="6304" xr:uid="{757409D1-5A08-4999-BB88-88D8A369C754}"/>
    <cellStyle name="Normal 426 2" xfId="11376" xr:uid="{39AC2E09-74E6-4DAB-9BD0-6C84CF1A2801}"/>
    <cellStyle name="Normal 426 2 2" xfId="23283" xr:uid="{8BB05F32-E106-40C5-BC51-9E9AC44FA911}"/>
    <cellStyle name="Normal 426 2 2 2" xfId="43945" xr:uid="{CB52BF19-EBE1-4A82-9B96-A3DB3F288749}"/>
    <cellStyle name="Normal 426 2 3" xfId="32039" xr:uid="{37779E97-272E-4708-A6CB-127A1C3B1684}"/>
    <cellStyle name="Normal 426 3" xfId="19653" xr:uid="{95381CF3-D2AC-45A7-8B9F-2A9871CD4F28}"/>
    <cellStyle name="Normal 426 3 2" xfId="40315" xr:uid="{CC3BC91A-725B-4120-BF61-D690220D3C0A}"/>
    <cellStyle name="Normal 426 4" xfId="16027" xr:uid="{B75A5D53-F81B-4688-A907-9200BC846240}"/>
    <cellStyle name="Normal 426 4 2" xfId="36689" xr:uid="{B40394A6-86D1-4024-864B-A1B8A48CA47E}"/>
    <cellStyle name="Normal 426 5" xfId="27829" xr:uid="{A69FD185-4387-40E6-8B73-894C4AF60BBF}"/>
    <cellStyle name="Normal 427" xfId="6305" xr:uid="{A111206C-3FAB-4EE8-8377-017A7DF4BB0A}"/>
    <cellStyle name="Normal 427 2" xfId="11377" xr:uid="{12F79A6C-D5AB-4109-A2C2-50AEF2462B5E}"/>
    <cellStyle name="Normal 427 2 2" xfId="23284" xr:uid="{6A99E5F2-7549-493B-B090-5424FA7D12B7}"/>
    <cellStyle name="Normal 427 2 2 2" xfId="43946" xr:uid="{EF3E97C8-B48D-4FFB-8EB9-AD8D3FC1A7FE}"/>
    <cellStyle name="Normal 427 2 3" xfId="32040" xr:uid="{95D02A10-2025-4F97-A4D2-CCEF7640D074}"/>
    <cellStyle name="Normal 427 3" xfId="19654" xr:uid="{B7C3D3EE-08BB-487D-A276-3980141EEA60}"/>
    <cellStyle name="Normal 427 3 2" xfId="40316" xr:uid="{CC6A8AC9-8E04-44CE-B694-49C85842BA13}"/>
    <cellStyle name="Normal 427 4" xfId="16028" xr:uid="{EB4452A5-FAD9-43AA-89DB-076CABAE011C}"/>
    <cellStyle name="Normal 427 4 2" xfId="36690" xr:uid="{225B5857-4825-42FE-8014-0D9EE0E7900F}"/>
    <cellStyle name="Normal 427 5" xfId="27830" xr:uid="{94110551-0DE6-4E40-A25B-50EFE932290D}"/>
    <cellStyle name="Normal 428" xfId="6306" xr:uid="{0D800D1B-1A00-4198-A7EA-45B0B9BD8D80}"/>
    <cellStyle name="Normal 428 2" xfId="11378" xr:uid="{5987A3D8-A5A5-4BE9-85A8-B7A6F1BB054C}"/>
    <cellStyle name="Normal 428 2 2" xfId="23285" xr:uid="{141613EC-7091-4BF4-99F1-630EE5ECDB75}"/>
    <cellStyle name="Normal 428 2 2 2" xfId="43947" xr:uid="{6B5A9C62-FE2F-4B87-AAB4-BB240916C17C}"/>
    <cellStyle name="Normal 428 2 3" xfId="32041" xr:uid="{87F32A8F-E60E-487D-901B-76146369C9EA}"/>
    <cellStyle name="Normal 428 3" xfId="19655" xr:uid="{2AD2B36D-7958-45EA-965A-1BFE6D2C908E}"/>
    <cellStyle name="Normal 428 3 2" xfId="40317" xr:uid="{73BB80FE-1E7D-469D-B188-69021F9095A1}"/>
    <cellStyle name="Normal 428 4" xfId="16029" xr:uid="{1D347606-524D-440D-BA8A-A64DDDC5DA87}"/>
    <cellStyle name="Normal 428 4 2" xfId="36691" xr:uid="{195CAE22-5BE1-47BE-B1E0-B2004A3B4EFF}"/>
    <cellStyle name="Normal 428 5" xfId="27831" xr:uid="{C14CBA1E-D72C-43AA-A688-970ACF922619}"/>
    <cellStyle name="Normal 429" xfId="6307" xr:uid="{4BCBC81B-0758-4101-8B18-375936797976}"/>
    <cellStyle name="Normal 429 2" xfId="11379" xr:uid="{E842F044-56DB-4935-8702-6A70B86C6BA1}"/>
    <cellStyle name="Normal 429 2 2" xfId="23286" xr:uid="{988F465A-3503-4A07-BBE4-CDFD7E1EC4F9}"/>
    <cellStyle name="Normal 429 2 2 2" xfId="43948" xr:uid="{5CD2EA9B-0AC6-48AA-AF7C-F7468ACDA192}"/>
    <cellStyle name="Normal 429 2 3" xfId="32042" xr:uid="{BFC9D46A-57F8-438C-A5FC-04158ED85A01}"/>
    <cellStyle name="Normal 429 3" xfId="19656" xr:uid="{4D8B2A03-3951-4BC2-9F04-E92946967F80}"/>
    <cellStyle name="Normal 429 3 2" xfId="40318" xr:uid="{86FC6D35-EEE0-4D71-BBAA-1B30F18750DA}"/>
    <cellStyle name="Normal 429 4" xfId="16030" xr:uid="{6463A5A8-8CE8-411D-A37E-FF4CC3361026}"/>
    <cellStyle name="Normal 429 4 2" xfId="36692" xr:uid="{29732F6A-8783-40D2-9E90-C6DD8DE420A3}"/>
    <cellStyle name="Normal 429 5" xfId="27832" xr:uid="{1B603523-8B4E-4CF7-B4A1-52318CFCCBAB}"/>
    <cellStyle name="Normal 43" xfId="6308" xr:uid="{90F33E02-852B-4218-B021-B41DBA243826}"/>
    <cellStyle name="Normal 43 2" xfId="6309" xr:uid="{77A77E22-94D1-4A97-903F-75AEADBFAC5E}"/>
    <cellStyle name="Normal 43 2 2" xfId="6310" xr:uid="{8BA26D9E-6EE6-43FB-B191-4914044EA6A3}"/>
    <cellStyle name="Normal 43 2 2 2" xfId="11380" xr:uid="{137F5DD1-38A2-40F1-9607-4DB21AF139FF}"/>
    <cellStyle name="Normal 43 2 2 2 2" xfId="23287" xr:uid="{108EC525-0374-4100-A177-4A947DA65905}"/>
    <cellStyle name="Normal 43 2 2 2 2 2" xfId="43949" xr:uid="{C30C2DAE-4700-42E1-A146-AD298FE9EE19}"/>
    <cellStyle name="Normal 43 2 2 2 3" xfId="32043" xr:uid="{B1CAAE54-BFF4-42A6-A3F3-7224CD343B8F}"/>
    <cellStyle name="Normal 43 2 2 3" xfId="19657" xr:uid="{059D59FF-49D5-4C45-B59F-8BE5476129A1}"/>
    <cellStyle name="Normal 43 2 2 3 2" xfId="40319" xr:uid="{78930DB5-351F-477A-BEB7-E8A26ED811DA}"/>
    <cellStyle name="Normal 43 2 2 4" xfId="16031" xr:uid="{AEE7CC68-7E13-4384-8E51-A81200C4D50C}"/>
    <cellStyle name="Normal 43 2 2 4 2" xfId="36693" xr:uid="{C3C5E151-0395-4890-B838-2CA5C2171625}"/>
    <cellStyle name="Normal 43 2 2 5" xfId="27833" xr:uid="{C2BAC67B-91C2-4077-8EA6-F2DD1377A288}"/>
    <cellStyle name="Normal 43 3" xfId="6311" xr:uid="{6AD54007-F5CD-4AFD-922E-62ABD3E6F706}"/>
    <cellStyle name="Normal 43 3 2" xfId="6312" xr:uid="{392AA0F5-2AC5-4384-8A9D-E9CF19752D2D}"/>
    <cellStyle name="Normal 43 3 2 2" xfId="11382" xr:uid="{96097FE4-6CAE-40A2-9065-5F7AACFAEE61}"/>
    <cellStyle name="Normal 43 3 2 2 2" xfId="23289" xr:uid="{870B5EF8-588B-4A79-8CA3-B5DA8D90C8AE}"/>
    <cellStyle name="Normal 43 3 2 2 2 2" xfId="43951" xr:uid="{A74C29A9-7C8C-4ED8-9D2A-A5BD68568985}"/>
    <cellStyle name="Normal 43 3 2 2 3" xfId="32045" xr:uid="{65F82B7F-246A-4027-932F-432DE3183B43}"/>
    <cellStyle name="Normal 43 3 2 3" xfId="19659" xr:uid="{D6BACDAF-A343-466E-849C-E1F9305FB80F}"/>
    <cellStyle name="Normal 43 3 2 3 2" xfId="40321" xr:uid="{3440C0C4-9673-438A-97B2-0C782C904866}"/>
    <cellStyle name="Normal 43 3 2 4" xfId="16033" xr:uid="{6811230A-621E-4499-9051-DA68ACFBB7DB}"/>
    <cellStyle name="Normal 43 3 2 4 2" xfId="36695" xr:uid="{3E272C58-CF27-4DB1-868F-DF49FDA742EB}"/>
    <cellStyle name="Normal 43 3 2 5" xfId="27835" xr:uid="{5AD60421-D120-4BE4-A12A-73810EE96715}"/>
    <cellStyle name="Normal 43 3 3" xfId="11381" xr:uid="{3785C16A-A229-4F68-81AE-08E4771F6747}"/>
    <cellStyle name="Normal 43 3 3 2" xfId="23288" xr:uid="{2F0688B9-150D-4785-B352-65C99B003665}"/>
    <cellStyle name="Normal 43 3 3 2 2" xfId="43950" xr:uid="{E2F7C609-5A16-479B-960E-F3057F961B6E}"/>
    <cellStyle name="Normal 43 3 3 3" xfId="32044" xr:uid="{DD375620-979D-4257-A68D-60835059DF62}"/>
    <cellStyle name="Normal 43 3 4" xfId="19658" xr:uid="{81B96AA4-4BEC-4778-80EA-C708FF3A3DF8}"/>
    <cellStyle name="Normal 43 3 4 2" xfId="40320" xr:uid="{7DF2CD31-5F8D-4133-9BFC-45E3BCB22437}"/>
    <cellStyle name="Normal 43 3 5" xfId="16032" xr:uid="{67FEABE7-C650-4325-AC84-215944FB9B96}"/>
    <cellStyle name="Normal 43 3 5 2" xfId="36694" xr:uid="{624C5C85-75C0-423D-B9DC-2EA09A815027}"/>
    <cellStyle name="Normal 43 3 6" xfId="27834" xr:uid="{EF8456BF-AEFA-4928-A34E-5A23688684BD}"/>
    <cellStyle name="Normal 43 4" xfId="6313" xr:uid="{BB275A06-29B6-4C06-A416-1F365FC11A3B}"/>
    <cellStyle name="Normal 43 4 2" xfId="11383" xr:uid="{47A29E02-DE9B-4271-B987-2F0B8F017CAF}"/>
    <cellStyle name="Normal 43 4 2 2" xfId="23290" xr:uid="{D168EF89-84E3-487D-B668-2FAFC52D901A}"/>
    <cellStyle name="Normal 43 4 2 2 2" xfId="43952" xr:uid="{0B11D86D-F811-407D-A934-A081603FA96B}"/>
    <cellStyle name="Normal 43 4 2 3" xfId="32046" xr:uid="{FE03FB64-EB18-41E8-82EC-C37E7C4CCDE4}"/>
    <cellStyle name="Normal 43 4 3" xfId="19660" xr:uid="{25848441-9587-4D3B-B657-BBD4805D147F}"/>
    <cellStyle name="Normal 43 4 3 2" xfId="40322" xr:uid="{ED20C92D-40B6-416B-A0A3-5B08B9576A83}"/>
    <cellStyle name="Normal 43 4 4" xfId="16034" xr:uid="{402FC2EF-72E0-4624-8E91-C3353961B744}"/>
    <cellStyle name="Normal 43 4 4 2" xfId="36696" xr:uid="{A6238EA6-9085-4A73-9543-B376E9F31757}"/>
    <cellStyle name="Normal 43 4 5" xfId="27836" xr:uid="{7C869087-B233-44F6-858C-EF509A56ADDF}"/>
    <cellStyle name="Normal 43 5" xfId="6314" xr:uid="{112859B0-76C8-4D30-A5FF-E04CE21523D0}"/>
    <cellStyle name="Normal 43 6" xfId="6315" xr:uid="{F5A7EA9D-DE2D-4B7F-BBA8-292AD7BCCFF7}"/>
    <cellStyle name="Normal 43 7" xfId="6316" xr:uid="{1D78F25F-FA0C-4913-86FC-DC3A07A5FA25}"/>
    <cellStyle name="Normal 43 7 2" xfId="11384" xr:uid="{50D70109-C140-43E6-BA41-F3A343456A8C}"/>
    <cellStyle name="Normal 43 7 2 2" xfId="23291" xr:uid="{E998F599-048C-4BD2-BD4D-784260D67101}"/>
    <cellStyle name="Normal 43 7 2 2 2" xfId="43953" xr:uid="{43C36F4C-1E1C-43BD-B0D8-E6FAB92BD6A2}"/>
    <cellStyle name="Normal 43 7 2 3" xfId="32047" xr:uid="{7A96BF9E-A261-49F5-815D-4EBCB945D0F9}"/>
    <cellStyle name="Normal 43 7 3" xfId="19661" xr:uid="{C1104BB0-6B45-4043-B29E-4558487EA82F}"/>
    <cellStyle name="Normal 43 7 3 2" xfId="40323" xr:uid="{0C5E8131-C9ED-49DC-8B76-D61F9A90ED37}"/>
    <cellStyle name="Normal 43 7 4" xfId="16035" xr:uid="{FA6D5034-E624-4DB5-801D-5B0D9E3464A8}"/>
    <cellStyle name="Normal 43 7 4 2" xfId="36697" xr:uid="{0092C606-3887-457A-9291-307B769134B6}"/>
    <cellStyle name="Normal 43 7 5" xfId="27837" xr:uid="{DD16E718-64C8-4A76-956B-287F26AB7FCC}"/>
    <cellStyle name="Normal 43 8" xfId="6317" xr:uid="{0C06D321-A97F-4AF0-8C7F-40055145E34F}"/>
    <cellStyle name="Normal 43 9" xfId="44771" xr:uid="{88C5EE47-E8AA-4C69-8F05-17AFF46D1369}"/>
    <cellStyle name="Normal 430" xfId="6318" xr:uid="{F06B237B-5C97-4CBB-96BF-A0170645AB58}"/>
    <cellStyle name="Normal 430 2" xfId="11385" xr:uid="{D9F85827-5CCC-4FD8-824E-F30B039C3FF5}"/>
    <cellStyle name="Normal 430 2 2" xfId="23292" xr:uid="{1EA28E62-0E98-48EB-81B7-247C202654DD}"/>
    <cellStyle name="Normal 430 2 2 2" xfId="43954" xr:uid="{45FA9134-A08D-4ED4-B6A1-891371003DAE}"/>
    <cellStyle name="Normal 430 2 3" xfId="32048" xr:uid="{B30186EA-66D4-48B4-B554-5E2F92631771}"/>
    <cellStyle name="Normal 430 3" xfId="19662" xr:uid="{278CF912-A750-4F36-9852-257F3B99F530}"/>
    <cellStyle name="Normal 430 3 2" xfId="40324" xr:uid="{EDA28596-57E6-4DAD-B38F-EA4938D7B463}"/>
    <cellStyle name="Normal 430 4" xfId="16036" xr:uid="{5E935ADC-CE19-40CD-B351-D43C1803B925}"/>
    <cellStyle name="Normal 430 4 2" xfId="36698" xr:uid="{1EEAD824-360A-4232-B473-B3327103AC38}"/>
    <cellStyle name="Normal 430 5" xfId="27838" xr:uid="{AF3F1049-32AD-4C98-BB36-405474501FFE}"/>
    <cellStyle name="Normal 431" xfId="6319" xr:uid="{82268D1A-B703-4102-9699-665332F78CD3}"/>
    <cellStyle name="Normal 431 2" xfId="11386" xr:uid="{A0A13D87-DD40-4973-A62D-20216B87CC08}"/>
    <cellStyle name="Normal 431 2 2" xfId="23293" xr:uid="{437B6E8B-B710-42AC-A3CC-D5D690EB7853}"/>
    <cellStyle name="Normal 431 2 2 2" xfId="43955" xr:uid="{71717F26-A5D6-420D-ACEC-078857E0878F}"/>
    <cellStyle name="Normal 431 2 3" xfId="32049" xr:uid="{A010E0AD-AF35-41BA-A05F-A0B7076888E1}"/>
    <cellStyle name="Normal 431 3" xfId="19663" xr:uid="{3100248B-7089-46CF-B1CA-D92BEF432101}"/>
    <cellStyle name="Normal 431 3 2" xfId="40325" xr:uid="{BF92F1C6-32E9-444B-8126-E16E3FF58DCC}"/>
    <cellStyle name="Normal 431 4" xfId="16037" xr:uid="{154AE047-C6D7-4DCD-A36D-582DE10A0CCD}"/>
    <cellStyle name="Normal 431 4 2" xfId="36699" xr:uid="{6CB0F878-A6E3-4987-B61D-2BB3605C25E4}"/>
    <cellStyle name="Normal 431 5" xfId="27839" xr:uid="{23A05127-BC29-4C7F-9401-F524FC5E7D04}"/>
    <cellStyle name="Normal 432" xfId="24025" xr:uid="{98FBA2C5-AC2B-436E-B17D-5D398F99ADC9}"/>
    <cellStyle name="Normal 432 2" xfId="44687" xr:uid="{B7C195EF-7CE1-440B-8994-9271B9747479}"/>
    <cellStyle name="Normal 433" xfId="6320" xr:uid="{7C2732B3-D089-4046-A762-D174D17B80F2}"/>
    <cellStyle name="Normal 433 2" xfId="11387" xr:uid="{327DAE4A-0D73-4947-A352-9498678E8727}"/>
    <cellStyle name="Normal 433 2 2" xfId="23294" xr:uid="{F68278AB-DF2D-4B66-B304-825B26D82693}"/>
    <cellStyle name="Normal 433 2 2 2" xfId="43956" xr:uid="{59114F27-AD1E-4A43-8ABE-DE36E4A3842E}"/>
    <cellStyle name="Normal 433 2 3" xfId="32050" xr:uid="{6BF14251-2A67-41F7-80BF-34EBC1830766}"/>
    <cellStyle name="Normal 433 3" xfId="19664" xr:uid="{D6940B89-A981-479B-9A86-FD4A02073DCE}"/>
    <cellStyle name="Normal 433 3 2" xfId="40326" xr:uid="{3812B50D-329B-4313-9D48-6865F14A7BBE}"/>
    <cellStyle name="Normal 433 4" xfId="16038" xr:uid="{C52F9D9A-EDA1-40CF-A77D-6CE71E2318BD}"/>
    <cellStyle name="Normal 433 4 2" xfId="36700" xr:uid="{9BCD1DB4-6037-4E31-8C85-8D555F66262E}"/>
    <cellStyle name="Normal 433 5" xfId="27840" xr:uid="{94E547D6-B23A-4486-A966-C730061DB75B}"/>
    <cellStyle name="Normal 434" xfId="6321" xr:uid="{42991BF6-447A-45C4-8BDA-0C3E9E762A47}"/>
    <cellStyle name="Normal 434 2" xfId="11388" xr:uid="{9B5E566C-2FD0-4B12-A1E6-75F6E0BAAEB2}"/>
    <cellStyle name="Normal 434 2 2" xfId="23295" xr:uid="{378A532A-125E-47B3-820A-0F1A7FA36FDF}"/>
    <cellStyle name="Normal 434 2 2 2" xfId="43957" xr:uid="{3DAA90CA-BF1D-4F11-9007-284492D59F5A}"/>
    <cellStyle name="Normal 434 2 3" xfId="32051" xr:uid="{5C25529D-AAB7-42EC-BA64-3B6A8526F1E1}"/>
    <cellStyle name="Normal 434 3" xfId="19665" xr:uid="{56BCDAE5-B4C7-47C4-B2D1-F2EEDB084250}"/>
    <cellStyle name="Normal 434 3 2" xfId="40327" xr:uid="{731B3AC8-01A3-4351-9C50-416CD8B149A8}"/>
    <cellStyle name="Normal 434 4" xfId="16039" xr:uid="{3EE0AC53-FD63-4EA8-A5B5-4A7FA4D0F62C}"/>
    <cellStyle name="Normal 434 4 2" xfId="36701" xr:uid="{44F97BE8-6AAD-484C-B551-10B2265BFB34}"/>
    <cellStyle name="Normal 434 5" xfId="27841" xr:uid="{D5816102-BA90-4FAD-A8AC-DA8CB4ABA9B3}"/>
    <cellStyle name="Normal 435" xfId="6322" xr:uid="{899F7B9F-01C6-4BD3-8AC5-FC90AEDF43A5}"/>
    <cellStyle name="Normal 435 2" xfId="11389" xr:uid="{C7F46C9D-2313-47C3-9FC5-25533B11DB7C}"/>
    <cellStyle name="Normal 435 2 2" xfId="23296" xr:uid="{FA8643D3-3AB6-4AA2-905B-6B4F8329C662}"/>
    <cellStyle name="Normal 435 2 2 2" xfId="43958" xr:uid="{E0F64B88-4491-40D9-B163-BF9143DB344F}"/>
    <cellStyle name="Normal 435 2 3" xfId="32052" xr:uid="{2ECF6480-A01C-4B52-A2C0-E794BDF1DEB2}"/>
    <cellStyle name="Normal 435 3" xfId="19666" xr:uid="{D37FACA7-3F8E-46AA-9D89-44E3D43388F2}"/>
    <cellStyle name="Normal 435 3 2" xfId="40328" xr:uid="{81754FDC-7127-4E88-BD42-5140EAE0B9FC}"/>
    <cellStyle name="Normal 435 4" xfId="16040" xr:uid="{9FD0FC81-02DC-48E6-BA38-694832E45A95}"/>
    <cellStyle name="Normal 435 4 2" xfId="36702" xr:uid="{AF51C915-A581-4AEC-A51A-266A5CD09062}"/>
    <cellStyle name="Normal 435 5" xfId="27842" xr:uid="{F452C3C7-AF08-48DB-9FD1-7FC79B3D0680}"/>
    <cellStyle name="Normal 436" xfId="6323" xr:uid="{C226DF36-5D50-4E98-9FD2-836C3C1C1DF4}"/>
    <cellStyle name="Normal 436 2" xfId="11390" xr:uid="{4A9974E2-87AE-4CC0-8B59-CEC7B0672F8C}"/>
    <cellStyle name="Normal 436 2 2" xfId="23297" xr:uid="{D06FC1BD-0C35-4E3C-A48A-DB10575523D1}"/>
    <cellStyle name="Normal 436 2 2 2" xfId="43959" xr:uid="{7705DE58-42DE-424D-89AF-2A99C1A1A13C}"/>
    <cellStyle name="Normal 436 2 3" xfId="32053" xr:uid="{38BF7A98-2100-41F5-8E5C-1A5C00F49786}"/>
    <cellStyle name="Normal 436 3" xfId="19667" xr:uid="{E1BE5EC3-FD55-4328-B875-BC32438CB8F2}"/>
    <cellStyle name="Normal 436 3 2" xfId="40329" xr:uid="{1AE8A3E8-EFFD-43D9-A40B-7B58D03F7095}"/>
    <cellStyle name="Normal 436 4" xfId="16041" xr:uid="{F16FBC75-33D7-4D4D-8014-45C43E0ADC21}"/>
    <cellStyle name="Normal 436 4 2" xfId="36703" xr:uid="{5B4E44F0-8A55-4C43-B9C2-88938C086309}"/>
    <cellStyle name="Normal 436 5" xfId="27843" xr:uid="{2012C116-268B-4BD2-B1B0-EFF807BE9702}"/>
    <cellStyle name="Normal 437" xfId="6324" xr:uid="{2021D1E0-6852-43A9-A0C2-973ACF1021FC}"/>
    <cellStyle name="Normal 437 2" xfId="11391" xr:uid="{1770C33B-D5E8-4B52-A192-80CB5024DF55}"/>
    <cellStyle name="Normal 437 2 2" xfId="23298" xr:uid="{C1F97EC8-9C0E-4969-83C4-D0FCDD7ED6E3}"/>
    <cellStyle name="Normal 437 2 2 2" xfId="43960" xr:uid="{10A92C39-8CAA-4C23-BF60-8BA31E533123}"/>
    <cellStyle name="Normal 437 2 3" xfId="32054" xr:uid="{9E63349B-65B1-4D3F-993A-D60A496D0DE3}"/>
    <cellStyle name="Normal 437 3" xfId="19668" xr:uid="{F1B89AA6-519D-4656-B2EE-7B078D0050D9}"/>
    <cellStyle name="Normal 437 3 2" xfId="40330" xr:uid="{7193AB2E-A4BE-4CD3-8828-C3D6157FEE43}"/>
    <cellStyle name="Normal 437 4" xfId="16042" xr:uid="{1E27C8DB-AB00-40CB-8133-9F8BB085DC38}"/>
    <cellStyle name="Normal 437 4 2" xfId="36704" xr:uid="{F33AB77B-6B4C-4B6C-A5F5-14DACAB7EBD3}"/>
    <cellStyle name="Normal 437 5" xfId="27844" xr:uid="{1A28C703-2243-43B6-92FC-86C3551FFBDE}"/>
    <cellStyle name="Normal 438" xfId="6325" xr:uid="{57B29307-B80B-44E8-B7A7-B9BEB8095F6B}"/>
    <cellStyle name="Normal 439" xfId="6326" xr:uid="{599B85E9-4D70-4109-9E00-C88C28EC2DB9}"/>
    <cellStyle name="Normal 439 2" xfId="11392" xr:uid="{29B0D66E-3303-4152-8467-884E13F11101}"/>
    <cellStyle name="Normal 439 2 2" xfId="23299" xr:uid="{213AF509-ACCF-45A8-99E8-E2C3D37D9F6D}"/>
    <cellStyle name="Normal 439 2 2 2" xfId="43961" xr:uid="{A538E789-5350-4C4B-8B95-602553B5BF70}"/>
    <cellStyle name="Normal 439 2 3" xfId="32055" xr:uid="{598DCBBB-9CAD-4F58-860E-8B9478AF11D2}"/>
    <cellStyle name="Normal 439 3" xfId="19669" xr:uid="{1FA5A791-58CC-43D0-9399-27A038BBEF31}"/>
    <cellStyle name="Normal 439 3 2" xfId="40331" xr:uid="{22088935-0375-43C8-B5C7-63A289CDEB58}"/>
    <cellStyle name="Normal 439 4" xfId="16043" xr:uid="{CDAC6A56-8B5F-449D-9F2A-02D47CC685F9}"/>
    <cellStyle name="Normal 439 4 2" xfId="36705" xr:uid="{ADE82C7B-1DAF-4C33-89CB-7DBBFF3B0336}"/>
    <cellStyle name="Normal 439 5" xfId="27845" xr:uid="{DA41C99D-AEC8-4FC0-95C4-57155D690AD8}"/>
    <cellStyle name="Normal 44" xfId="6327" xr:uid="{72309412-93F9-48F3-99CF-61BC85E10D19}"/>
    <cellStyle name="Normal 44 2" xfId="6328" xr:uid="{BA894920-24FC-447F-BABC-DC35503B03D8}"/>
    <cellStyle name="Normal 44 2 2" xfId="6329" xr:uid="{FA68331E-E95D-4850-A888-83A50FB03571}"/>
    <cellStyle name="Normal 44 2 2 2" xfId="11393" xr:uid="{B854F615-F5BD-414A-AB5B-7A42F25BE51D}"/>
    <cellStyle name="Normal 44 2 2 2 2" xfId="23300" xr:uid="{DE6B7CE2-779C-4E4A-867B-243069D8A1AD}"/>
    <cellStyle name="Normal 44 2 2 2 2 2" xfId="43962" xr:uid="{92EFAAA2-74C2-4A08-9A04-1F657D16A3C5}"/>
    <cellStyle name="Normal 44 2 2 2 3" xfId="32056" xr:uid="{360F75AA-2236-4715-ACD9-95FBEF68E788}"/>
    <cellStyle name="Normal 44 2 2 3" xfId="19670" xr:uid="{2185EAC7-02EB-466D-8BF0-D5E7C665325B}"/>
    <cellStyle name="Normal 44 2 2 3 2" xfId="40332" xr:uid="{6E468880-96D9-4684-A8B8-39062CC2993E}"/>
    <cellStyle name="Normal 44 2 2 4" xfId="16044" xr:uid="{B7D24595-30C9-4F95-9063-2F2B3BA65B96}"/>
    <cellStyle name="Normal 44 2 2 4 2" xfId="36706" xr:uid="{368B4F08-36B4-46B8-9405-D8190C0EC0E8}"/>
    <cellStyle name="Normal 44 2 2 5" xfId="27846" xr:uid="{256B330B-F08F-4EEF-B9D4-CFB4141E021B}"/>
    <cellStyle name="Normal 44 3" xfId="6330" xr:uid="{430FA39F-B611-4463-B3FD-0FEDEF1BFDBC}"/>
    <cellStyle name="Normal 44 3 2" xfId="6331" xr:uid="{C24F68A1-56CB-4E9B-9534-A335AA30A126}"/>
    <cellStyle name="Normal 44 3 2 2" xfId="11395" xr:uid="{BCCCFC4C-DB1A-44A0-A3EE-4F91257033F6}"/>
    <cellStyle name="Normal 44 3 2 2 2" xfId="23302" xr:uid="{928B526C-0894-4D49-885C-950B4C2CE3D1}"/>
    <cellStyle name="Normal 44 3 2 2 2 2" xfId="43964" xr:uid="{8580B139-B326-4F6B-9DAD-0143FA27BB15}"/>
    <cellStyle name="Normal 44 3 2 2 3" xfId="32058" xr:uid="{F5EB1657-5FB5-4FA5-BA66-E27A0446A2B8}"/>
    <cellStyle name="Normal 44 3 2 3" xfId="19672" xr:uid="{531E4564-F3D6-4006-8727-7BD905192B49}"/>
    <cellStyle name="Normal 44 3 2 3 2" xfId="40334" xr:uid="{128231E7-EBFC-472D-94A9-FE560E91AC74}"/>
    <cellStyle name="Normal 44 3 2 4" xfId="16046" xr:uid="{03DF0DE2-4F19-4B34-A31F-55059432B303}"/>
    <cellStyle name="Normal 44 3 2 4 2" xfId="36708" xr:uid="{16F50FAC-7D00-4268-B7D2-DCE977B756BE}"/>
    <cellStyle name="Normal 44 3 2 5" xfId="27848" xr:uid="{6811FC97-ADDF-4CC9-9DE9-6A516D9FE421}"/>
    <cellStyle name="Normal 44 3 3" xfId="11394" xr:uid="{83158662-FD34-4995-99ED-A6228B9B617C}"/>
    <cellStyle name="Normal 44 3 3 2" xfId="23301" xr:uid="{91BDCA7B-0B54-41F4-B5A2-DFC95BFF4375}"/>
    <cellStyle name="Normal 44 3 3 2 2" xfId="43963" xr:uid="{338CB41F-0496-4453-985C-E27D6D95336A}"/>
    <cellStyle name="Normal 44 3 3 3" xfId="32057" xr:uid="{CD86A6C4-7DFF-48B7-B9CA-D1FCBEBE7996}"/>
    <cellStyle name="Normal 44 3 4" xfId="19671" xr:uid="{BB6D577C-3F0C-457C-8F2A-12BF58557BAD}"/>
    <cellStyle name="Normal 44 3 4 2" xfId="40333" xr:uid="{F08FD5B7-0E2F-4948-B646-CC62929259C9}"/>
    <cellStyle name="Normal 44 3 5" xfId="16045" xr:uid="{CC6C5759-DF8C-4E5F-ACA3-7C0EEBC3E482}"/>
    <cellStyle name="Normal 44 3 5 2" xfId="36707" xr:uid="{E991D99E-8CD0-4C0E-AA9D-19479A1249F2}"/>
    <cellStyle name="Normal 44 3 6" xfId="27847" xr:uid="{51103A5F-3A78-4D6F-B5F7-2A59CDB5E634}"/>
    <cellStyle name="Normal 44 4" xfId="6332" xr:uid="{213ACF62-D50E-4E3A-9A2E-3463CAC11DC0}"/>
    <cellStyle name="Normal 44 4 2" xfId="11396" xr:uid="{4FC4FBFA-E348-4CB8-8DBB-393459E6E9B8}"/>
    <cellStyle name="Normal 44 4 2 2" xfId="23303" xr:uid="{74718EC6-527A-4830-B44B-562CEBF30CB5}"/>
    <cellStyle name="Normal 44 4 2 2 2" xfId="43965" xr:uid="{E68C4320-AE2E-49E7-AD27-ACC6FBB4A38B}"/>
    <cellStyle name="Normal 44 4 2 3" xfId="32059" xr:uid="{8B9129CC-6D11-4477-8313-0AFED9C2ADDD}"/>
    <cellStyle name="Normal 44 4 3" xfId="19673" xr:uid="{5260CE02-0712-4053-89DE-6417A79422A9}"/>
    <cellStyle name="Normal 44 4 3 2" xfId="40335" xr:uid="{37F7FD64-EBF8-4FBC-BBF4-852117C5C007}"/>
    <cellStyle name="Normal 44 4 4" xfId="16047" xr:uid="{BD8D69A6-6473-4561-BC1C-FFB95F562202}"/>
    <cellStyle name="Normal 44 4 4 2" xfId="36709" xr:uid="{318E5FBA-4025-4E0B-BF59-3FE069BA77E4}"/>
    <cellStyle name="Normal 44 4 5" xfId="27849" xr:uid="{84610987-D022-4800-8529-3A28916CF27A}"/>
    <cellStyle name="Normal 44 5" xfId="6333" xr:uid="{095678B7-624D-49A5-9BAF-74AA987B1116}"/>
    <cellStyle name="Normal 44 6" xfId="6334" xr:uid="{2C425DC4-0FFF-451C-8FCD-EE758B47423E}"/>
    <cellStyle name="Normal 44 7" xfId="6335" xr:uid="{4902C66C-E2F1-4D68-BDAB-91CFAB647687}"/>
    <cellStyle name="Normal 44 7 2" xfId="11397" xr:uid="{2009D4E7-CF6F-465F-8651-E4AE7D341852}"/>
    <cellStyle name="Normal 44 7 2 2" xfId="23304" xr:uid="{60110C3F-F24E-4CBE-A0E1-637B3B9C0240}"/>
    <cellStyle name="Normal 44 7 2 2 2" xfId="43966" xr:uid="{2377F461-3EBC-49E4-B76B-5630290F90C5}"/>
    <cellStyle name="Normal 44 7 2 3" xfId="32060" xr:uid="{E04229FB-49F0-4561-8A33-53E75FD2B86C}"/>
    <cellStyle name="Normal 44 7 3" xfId="19674" xr:uid="{481D95F3-ED33-4362-9DEE-CA9A9DC2A4EB}"/>
    <cellStyle name="Normal 44 7 3 2" xfId="40336" xr:uid="{F4C3B3E2-167E-4523-B237-07A02A3C850D}"/>
    <cellStyle name="Normal 44 7 4" xfId="16048" xr:uid="{2524443A-4CD6-4815-A5ED-7F406B368508}"/>
    <cellStyle name="Normal 44 7 4 2" xfId="36710" xr:uid="{44CAA441-839B-4123-95B5-68C4005CFCA4}"/>
    <cellStyle name="Normal 44 7 5" xfId="27850" xr:uid="{14964699-20A4-4281-8EB1-7FC3D9B84C58}"/>
    <cellStyle name="Normal 44 8" xfId="6336" xr:uid="{06348CCC-6E09-4613-8BAE-E90B916FD575}"/>
    <cellStyle name="Normal 440" xfId="6337" xr:uid="{5F13F903-D74E-4A6A-84A7-2521DA2E4BC6}"/>
    <cellStyle name="Normal 440 2" xfId="11398" xr:uid="{9F6EB6A5-71E4-49D2-AFD8-F9CBB870FAAC}"/>
    <cellStyle name="Normal 440 2 2" xfId="23305" xr:uid="{1FF6D27E-9DB5-41A5-8A6A-A2BE21E84A37}"/>
    <cellStyle name="Normal 440 2 2 2" xfId="43967" xr:uid="{A623F272-808A-4FAF-B075-04B899B4F6AC}"/>
    <cellStyle name="Normal 440 2 3" xfId="32061" xr:uid="{12772192-3E37-461F-AC41-D007B86F05EA}"/>
    <cellStyle name="Normal 440 3" xfId="19675" xr:uid="{6C788181-7C76-4405-A7D6-9257C9997DAB}"/>
    <cellStyle name="Normal 440 3 2" xfId="40337" xr:uid="{2509C3D2-DE22-4797-B7EC-69BC9DC83B05}"/>
    <cellStyle name="Normal 440 4" xfId="16049" xr:uid="{8D745EE7-9AB8-4B29-A189-1B988A8B9F97}"/>
    <cellStyle name="Normal 440 4 2" xfId="36711" xr:uid="{A65F08F8-5F47-458E-A322-B9FA94E2CE2F}"/>
    <cellStyle name="Normal 440 5" xfId="27851" xr:uid="{D1B2F4F7-A15B-4B8A-9D9A-C42DC677B119}"/>
    <cellStyle name="Normal 441" xfId="24031" xr:uid="{9E45B5BE-BD59-4FCA-B61C-333CD49BC7CE}"/>
    <cellStyle name="Normal 441 2" xfId="44692" xr:uid="{D03A09E8-48F6-463B-8505-B6864050A138}"/>
    <cellStyle name="Normal 442" xfId="6338" xr:uid="{38B69A67-BFD0-45FC-B2EF-295FD74A591A}"/>
    <cellStyle name="Normal 442 2" xfId="11399" xr:uid="{E2930050-DD57-4A99-8537-755793A611E3}"/>
    <cellStyle name="Normal 442 2 2" xfId="23306" xr:uid="{D82A5813-F13F-495B-82CE-D825AC1AE314}"/>
    <cellStyle name="Normal 442 2 2 2" xfId="43968" xr:uid="{A1F82EE4-5DD8-473D-AA5D-2E24552593D5}"/>
    <cellStyle name="Normal 442 2 3" xfId="32062" xr:uid="{DCFC642A-7126-46F0-AD4B-3372D3D8DD39}"/>
    <cellStyle name="Normal 442 3" xfId="19676" xr:uid="{09D4C8B4-2BD8-4AEC-A0BF-D90DAE7EAB1F}"/>
    <cellStyle name="Normal 442 3 2" xfId="40338" xr:uid="{3EB359D0-80AD-4163-B45D-3E945EE7DBB8}"/>
    <cellStyle name="Normal 442 4" xfId="16050" xr:uid="{71BD10D2-F7F0-4C79-A23B-51E27A81A305}"/>
    <cellStyle name="Normal 442 4 2" xfId="36712" xr:uid="{C1EB3DE5-DA3B-44F8-A46C-DD235E5B504B}"/>
    <cellStyle name="Normal 442 5" xfId="27852" xr:uid="{AE05740D-36C8-43FB-9B66-54E4A6F8528D}"/>
    <cellStyle name="Normal 443" xfId="24036" xr:uid="{E27E3A92-0E48-4244-BC13-20A4E20D3A23}"/>
    <cellStyle name="Normal 443 2" xfId="44696" xr:uid="{08D2F9F2-9126-4210-BCAA-21B63817145C}"/>
    <cellStyle name="Normal 444" xfId="24041" xr:uid="{89152CDF-7855-4DA1-8F74-3C969ECA8BE6}"/>
    <cellStyle name="Normal 444 2" xfId="44700" xr:uid="{59CCF3F7-EC9F-4881-953C-496322BB2EFF}"/>
    <cellStyle name="Normal 445" xfId="24042" xr:uid="{7A6CB86E-B99D-4BE8-9F09-CC45B7D4B418}"/>
    <cellStyle name="Normal 445 2" xfId="44701" xr:uid="{B8696DF1-3AA6-4314-A721-A1E085B069F3}"/>
    <cellStyle name="Normal 446" xfId="6339" xr:uid="{BBCA6EAC-71AE-4CE0-A7B3-A94B6EAA493A}"/>
    <cellStyle name="Normal 446 2" xfId="11400" xr:uid="{1402E05F-9241-46F6-839D-D85120DD1613}"/>
    <cellStyle name="Normal 446 2 2" xfId="23307" xr:uid="{A5C58BA6-C977-418A-AC12-D1C4CFBEBBF9}"/>
    <cellStyle name="Normal 446 2 2 2" xfId="43969" xr:uid="{C42F3808-9938-4D86-AFBE-23B604C85B6A}"/>
    <cellStyle name="Normal 446 2 3" xfId="32063" xr:uid="{021E1BF6-700B-4F8C-B7A7-56D4342AC670}"/>
    <cellStyle name="Normal 446 3" xfId="19677" xr:uid="{92617EE7-454E-4AB5-B823-A2C8DEF8793B}"/>
    <cellStyle name="Normal 446 3 2" xfId="40339" xr:uid="{64ACF96C-73D3-41DE-9566-D833466E625B}"/>
    <cellStyle name="Normal 446 4" xfId="16051" xr:uid="{093DF7F1-9705-43BC-945A-BDEF19F1C189}"/>
    <cellStyle name="Normal 446 4 2" xfId="36713" xr:uid="{DDD4606A-AB25-49E5-A6B0-92238587B9DC}"/>
    <cellStyle name="Normal 446 5" xfId="27853" xr:uid="{1B984700-682A-40EC-8100-7E09851C2A1F}"/>
    <cellStyle name="Normal 447" xfId="24043" xr:uid="{0391FA15-8B50-4AC4-A8FF-68EB999AA9BC}"/>
    <cellStyle name="Normal 447 2" xfId="44702" xr:uid="{6FFB2219-4FB6-4EBB-82AB-8CECFD03A3DD}"/>
    <cellStyle name="Normal 448" xfId="24044" xr:uid="{B58037ED-6FFE-4760-96DD-F3B847998BB8}"/>
    <cellStyle name="Normal 448 2" xfId="44703" xr:uid="{CD44BC88-06CC-47A0-B004-7E9C7BFBEAAD}"/>
    <cellStyle name="Normal 449" xfId="24045" xr:uid="{EC88C2A4-195E-411E-8675-C97314E073BC}"/>
    <cellStyle name="Normal 449 2" xfId="44704" xr:uid="{172A9CC5-AD07-4D9E-B599-55556469F343}"/>
    <cellStyle name="Normal 45" xfId="6340" xr:uid="{2521F1D3-6C59-4D95-99DC-B3E4CF94A188}"/>
    <cellStyle name="Normal 45 2" xfId="6341" xr:uid="{33F055CA-E716-4CD8-8EF1-643CC1B2527F}"/>
    <cellStyle name="Normal 45 2 2" xfId="6342" xr:uid="{0377E53F-2853-4168-BD79-24768E91A346}"/>
    <cellStyle name="Normal 45 2 2 2" xfId="11401" xr:uid="{53AF8FD0-BAAE-4447-8B19-8278F3154344}"/>
    <cellStyle name="Normal 45 2 2 2 2" xfId="23308" xr:uid="{EE0C738C-F921-487A-92B6-A99C51996C89}"/>
    <cellStyle name="Normal 45 2 2 2 2 2" xfId="43970" xr:uid="{3D379717-FA6D-4DBA-8EBB-01A19CCC76A6}"/>
    <cellStyle name="Normal 45 2 2 2 3" xfId="32064" xr:uid="{0002FB48-C862-410B-BD5E-9F748B151941}"/>
    <cellStyle name="Normal 45 2 2 3" xfId="19678" xr:uid="{84D83B0C-D826-4617-BA4D-0FCDCF1B84BA}"/>
    <cellStyle name="Normal 45 2 2 3 2" xfId="40340" xr:uid="{32CD315D-DF4A-4FB1-BAB6-FDDF779FC98F}"/>
    <cellStyle name="Normal 45 2 2 4" xfId="16052" xr:uid="{3CDFFE56-8EE7-4CA4-8631-4C1FFE3E4DB1}"/>
    <cellStyle name="Normal 45 2 2 4 2" xfId="36714" xr:uid="{B4DDD080-2F1F-49F9-A926-0AE8FBFC8B1C}"/>
    <cellStyle name="Normal 45 2 2 5" xfId="27854" xr:uid="{E6A81077-F29C-49A8-BEB8-B675B0F7AF77}"/>
    <cellStyle name="Normal 45 3" xfId="6343" xr:uid="{613BC7E8-1F45-43A4-ADC4-72684A6FA87D}"/>
    <cellStyle name="Normal 45 3 2" xfId="6344" xr:uid="{D7BC3002-2987-4AB6-A9B5-1A075B711CF9}"/>
    <cellStyle name="Normal 45 3 2 2" xfId="11403" xr:uid="{F155B842-4981-4280-B46D-95E7F7C4B7C4}"/>
    <cellStyle name="Normal 45 3 2 2 2" xfId="23310" xr:uid="{BD728593-9DE8-4437-A7C3-47E2F03729E0}"/>
    <cellStyle name="Normal 45 3 2 2 2 2" xfId="43972" xr:uid="{F8B06A7E-9090-48A1-80A1-8E80DD41CA36}"/>
    <cellStyle name="Normal 45 3 2 2 3" xfId="32066" xr:uid="{FD48C7EF-4068-474B-8D8C-996E44D7667D}"/>
    <cellStyle name="Normal 45 3 2 3" xfId="19680" xr:uid="{807C71F3-7B1F-451D-98C5-73D8890F334B}"/>
    <cellStyle name="Normal 45 3 2 3 2" xfId="40342" xr:uid="{DE7B8E0B-7888-4536-96CA-8927DECC114D}"/>
    <cellStyle name="Normal 45 3 2 4" xfId="16054" xr:uid="{AE50737A-0DC2-42C4-98A1-E07942F6E0D9}"/>
    <cellStyle name="Normal 45 3 2 4 2" xfId="36716" xr:uid="{51AFF7A7-A967-4E19-B99A-9DEE900661EF}"/>
    <cellStyle name="Normal 45 3 2 5" xfId="27856" xr:uid="{5BFC4615-900C-4616-A9BF-001371DC5A91}"/>
    <cellStyle name="Normal 45 3 3" xfId="11402" xr:uid="{82369FC8-0F98-4659-B226-096CCC3EA6DC}"/>
    <cellStyle name="Normal 45 3 3 2" xfId="23309" xr:uid="{2156EBFC-845A-41BC-8CD8-965366DB3D14}"/>
    <cellStyle name="Normal 45 3 3 2 2" xfId="43971" xr:uid="{C5CC02C2-BFD5-44D8-B98A-351726BFFA61}"/>
    <cellStyle name="Normal 45 3 3 3" xfId="32065" xr:uid="{52CFE611-E933-40A4-938A-3BFC2A96E922}"/>
    <cellStyle name="Normal 45 3 4" xfId="19679" xr:uid="{31ECF3DF-7F92-420D-94C2-7F216FCE4AE7}"/>
    <cellStyle name="Normal 45 3 4 2" xfId="40341" xr:uid="{F339E891-0834-4779-AF19-0D165F3FF683}"/>
    <cellStyle name="Normal 45 3 5" xfId="16053" xr:uid="{583EC697-AEB1-4B64-B361-72F49243D56A}"/>
    <cellStyle name="Normal 45 3 5 2" xfId="36715" xr:uid="{8E515A86-EDB3-4E80-A276-07149F8BF74D}"/>
    <cellStyle name="Normal 45 3 6" xfId="27855" xr:uid="{08E094F8-2466-4232-968E-CB2A80FE0F9B}"/>
    <cellStyle name="Normal 45 4" xfId="6345" xr:uid="{E1EFE3E7-08AD-49A7-A293-155A431F8184}"/>
    <cellStyle name="Normal 45 4 2" xfId="11404" xr:uid="{EB26D3DC-D085-48D9-8D48-A55030063A64}"/>
    <cellStyle name="Normal 45 4 2 2" xfId="23311" xr:uid="{2263F008-13F3-4D6C-9878-1A309D2677AE}"/>
    <cellStyle name="Normal 45 4 2 2 2" xfId="43973" xr:uid="{1671C3A6-AB21-40C6-BE67-1CD2E2E929B7}"/>
    <cellStyle name="Normal 45 4 2 3" xfId="32067" xr:uid="{E9C10D62-43AE-4222-BEC9-597D5B1DB069}"/>
    <cellStyle name="Normal 45 4 3" xfId="19681" xr:uid="{D1AC287E-BBA8-4F72-A897-5DCD9662BBA1}"/>
    <cellStyle name="Normal 45 4 3 2" xfId="40343" xr:uid="{E5EAE0CF-3456-41DC-94F3-02B7C48C6C73}"/>
    <cellStyle name="Normal 45 4 4" xfId="16055" xr:uid="{98EFCB08-DE1B-405D-81F4-653229CE27A5}"/>
    <cellStyle name="Normal 45 4 4 2" xfId="36717" xr:uid="{55C75C5C-5235-4094-BDEF-6FDCA3C961DF}"/>
    <cellStyle name="Normal 45 4 5" xfId="27857" xr:uid="{F48B1FB7-C96D-42AE-9AA6-79885E02F23D}"/>
    <cellStyle name="Normal 45 5" xfId="6346" xr:uid="{C91F7A5D-637C-4684-8BDF-AEA034C5378E}"/>
    <cellStyle name="Normal 45 6" xfId="6347" xr:uid="{4A68520F-D225-490D-8A83-29031611067A}"/>
    <cellStyle name="Normal 45 7" xfId="6348" xr:uid="{53BDC6B7-D682-4319-8D26-9AABCCCF70FE}"/>
    <cellStyle name="Normal 45 7 2" xfId="11405" xr:uid="{68B251C9-A751-4095-9630-3772B78D2AF3}"/>
    <cellStyle name="Normal 45 7 2 2" xfId="23312" xr:uid="{5F25378D-5029-499B-9F23-ABF199D1094F}"/>
    <cellStyle name="Normal 45 7 2 2 2" xfId="43974" xr:uid="{8F38603E-E56D-454D-B938-A2CDDC93023F}"/>
    <cellStyle name="Normal 45 7 2 3" xfId="32068" xr:uid="{FE017C23-BF64-46FA-8667-C838A0C06AA4}"/>
    <cellStyle name="Normal 45 7 3" xfId="19682" xr:uid="{FE4F5721-7D45-404B-A602-4449643067A2}"/>
    <cellStyle name="Normal 45 7 3 2" xfId="40344" xr:uid="{D18A34A4-2FDF-47F9-9E58-D74105431226}"/>
    <cellStyle name="Normal 45 7 4" xfId="16056" xr:uid="{7C26C01A-7F28-4D9E-915A-21FD1D3D8B64}"/>
    <cellStyle name="Normal 45 7 4 2" xfId="36718" xr:uid="{EE45184C-0183-4BA9-9F17-3A121CA81EBC}"/>
    <cellStyle name="Normal 45 7 5" xfId="27858" xr:uid="{C68886D6-6E43-4D60-8BCE-BE2A985D1E62}"/>
    <cellStyle name="Normal 45 8" xfId="6349" xr:uid="{03E877E1-DB4A-4048-8DC6-FEF28D677682}"/>
    <cellStyle name="Normal 450" xfId="24046" xr:uid="{41890736-F68B-4DC4-BD3A-BB7B5A88364B}"/>
    <cellStyle name="Normal 450 2" xfId="44705" xr:uid="{D6FD8EC1-1E6D-45D8-A4F2-1FA428CD2F45}"/>
    <cellStyle name="Normal 451" xfId="6350" xr:uid="{BC7896C5-AD46-4F22-A960-1707E2695F7D}"/>
    <cellStyle name="Normal 451 2" xfId="11406" xr:uid="{B32DC4CE-0514-4A41-9B88-CC79AF3BFCAA}"/>
    <cellStyle name="Normal 451 2 2" xfId="23313" xr:uid="{AC18EE49-74D8-4F58-96B3-9DF8F0BB9080}"/>
    <cellStyle name="Normal 451 2 2 2" xfId="43975" xr:uid="{F0585C93-C762-45DA-BF8B-85BF74D97A8A}"/>
    <cellStyle name="Normal 451 2 3" xfId="32069" xr:uid="{EA0A5193-CB8E-4F78-BBAF-FCB8AB318C23}"/>
    <cellStyle name="Normal 451 3" xfId="19683" xr:uid="{9CDA5669-D290-42EE-8BA0-47C97B847C6B}"/>
    <cellStyle name="Normal 451 3 2" xfId="40345" xr:uid="{DC862431-DC8A-48C2-B7C7-7B7DC954205A}"/>
    <cellStyle name="Normal 451 4" xfId="16057" xr:uid="{0A9D90A1-3133-4394-A546-E00CB136DEEB}"/>
    <cellStyle name="Normal 451 4 2" xfId="36719" xr:uid="{93DC13F4-05A4-4D37-AC2F-C6D9B98BF413}"/>
    <cellStyle name="Normal 451 5" xfId="27859" xr:uid="{AFF41BFA-612E-47AF-833D-56066CEBAD69}"/>
    <cellStyle name="Normal 452" xfId="24047" xr:uid="{BCC5E6F6-155C-405E-BFEC-B89A90144D9E}"/>
    <cellStyle name="Normal 452 2" xfId="44706" xr:uid="{F59036CA-FF1D-46AF-89EC-476B6CF883EA}"/>
    <cellStyle name="Normal 453" xfId="6351" xr:uid="{35922B6F-B713-443A-A0C1-3603B30EBAFF}"/>
    <cellStyle name="Normal 453 2" xfId="11407" xr:uid="{3187DC9B-6CE9-42B9-B322-A4E06CD698A5}"/>
    <cellStyle name="Normal 453 2 2" xfId="23314" xr:uid="{F5C70C55-AC95-455E-94CA-1BD97F383238}"/>
    <cellStyle name="Normal 453 2 2 2" xfId="43976" xr:uid="{25B0B1F8-E039-4E17-9276-7F30147D7BA8}"/>
    <cellStyle name="Normal 453 2 3" xfId="32070" xr:uid="{920E1FE3-6D85-46CE-B721-34DB7B0B5CE9}"/>
    <cellStyle name="Normal 453 3" xfId="19684" xr:uid="{52B16CF6-7B53-43D2-B0AD-C7E6C561C09B}"/>
    <cellStyle name="Normal 453 3 2" xfId="40346" xr:uid="{8C33C865-DB59-4324-A0A2-87BE570A69D0}"/>
    <cellStyle name="Normal 453 4" xfId="16058" xr:uid="{8529B1F7-2CB6-4E5E-826C-C78E83FB85C8}"/>
    <cellStyle name="Normal 453 4 2" xfId="36720" xr:uid="{2F4E3C6D-EED3-4921-B94D-7892154D4242}"/>
    <cellStyle name="Normal 453 5" xfId="27860" xr:uid="{C677A10E-297B-4CCC-A16D-D363AD798DFE}"/>
    <cellStyle name="Normal 454" xfId="24048" xr:uid="{3A5E3E92-7435-45F8-A537-F66C48F51B76}"/>
    <cellStyle name="Normal 454 2" xfId="44707" xr:uid="{C9E81115-1289-4124-976E-C0441B6DF26B}"/>
    <cellStyle name="Normal 455" xfId="24049" xr:uid="{FBED9E91-EF6A-4076-9224-60ACF3D29057}"/>
    <cellStyle name="Normal 455 2" xfId="44708" xr:uid="{EA27DA1E-9598-4010-BE60-69616F698C7E}"/>
    <cellStyle name="Normal 456" xfId="24050" xr:uid="{D2DFE181-B1BA-43F3-871D-B2BC98B18DFC}"/>
    <cellStyle name="Normal 456 2" xfId="44709" xr:uid="{6C307730-0662-4EF3-945C-78D776684827}"/>
    <cellStyle name="Normal 457" xfId="24051" xr:uid="{E71E9092-99E9-4AA7-AFA9-AF56B43922F8}"/>
    <cellStyle name="Normal 457 2" xfId="44710" xr:uid="{887E5D56-5BE7-4D52-A6EB-5AF3C15BCBD3}"/>
    <cellStyle name="Normal 458" xfId="44712" xr:uid="{58C9DCAF-5587-4D3B-B40A-ECCA525008F5}"/>
    <cellStyle name="Normal 459" xfId="44755" xr:uid="{DD568545-EA77-4545-A353-950628978279}"/>
    <cellStyle name="Normal 46" xfId="6352" xr:uid="{D65150BC-538F-440D-845D-5346652C5099}"/>
    <cellStyle name="Normal 46 2" xfId="6353" xr:uid="{6F576B72-AF6E-47E6-92EA-62D28477CD16}"/>
    <cellStyle name="Normal 46 2 2" xfId="6354" xr:uid="{1DD6F35A-D0EE-41F0-86B1-C6D56F3477DF}"/>
    <cellStyle name="Normal 46 2 2 2" xfId="11408" xr:uid="{2430155E-49BF-4C86-8FB7-9DE304C75C3D}"/>
    <cellStyle name="Normal 46 2 2 2 2" xfId="23315" xr:uid="{F514A385-6541-468C-A1A1-BFF0143F34D9}"/>
    <cellStyle name="Normal 46 2 2 2 2 2" xfId="43977" xr:uid="{88882258-4A8C-40B3-8D1E-8389A04A6370}"/>
    <cellStyle name="Normal 46 2 2 2 3" xfId="32071" xr:uid="{C90051EC-6B37-44D6-A6B5-674AD782376B}"/>
    <cellStyle name="Normal 46 2 2 3" xfId="19685" xr:uid="{96B76E3E-A22B-4549-9BCC-8523A3DF1113}"/>
    <cellStyle name="Normal 46 2 2 3 2" xfId="40347" xr:uid="{4D095B62-FE44-4833-B333-E679638E92F5}"/>
    <cellStyle name="Normal 46 2 2 4" xfId="16059" xr:uid="{668AF9A8-9EA4-4771-8E5C-4FF0D2DC570D}"/>
    <cellStyle name="Normal 46 2 2 4 2" xfId="36721" xr:uid="{A2A2EF9A-667D-4896-A3B0-596076AEA6E5}"/>
    <cellStyle name="Normal 46 2 2 5" xfId="27861" xr:uid="{7C7B2792-05FA-4D94-909D-A8CC09924A91}"/>
    <cellStyle name="Normal 46 3" xfId="6355" xr:uid="{0659B424-1B0E-47A9-BC04-F7DC8EEFE5A9}"/>
    <cellStyle name="Normal 46 3 2" xfId="6356" xr:uid="{2E0CA8AA-F6EF-4698-A49F-44758890C2C0}"/>
    <cellStyle name="Normal 46 3 2 2" xfId="11410" xr:uid="{924F6133-F55C-457C-9ACA-9AB46FA9B5D3}"/>
    <cellStyle name="Normal 46 3 2 2 2" xfId="23317" xr:uid="{2EC6375B-1711-48FB-837A-0A5CF01B754D}"/>
    <cellStyle name="Normal 46 3 2 2 2 2" xfId="43979" xr:uid="{D47A706F-1F14-4FE6-BA01-481278C9102D}"/>
    <cellStyle name="Normal 46 3 2 2 3" xfId="32073" xr:uid="{CE679E2E-30F5-4035-B63E-DA5A4021F3D8}"/>
    <cellStyle name="Normal 46 3 2 3" xfId="19687" xr:uid="{35042702-44CA-46A1-AF23-0909EAFDCE3C}"/>
    <cellStyle name="Normal 46 3 2 3 2" xfId="40349" xr:uid="{D113321E-4603-4554-B68A-A6642084E3FF}"/>
    <cellStyle name="Normal 46 3 2 4" xfId="16061" xr:uid="{E7873A52-4577-4A61-B0AE-0481B70A9E43}"/>
    <cellStyle name="Normal 46 3 2 4 2" xfId="36723" xr:uid="{E4A110A4-7D4C-401B-9E8C-CEDC7565F0C5}"/>
    <cellStyle name="Normal 46 3 2 5" xfId="27863" xr:uid="{6A1D74EE-B5D7-4DC0-BF17-5FE1322D9522}"/>
    <cellStyle name="Normal 46 3 3" xfId="11409" xr:uid="{58FCFDB8-C376-4945-8D77-2815BDF2655A}"/>
    <cellStyle name="Normal 46 3 3 2" xfId="23316" xr:uid="{575D1BDD-89E8-4028-903D-95693853F6E2}"/>
    <cellStyle name="Normal 46 3 3 2 2" xfId="43978" xr:uid="{655C5493-FC84-433A-8D01-378618484520}"/>
    <cellStyle name="Normal 46 3 3 3" xfId="32072" xr:uid="{C72348EB-3762-46EA-BA54-E31FC575C848}"/>
    <cellStyle name="Normal 46 3 4" xfId="19686" xr:uid="{AAE5997C-D98D-48E8-8822-77350616F2E7}"/>
    <cellStyle name="Normal 46 3 4 2" xfId="40348" xr:uid="{79484B43-D2A3-4FC3-BB79-EB66E74D2A1F}"/>
    <cellStyle name="Normal 46 3 5" xfId="16060" xr:uid="{486AE556-31B5-4C64-A8D9-BC68F509E0A8}"/>
    <cellStyle name="Normal 46 3 5 2" xfId="36722" xr:uid="{35B18018-A1CE-47D4-A8B2-7CEF356B4AF9}"/>
    <cellStyle name="Normal 46 3 6" xfId="27862" xr:uid="{B684ABB3-1BA7-4842-874A-48CAACCEC824}"/>
    <cellStyle name="Normal 46 4" xfId="6357" xr:uid="{B237C186-1BE0-4EB1-A27C-376E3A73173D}"/>
    <cellStyle name="Normal 46 4 2" xfId="11411" xr:uid="{B3A2359F-3C48-4FDE-B6E4-1D41ACF65FD6}"/>
    <cellStyle name="Normal 46 4 2 2" xfId="23318" xr:uid="{194AB03D-0E33-4075-AD7B-FE9D212BEF73}"/>
    <cellStyle name="Normal 46 4 2 2 2" xfId="43980" xr:uid="{C4EE2CFA-485A-410C-B941-5E66A89EA475}"/>
    <cellStyle name="Normal 46 4 2 3" xfId="32074" xr:uid="{90398079-1C28-460A-A83F-8E7884CE0F08}"/>
    <cellStyle name="Normal 46 4 3" xfId="19688" xr:uid="{87CFB346-CD20-42AA-9F5A-F8424D3EBC77}"/>
    <cellStyle name="Normal 46 4 3 2" xfId="40350" xr:uid="{B4F3E2CD-F557-4E47-9E92-074FC2670243}"/>
    <cellStyle name="Normal 46 4 4" xfId="16062" xr:uid="{6B127062-F953-4716-857B-E88E375024A4}"/>
    <cellStyle name="Normal 46 4 4 2" xfId="36724" xr:uid="{6938E478-CE13-4AD3-9545-217341DCA645}"/>
    <cellStyle name="Normal 46 4 5" xfId="27864" xr:uid="{7EEDB506-66CC-46C9-8CA1-4CAE1D8ED052}"/>
    <cellStyle name="Normal 46 5" xfId="6358" xr:uid="{BFDB66F0-0A16-4203-95D2-C27D74BEEF3F}"/>
    <cellStyle name="Normal 46 6" xfId="6359" xr:uid="{36FC2BA8-8E7B-43DD-A8FB-42E5A34DE536}"/>
    <cellStyle name="Normal 46 7" xfId="6360" xr:uid="{9C764C76-D16F-47EB-BB9B-5CA13CCB40A9}"/>
    <cellStyle name="Normal 46 7 2" xfId="11412" xr:uid="{5892AF35-A65A-4F53-9964-47DB57676B93}"/>
    <cellStyle name="Normal 46 7 2 2" xfId="23319" xr:uid="{8FB1A929-EA95-4F0E-AEF0-35B4BC6D2ED4}"/>
    <cellStyle name="Normal 46 7 2 2 2" xfId="43981" xr:uid="{47E8FC88-8338-477E-A857-A58E74138052}"/>
    <cellStyle name="Normal 46 7 2 3" xfId="32075" xr:uid="{85518539-04DD-4A9A-9EE7-41A6B40F580F}"/>
    <cellStyle name="Normal 46 7 3" xfId="19689" xr:uid="{3358E4D0-87D6-47BE-9673-258C33CE2127}"/>
    <cellStyle name="Normal 46 7 3 2" xfId="40351" xr:uid="{0F4FCDAC-489D-4F99-86C9-84A17E56A4FB}"/>
    <cellStyle name="Normal 46 7 4" xfId="16063" xr:uid="{3C8324EE-85FC-4AEB-8549-113AFC345DDC}"/>
    <cellStyle name="Normal 46 7 4 2" xfId="36725" xr:uid="{830B1C6F-CC59-49A9-AAC0-018EBF73B394}"/>
    <cellStyle name="Normal 46 7 5" xfId="27865" xr:uid="{E6D15B21-1804-46EB-AB16-484B010DD940}"/>
    <cellStyle name="Normal 460" xfId="44759" xr:uid="{72A39B6D-85C4-4238-A854-A4416F3BEA80}"/>
    <cellStyle name="Normal 461" xfId="44765" xr:uid="{562FC689-49E3-4E8D-9210-F2565CA8CE2D}"/>
    <cellStyle name="Normal 462" xfId="44769" xr:uid="{FAC52FEB-65B6-4EE2-8A3F-72F87F21A1CF}"/>
    <cellStyle name="Normal 463" xfId="44773" xr:uid="{5B1EA245-7501-4DB6-BB94-25DA5E264759}"/>
    <cellStyle name="Normal 464" xfId="44775" xr:uid="{14F862F4-9260-40A5-AB66-07E833A4DA1C}"/>
    <cellStyle name="Normal 465" xfId="44778" xr:uid="{1A7418A7-E1F1-4B31-B342-8E05C669F86B}"/>
    <cellStyle name="Normal 466" xfId="44780" xr:uid="{6662558E-1723-4C4F-A25F-B1CD1914ADEE}"/>
    <cellStyle name="Normal 467" xfId="44782" xr:uid="{7D935DF5-7BBA-4AD1-83F9-0C8F1FFADD81}"/>
    <cellStyle name="Normal 468" xfId="44784" xr:uid="{FC081E8C-FC31-4F71-978B-8DC73832BFA9}"/>
    <cellStyle name="Normal 469" xfId="44786" xr:uid="{F5391BA3-B4D3-424C-A276-8C80C5C7E53F}"/>
    <cellStyle name="Normal 47" xfId="6361" xr:uid="{43D52B0C-8577-441A-AFEC-A809B922A359}"/>
    <cellStyle name="Normal 47 2" xfId="6362" xr:uid="{CB1B210D-4161-4A2A-8663-E09A7E81F4CD}"/>
    <cellStyle name="Normal 47 2 2" xfId="6363" xr:uid="{6CE15AAE-225D-434A-9304-37BECEAC6328}"/>
    <cellStyle name="Normal 47 2 2 2" xfId="11413" xr:uid="{AE7D8AC8-425E-4A2C-819C-EA08FBA30454}"/>
    <cellStyle name="Normal 47 2 2 2 2" xfId="23320" xr:uid="{6489C254-0CC4-4A29-A789-297326BCF4CA}"/>
    <cellStyle name="Normal 47 2 2 2 2 2" xfId="43982" xr:uid="{FFB969DA-B80E-45A4-9B36-01A971156362}"/>
    <cellStyle name="Normal 47 2 2 2 3" xfId="32076" xr:uid="{FC533B70-1186-4099-AB0C-9E25C82A28B5}"/>
    <cellStyle name="Normal 47 2 2 3" xfId="19690" xr:uid="{C29EBCA9-8CD8-4E7A-80C6-43AFEF8B17FA}"/>
    <cellStyle name="Normal 47 2 2 3 2" xfId="40352" xr:uid="{E5031CDF-AFBC-41B8-AAC6-394D53F18B07}"/>
    <cellStyle name="Normal 47 2 2 4" xfId="16064" xr:uid="{2CE76492-E740-4B5A-9D63-C751CAEEAA0D}"/>
    <cellStyle name="Normal 47 2 2 4 2" xfId="36726" xr:uid="{41926DA9-3130-4B2C-BEE5-3A23C695A201}"/>
    <cellStyle name="Normal 47 2 2 5" xfId="27866" xr:uid="{AC23BC0E-E19D-4D11-AB50-A80D51EA4E5A}"/>
    <cellStyle name="Normal 47 3" xfId="6364" xr:uid="{80F0D59C-782B-4719-A8F3-7B3ADFC881EA}"/>
    <cellStyle name="Normal 47 3 2" xfId="6365" xr:uid="{49C9B6B7-DBE8-46FC-9BB0-F6B77EDE4CC5}"/>
    <cellStyle name="Normal 47 3 2 2" xfId="11415" xr:uid="{F5DF267F-7A03-4601-AEA4-50A1B855EDC2}"/>
    <cellStyle name="Normal 47 3 2 2 2" xfId="23322" xr:uid="{061B4F7B-6FA7-46A2-AC47-DAB219F223B1}"/>
    <cellStyle name="Normal 47 3 2 2 2 2" xfId="43984" xr:uid="{A0776235-B630-4FF4-B109-B655A13B7421}"/>
    <cellStyle name="Normal 47 3 2 2 3" xfId="32078" xr:uid="{795F75B6-301B-417C-B8B3-90C39AD1FE03}"/>
    <cellStyle name="Normal 47 3 2 3" xfId="19692" xr:uid="{D9D21C8E-6B4E-44AF-A669-E482DD356550}"/>
    <cellStyle name="Normal 47 3 2 3 2" xfId="40354" xr:uid="{F67207F4-3FC1-4B97-BEA1-566A4CFF7E26}"/>
    <cellStyle name="Normal 47 3 2 4" xfId="16066" xr:uid="{EBC84095-813B-4D85-B657-F6679A1EDCD3}"/>
    <cellStyle name="Normal 47 3 2 4 2" xfId="36728" xr:uid="{5F33ED7E-CC14-407F-AB06-642D4605DF38}"/>
    <cellStyle name="Normal 47 3 2 5" xfId="27868" xr:uid="{9C3F8FD8-27B1-473C-9EA8-6E3E777BDC08}"/>
    <cellStyle name="Normal 47 3 3" xfId="11414" xr:uid="{4BFC3D12-B09E-4832-B8B6-496320F84142}"/>
    <cellStyle name="Normal 47 3 3 2" xfId="23321" xr:uid="{97F06ACB-3467-4676-8F7C-AF032EFEE5F0}"/>
    <cellStyle name="Normal 47 3 3 2 2" xfId="43983" xr:uid="{17808C40-EC3C-4FB1-BDB2-79BC23219009}"/>
    <cellStyle name="Normal 47 3 3 3" xfId="32077" xr:uid="{96092167-0966-46AA-88EE-D2DDA5E1F2F3}"/>
    <cellStyle name="Normal 47 3 4" xfId="19691" xr:uid="{DF3F0128-FE44-4553-9A36-1E0F1B7F5ED1}"/>
    <cellStyle name="Normal 47 3 4 2" xfId="40353" xr:uid="{F015A82A-60B6-426C-B1CC-276C845AEAC2}"/>
    <cellStyle name="Normal 47 3 5" xfId="16065" xr:uid="{FF21CA3C-8789-49F6-B371-64686FB5D733}"/>
    <cellStyle name="Normal 47 3 5 2" xfId="36727" xr:uid="{373B9367-A726-4829-BDA7-DFB6D77BC084}"/>
    <cellStyle name="Normal 47 3 6" xfId="27867" xr:uid="{2235C076-3CF1-409D-9F46-079E67547E91}"/>
    <cellStyle name="Normal 47 4" xfId="6366" xr:uid="{A7D6C936-E1AE-4E7C-A7F1-E6A658DE2D18}"/>
    <cellStyle name="Normal 47 4 2" xfId="11416" xr:uid="{E45D1EC6-7FD9-4335-8135-02FE73E69845}"/>
    <cellStyle name="Normal 47 4 2 2" xfId="23323" xr:uid="{516F1EFB-8A96-4346-9A76-8D38C77B478F}"/>
    <cellStyle name="Normal 47 4 2 2 2" xfId="43985" xr:uid="{B32CE60A-B960-4195-B3F2-9D77990A7D5B}"/>
    <cellStyle name="Normal 47 4 2 3" xfId="32079" xr:uid="{AA3E8EAF-B5F8-448A-BA8D-99174C7595A1}"/>
    <cellStyle name="Normal 47 4 3" xfId="19693" xr:uid="{2AB5EC54-72DD-4B94-91E2-89106F509B9B}"/>
    <cellStyle name="Normal 47 4 3 2" xfId="40355" xr:uid="{453F341A-45A1-4303-82C6-35CA4474C3BB}"/>
    <cellStyle name="Normal 47 4 4" xfId="16067" xr:uid="{8F733CBC-F352-4017-BF10-B5860F37A2E3}"/>
    <cellStyle name="Normal 47 4 4 2" xfId="36729" xr:uid="{DDF29AFB-24EA-4400-AD94-7749E42B8009}"/>
    <cellStyle name="Normal 47 4 5" xfId="27869" xr:uid="{69E99CB4-0C4E-4664-A575-4247C11E7421}"/>
    <cellStyle name="Normal 47 5" xfId="6367" xr:uid="{6792D401-4A22-4F0F-ACEF-802BC0D9D6E5}"/>
    <cellStyle name="Normal 47 6" xfId="6368" xr:uid="{0C164DDF-9013-4CBC-938B-7679F8B39225}"/>
    <cellStyle name="Normal 47 7" xfId="6369" xr:uid="{F6CD1B35-8FA4-4FF5-BAAB-84F102A71C84}"/>
    <cellStyle name="Normal 47 7 2" xfId="11417" xr:uid="{2926D0C2-0EE9-4B0E-8F4F-A7FE808600E5}"/>
    <cellStyle name="Normal 47 7 2 2" xfId="23324" xr:uid="{BB58EFEF-3404-4890-ACED-D5F09A28CBC2}"/>
    <cellStyle name="Normal 47 7 2 2 2" xfId="43986" xr:uid="{3A5863F9-1398-497C-9528-6F4037434A55}"/>
    <cellStyle name="Normal 47 7 2 3" xfId="32080" xr:uid="{2D86810B-45CA-4B83-8D1C-5D2181FED53E}"/>
    <cellStyle name="Normal 47 7 3" xfId="19694" xr:uid="{E0353E91-B674-40A0-8869-06A70E83F50B}"/>
    <cellStyle name="Normal 47 7 3 2" xfId="40356" xr:uid="{3F630FEE-4D45-4059-A914-58133F37DB9A}"/>
    <cellStyle name="Normal 47 7 4" xfId="16068" xr:uid="{75D40708-3256-4018-B664-A2172F074A70}"/>
    <cellStyle name="Normal 47 7 4 2" xfId="36730" xr:uid="{263C853B-B512-476D-B64E-DBEA507E5825}"/>
    <cellStyle name="Normal 47 7 5" xfId="27870" xr:uid="{92162B42-2B89-4B96-BB14-DE670A444EE2}"/>
    <cellStyle name="Normal 470" xfId="44788" xr:uid="{280E40C4-39FC-4F68-B0D5-8BD648EA4A41}"/>
    <cellStyle name="Normal 471" xfId="44790" xr:uid="{C9780AE4-9963-419B-8A0D-E9BA45AAC2EB}"/>
    <cellStyle name="Normal 472" xfId="2" xr:uid="{BACD34F0-9F9B-49C6-BAFE-D8EDEE1C1194}"/>
    <cellStyle name="Normal 48" xfId="6370" xr:uid="{E31749AE-B8CC-4012-AB4D-EC5371C3D9B0}"/>
    <cellStyle name="Normal 48 2" xfId="6371" xr:uid="{51870C2D-F6B5-4FB2-8D87-C7D6BCCB0450}"/>
    <cellStyle name="Normal 48 2 2" xfId="6372" xr:uid="{9BBEC8AE-D910-4525-B1DA-E2650ADFD097}"/>
    <cellStyle name="Normal 48 2 2 2" xfId="11418" xr:uid="{2FD354B5-79A8-4AE3-B669-BA29EF3D9184}"/>
    <cellStyle name="Normal 48 2 2 2 2" xfId="23325" xr:uid="{69E81C20-F61B-4CAA-9811-0950406FFC97}"/>
    <cellStyle name="Normal 48 2 2 2 2 2" xfId="43987" xr:uid="{CCA56C6F-DC74-42A3-B278-AA88A5D6FB2A}"/>
    <cellStyle name="Normal 48 2 2 2 3" xfId="32081" xr:uid="{FC3DA696-72F0-4070-B901-06A779353B28}"/>
    <cellStyle name="Normal 48 2 2 3" xfId="19695" xr:uid="{E6530F0F-F8C9-4E4A-83D1-064253D1F6D6}"/>
    <cellStyle name="Normal 48 2 2 3 2" xfId="40357" xr:uid="{6EDD7B36-6331-483C-9CA0-CE949D5D5267}"/>
    <cellStyle name="Normal 48 2 2 4" xfId="16069" xr:uid="{08EC50DB-EF30-4C48-B9FC-D5C06A8A197E}"/>
    <cellStyle name="Normal 48 2 2 4 2" xfId="36731" xr:uid="{D553F8D4-5CD0-40B6-825E-D6E0E831289C}"/>
    <cellStyle name="Normal 48 2 2 5" xfId="27871" xr:uid="{8EC08B61-AC3B-4453-B75F-526B213740B9}"/>
    <cellStyle name="Normal 48 3" xfId="6373" xr:uid="{4C11AF48-3BB9-413D-8C48-8ACE9BD03926}"/>
    <cellStyle name="Normal 48 3 2" xfId="6374" xr:uid="{2CDDF833-4028-441A-9295-6285A20A41AA}"/>
    <cellStyle name="Normal 48 3 2 2" xfId="11420" xr:uid="{2E4CABE4-CE15-42C0-847C-2634B5A7D139}"/>
    <cellStyle name="Normal 48 3 2 2 2" xfId="23327" xr:uid="{2C9EC065-B7A5-4F78-A1BE-381C8A353F0E}"/>
    <cellStyle name="Normal 48 3 2 2 2 2" xfId="43989" xr:uid="{190F2678-858B-4DE9-B8E7-5DF5BE28C5CA}"/>
    <cellStyle name="Normal 48 3 2 2 3" xfId="32083" xr:uid="{E1CD928F-DCDA-4662-8AED-749E66715884}"/>
    <cellStyle name="Normal 48 3 2 3" xfId="19697" xr:uid="{10903A26-93AA-4393-8D6A-7E835245185D}"/>
    <cellStyle name="Normal 48 3 2 3 2" xfId="40359" xr:uid="{E7CE83AA-C2A5-4C73-B1AB-006A440311CA}"/>
    <cellStyle name="Normal 48 3 2 4" xfId="16071" xr:uid="{4B0DDF37-9CB8-4978-B224-CFF2DBC9F297}"/>
    <cellStyle name="Normal 48 3 2 4 2" xfId="36733" xr:uid="{C3B2B0CC-C705-4633-95E8-56B5948CCF63}"/>
    <cellStyle name="Normal 48 3 2 5" xfId="27873" xr:uid="{808DCB5C-7561-4E75-AA71-23134BB4957A}"/>
    <cellStyle name="Normal 48 3 3" xfId="11419" xr:uid="{42AAAB66-DEAB-44D2-B0C4-9ADAE9369D86}"/>
    <cellStyle name="Normal 48 3 3 2" xfId="23326" xr:uid="{43C5D483-563E-49CC-A18E-2DFE2C21B4C4}"/>
    <cellStyle name="Normal 48 3 3 2 2" xfId="43988" xr:uid="{0F388C79-7319-402C-9B41-8B2BFF50D350}"/>
    <cellStyle name="Normal 48 3 3 3" xfId="32082" xr:uid="{0A4E1EA6-77A8-40BD-AAF7-62FEF277A5AD}"/>
    <cellStyle name="Normal 48 3 4" xfId="19696" xr:uid="{9BE6BD08-A2C6-4D47-8331-52D048BF91B3}"/>
    <cellStyle name="Normal 48 3 4 2" xfId="40358" xr:uid="{DB2EDA1A-2A9F-435B-91A6-6E05BA5E499E}"/>
    <cellStyle name="Normal 48 3 5" xfId="16070" xr:uid="{DA6C3676-D687-4042-811F-F2167843EF5F}"/>
    <cellStyle name="Normal 48 3 5 2" xfId="36732" xr:uid="{582B04AD-E590-4552-86B3-A3CFB5C6A220}"/>
    <cellStyle name="Normal 48 3 6" xfId="27872" xr:uid="{172769E2-2558-440B-B480-ACCBAB290445}"/>
    <cellStyle name="Normal 48 4" xfId="6375" xr:uid="{F490C1E3-C2A4-4E83-9507-735CAB689EC8}"/>
    <cellStyle name="Normal 48 4 2" xfId="11421" xr:uid="{21491002-D3AA-4B43-BC4D-AD6D32EDAAB2}"/>
    <cellStyle name="Normal 48 4 2 2" xfId="23328" xr:uid="{75BD15FF-5FA7-441B-A37B-A0D26808E5AF}"/>
    <cellStyle name="Normal 48 4 2 2 2" xfId="43990" xr:uid="{25333B25-26A9-4C74-A3E9-231646994E6A}"/>
    <cellStyle name="Normal 48 4 2 3" xfId="32084" xr:uid="{912750A9-BBFE-4C4E-A883-05E6C81944B6}"/>
    <cellStyle name="Normal 48 4 3" xfId="19698" xr:uid="{993F6FB2-A7E4-42D0-A8A0-85913E05891C}"/>
    <cellStyle name="Normal 48 4 3 2" xfId="40360" xr:uid="{B1259120-3627-44BE-9AD0-1E80A1D7D189}"/>
    <cellStyle name="Normal 48 4 4" xfId="16072" xr:uid="{02AD6724-1BE2-4065-9271-39AF471325E0}"/>
    <cellStyle name="Normal 48 4 4 2" xfId="36734" xr:uid="{863A647C-9066-4BDB-9F31-3A48C9EDA568}"/>
    <cellStyle name="Normal 48 4 5" xfId="27874" xr:uid="{A63EA6D1-0149-4FD2-A89D-97BA8D923AE2}"/>
    <cellStyle name="Normal 48 5" xfId="6376" xr:uid="{2BFA74AD-CB0D-40AA-8FF6-0837CA6B785B}"/>
    <cellStyle name="Normal 48 6" xfId="6377" xr:uid="{C19E5E60-9FE6-4A83-B710-8A66F654534D}"/>
    <cellStyle name="Normal 48 7" xfId="6378" xr:uid="{8C5BB7D0-094B-425C-B329-FFDE650255A6}"/>
    <cellStyle name="Normal 48 7 2" xfId="11422" xr:uid="{66596839-1897-49AB-B619-E2BAD8E21DAC}"/>
    <cellStyle name="Normal 48 7 2 2" xfId="23329" xr:uid="{30004509-59FE-42BC-B2E3-87F9D4BBADFE}"/>
    <cellStyle name="Normal 48 7 2 2 2" xfId="43991" xr:uid="{9124DE92-A758-4694-BE02-BC55CDE8C579}"/>
    <cellStyle name="Normal 48 7 2 3" xfId="32085" xr:uid="{B0F37905-445B-4468-B2FF-256B7C7067F9}"/>
    <cellStyle name="Normal 48 7 3" xfId="19699" xr:uid="{6BE4F825-ED15-454D-9F5C-30C2998EE0B5}"/>
    <cellStyle name="Normal 48 7 3 2" xfId="40361" xr:uid="{F46A5621-95A5-4A86-8746-FF0CAA0CFF39}"/>
    <cellStyle name="Normal 48 7 4" xfId="16073" xr:uid="{62577C2B-B372-451D-B9FE-EA39BC130FE7}"/>
    <cellStyle name="Normal 48 7 4 2" xfId="36735" xr:uid="{B1E88021-95C0-4ADB-BCDD-F9E878294FCF}"/>
    <cellStyle name="Normal 48 7 5" xfId="27875" xr:uid="{AB2D9A69-7C0E-4305-BD0A-F19252415EEC}"/>
    <cellStyle name="Normal 49" xfId="6379" xr:uid="{BDF06E35-8BC1-4E96-AF30-27027EEEB7FC}"/>
    <cellStyle name="Normal 49 2" xfId="6380" xr:uid="{5DA35347-1813-422A-A6BB-13081B3C7ED5}"/>
    <cellStyle name="Normal 49 2 2" xfId="6381" xr:uid="{6602EFC8-E1E9-4E64-AE71-7F016BEB72CC}"/>
    <cellStyle name="Normal 49 2 2 2" xfId="11423" xr:uid="{551DFBBE-BA3A-41BD-97CC-73725477E0D4}"/>
    <cellStyle name="Normal 49 2 2 2 2" xfId="23330" xr:uid="{28406F0D-5DA9-4E98-B468-B47AB334E6F7}"/>
    <cellStyle name="Normal 49 2 2 2 2 2" xfId="43992" xr:uid="{AF2FBCB1-E429-4838-ABF2-B8A9EB31D982}"/>
    <cellStyle name="Normal 49 2 2 2 3" xfId="32086" xr:uid="{9A85C315-92D7-4513-8F22-F0F7CCA459D4}"/>
    <cellStyle name="Normal 49 2 2 3" xfId="19700" xr:uid="{4ED76A04-C788-46C4-B3E7-8A0592C186B7}"/>
    <cellStyle name="Normal 49 2 2 3 2" xfId="40362" xr:uid="{6DDBC2C2-2447-4125-974F-3B9A6307B06F}"/>
    <cellStyle name="Normal 49 2 2 4" xfId="16074" xr:uid="{D1EAE80B-FF59-494B-AC75-5F81E9083B10}"/>
    <cellStyle name="Normal 49 2 2 4 2" xfId="36736" xr:uid="{8B62523D-583C-40B7-9A5D-5DD0B1E5236A}"/>
    <cellStyle name="Normal 49 2 2 5" xfId="27876" xr:uid="{48F140F6-A460-4749-AF1B-53FDE063D943}"/>
    <cellStyle name="Normal 49 3" xfId="6382" xr:uid="{279AAEF6-FF7C-4DBA-9BC1-C5A82913841B}"/>
    <cellStyle name="Normal 49 3 2" xfId="6383" xr:uid="{362CA02D-4B4B-4099-91EB-093B47EB7AA1}"/>
    <cellStyle name="Normal 49 3 2 2" xfId="11425" xr:uid="{6E16E5B9-C795-4857-977F-98D0A0564B7F}"/>
    <cellStyle name="Normal 49 3 2 2 2" xfId="23332" xr:uid="{B90C6563-1EE9-434B-9D97-28FEF9ED61B1}"/>
    <cellStyle name="Normal 49 3 2 2 2 2" xfId="43994" xr:uid="{5362B44F-A741-45D2-9E96-928F6FA87D78}"/>
    <cellStyle name="Normal 49 3 2 2 3" xfId="32088" xr:uid="{0ED9347E-D989-44AB-99F2-59340E4DEF9E}"/>
    <cellStyle name="Normal 49 3 2 3" xfId="19702" xr:uid="{AF16B876-27D7-40A3-9FB9-52B268ED268B}"/>
    <cellStyle name="Normal 49 3 2 3 2" xfId="40364" xr:uid="{18414591-3CCE-4DE9-AF5D-A3C30526F54A}"/>
    <cellStyle name="Normal 49 3 2 4" xfId="16076" xr:uid="{6563C9A3-7FB7-412B-8E1A-06A658177236}"/>
    <cellStyle name="Normal 49 3 2 4 2" xfId="36738" xr:uid="{7D15F1E0-C05F-4813-8EB1-DB74227328FA}"/>
    <cellStyle name="Normal 49 3 2 5" xfId="27878" xr:uid="{1B627AD7-4F38-41FC-BAF2-85B1B9A777A7}"/>
    <cellStyle name="Normal 49 3 3" xfId="11424" xr:uid="{391AA327-3F00-47C0-AC1D-79EBD1FEACE3}"/>
    <cellStyle name="Normal 49 3 3 2" xfId="23331" xr:uid="{272B879D-FBA4-418A-AEA7-24137567E014}"/>
    <cellStyle name="Normal 49 3 3 2 2" xfId="43993" xr:uid="{0AD95440-F4CB-490B-A9E2-FD2DD86AA133}"/>
    <cellStyle name="Normal 49 3 3 3" xfId="32087" xr:uid="{C8BE3749-2FE5-41FF-B60E-5CB54873F1C4}"/>
    <cellStyle name="Normal 49 3 4" xfId="19701" xr:uid="{9236F41E-3762-4D78-8F2A-7FF530538646}"/>
    <cellStyle name="Normal 49 3 4 2" xfId="40363" xr:uid="{CDBE2436-B8F9-4F69-BEAF-122D549AA09D}"/>
    <cellStyle name="Normal 49 3 5" xfId="16075" xr:uid="{800D3AF2-EC73-4D91-901D-3394645B8B36}"/>
    <cellStyle name="Normal 49 3 5 2" xfId="36737" xr:uid="{91B7924F-9F1B-4343-84FA-AE0054E82D77}"/>
    <cellStyle name="Normal 49 3 6" xfId="27877" xr:uid="{9EBD4751-563C-4042-88FB-24FD103C565F}"/>
    <cellStyle name="Normal 49 4" xfId="6384" xr:uid="{D5E48E2A-B5CF-4F24-9A05-49566CC63B23}"/>
    <cellStyle name="Normal 49 4 2" xfId="11426" xr:uid="{40ED5B49-E364-45FC-A514-81DF03BA2099}"/>
    <cellStyle name="Normal 49 4 2 2" xfId="23333" xr:uid="{39013A87-C0BC-44A1-BCA1-1F145FBC2908}"/>
    <cellStyle name="Normal 49 4 2 2 2" xfId="43995" xr:uid="{474789AD-8996-44DC-863B-8AA802B3BAD8}"/>
    <cellStyle name="Normal 49 4 2 3" xfId="32089" xr:uid="{00D4397E-BA2C-4881-B845-EFC992A5F0C5}"/>
    <cellStyle name="Normal 49 4 3" xfId="19703" xr:uid="{89E3B9A1-70A8-4E59-A17A-D7E6132E963E}"/>
    <cellStyle name="Normal 49 4 3 2" xfId="40365" xr:uid="{CFA8F2F8-4BDF-4BFC-961A-F56D47443B8A}"/>
    <cellStyle name="Normal 49 4 4" xfId="16077" xr:uid="{9AF5B079-C1E1-4F62-9998-F5B1EA8A025F}"/>
    <cellStyle name="Normal 49 4 4 2" xfId="36739" xr:uid="{98AB5B75-497C-4FCC-B1FF-A2B16E2FD9E7}"/>
    <cellStyle name="Normal 49 4 5" xfId="27879" xr:uid="{A7D83C71-85DC-4352-BF01-ABB1C806FC52}"/>
    <cellStyle name="Normal 49 5" xfId="6385" xr:uid="{62DE45DA-A6C2-459B-97F2-17987D9CB7A6}"/>
    <cellStyle name="Normal 49 6" xfId="6386" xr:uid="{1AB96CE7-2CA9-42F1-8A32-549E880FF3FF}"/>
    <cellStyle name="Normal 49 7" xfId="6387" xr:uid="{5FE02C75-5CF7-438F-B00F-C20FF197E2D2}"/>
    <cellStyle name="Normal 49 7 2" xfId="11427" xr:uid="{18EF0BF6-60AF-482C-8A0E-1F863BC9B3F0}"/>
    <cellStyle name="Normal 49 7 2 2" xfId="23334" xr:uid="{4CA5998E-3F76-4436-B4A2-A7A87FED811D}"/>
    <cellStyle name="Normal 49 7 2 2 2" xfId="43996" xr:uid="{96603F2F-7DE8-4B9A-BA1C-73D63D0641D4}"/>
    <cellStyle name="Normal 49 7 2 3" xfId="32090" xr:uid="{45586154-4A5D-480D-9C4C-588D51A0EB95}"/>
    <cellStyle name="Normal 49 7 3" xfId="19704" xr:uid="{C5B0E37D-00E3-45C1-984D-CB973C742CB1}"/>
    <cellStyle name="Normal 49 7 3 2" xfId="40366" xr:uid="{A056B0A7-1C83-4137-9E60-C13F721A3CCF}"/>
    <cellStyle name="Normal 49 7 4" xfId="16078" xr:uid="{4C610252-CE31-446E-9CE5-E0A0E8531292}"/>
    <cellStyle name="Normal 49 7 4 2" xfId="36740" xr:uid="{AF7C0405-57DC-4437-8F82-13D774F76D27}"/>
    <cellStyle name="Normal 49 7 5" xfId="27880" xr:uid="{C508C1F1-85AE-42A0-B630-9061FC637D0C}"/>
    <cellStyle name="Normal 5" xfId="14" xr:uid="{6502CFF5-5C27-475B-B77D-257054696794}"/>
    <cellStyle name="Normal 5 10" xfId="6388" xr:uid="{20672F46-29BF-4E6A-AAA9-04A7FEBF7CAA}"/>
    <cellStyle name="Normal 5 10 2" xfId="11428" xr:uid="{9C378B51-3FDA-44E1-AD6E-D74C54AA974B}"/>
    <cellStyle name="Normal 5 10 2 2" xfId="23335" xr:uid="{CE5F16BB-814B-4CA4-90D0-E66C36E3A1BC}"/>
    <cellStyle name="Normal 5 10 2 2 2" xfId="43997" xr:uid="{240B6157-AB21-4846-B02C-274AB95D5DEF}"/>
    <cellStyle name="Normal 5 10 2 3" xfId="32091" xr:uid="{A2D35397-992A-4ADF-9010-B9F15345751F}"/>
    <cellStyle name="Normal 5 10 3" xfId="19705" xr:uid="{6F8CCB1B-E521-46D4-B390-BA852D400AE6}"/>
    <cellStyle name="Normal 5 10 3 2" xfId="40367" xr:uid="{B7C4A0F4-9015-4ED6-BEA6-5756F03D7B7D}"/>
    <cellStyle name="Normal 5 10 4" xfId="16079" xr:uid="{74167D24-FB94-4DBD-8E94-9653C7908851}"/>
    <cellStyle name="Normal 5 10 4 2" xfId="36741" xr:uid="{7B96B92C-B3D1-4170-8924-E85241F8BCFD}"/>
    <cellStyle name="Normal 5 10 5" xfId="27881" xr:uid="{AC8D7ED3-E5F1-498A-A6F4-0C2013AB5D41}"/>
    <cellStyle name="Normal 5 11" xfId="6389" xr:uid="{57DA443B-84B8-43B4-8839-A35C7B0023EF}"/>
    <cellStyle name="Normal 5 11 2" xfId="6390" xr:uid="{D659FAE2-7BDC-47E3-9CE8-87E24B5CD966}"/>
    <cellStyle name="Normal 5 12" xfId="6391" xr:uid="{E00F9D05-CD95-488C-BA31-1C508C4DE93B}"/>
    <cellStyle name="Normal 5 13" xfId="6392" xr:uid="{4AA9DBBA-40C1-4332-B3FE-7ABECCFE4B70}"/>
    <cellStyle name="Normal 5 13 2" xfId="11429" xr:uid="{2620BCF9-2DE8-485C-BEE3-19C3EB4F11A6}"/>
    <cellStyle name="Normal 5 13 2 2" xfId="23336" xr:uid="{1E12D4C9-C451-4F9A-85F8-F5FC528FEB38}"/>
    <cellStyle name="Normal 5 13 2 2 2" xfId="43998" xr:uid="{84148B8E-D3EE-41CA-8DB3-10FC582E1D1D}"/>
    <cellStyle name="Normal 5 13 2 3" xfId="32092" xr:uid="{D01A36CC-0360-43B8-BA65-E3EF061DDD74}"/>
    <cellStyle name="Normal 5 13 3" xfId="19706" xr:uid="{2BC71D18-EFA8-4B13-8625-531F47385568}"/>
    <cellStyle name="Normal 5 13 3 2" xfId="40368" xr:uid="{B9959469-3A3A-4244-A31F-0B3613034320}"/>
    <cellStyle name="Normal 5 13 4" xfId="16080" xr:uid="{9CDFF216-1913-4709-87C0-39F2D460B544}"/>
    <cellStyle name="Normal 5 13 4 2" xfId="36742" xr:uid="{ED97AE14-CFA2-49EB-8BFA-2B93A1D3DBD1}"/>
    <cellStyle name="Normal 5 13 5" xfId="27882" xr:uid="{9454D4CC-57F6-4930-AE88-AC314F28A942}"/>
    <cellStyle name="Normal 5 14" xfId="6393" xr:uid="{268D261D-3502-460E-B672-C4A6C9E929EA}"/>
    <cellStyle name="Normal 5 14 2" xfId="11430" xr:uid="{D83C0323-D473-4847-82BE-9C941A91FE39}"/>
    <cellStyle name="Normal 5 14 2 2" xfId="23337" xr:uid="{C73E4450-17E1-4FE8-A51E-80F3B3587D5E}"/>
    <cellStyle name="Normal 5 14 2 2 2" xfId="43999" xr:uid="{6E0BD18E-79C7-4E6E-A534-48069E8155EC}"/>
    <cellStyle name="Normal 5 14 2 3" xfId="32093" xr:uid="{49B8CC60-59D7-4A3E-9C16-15E9BA953EDE}"/>
    <cellStyle name="Normal 5 14 3" xfId="19707" xr:uid="{AC6B54EC-A794-45E2-9F5C-AE94842FD3AA}"/>
    <cellStyle name="Normal 5 14 3 2" xfId="40369" xr:uid="{5D8A0B45-AE8D-4270-8911-3BC637B47167}"/>
    <cellStyle name="Normal 5 14 4" xfId="16081" xr:uid="{2D04F256-DBD4-4B73-AA0D-E8E71B08E27E}"/>
    <cellStyle name="Normal 5 14 4 2" xfId="36743" xr:uid="{53F7E96D-C007-47CE-B99B-3CAE210AC720}"/>
    <cellStyle name="Normal 5 14 5" xfId="27883" xr:uid="{71E4B017-8220-41D1-B5C6-A4F0FE61715A}"/>
    <cellStyle name="Normal 5 15" xfId="6394" xr:uid="{A464F587-8994-48E9-A154-BB0A6471D440}"/>
    <cellStyle name="Normal 5 15 2" xfId="11431" xr:uid="{C032ECBB-D7F4-4EAB-8CB5-930BE29ACC9F}"/>
    <cellStyle name="Normal 5 15 2 2" xfId="23338" xr:uid="{2DC6B87F-4F1C-4AB3-B321-9C4BDA5BE01E}"/>
    <cellStyle name="Normal 5 15 2 2 2" xfId="44000" xr:uid="{79538362-834E-4816-953D-DB79F4A8FA17}"/>
    <cellStyle name="Normal 5 15 2 3" xfId="32094" xr:uid="{4C52BE85-2AEE-48CA-8546-B39FE19AC9F2}"/>
    <cellStyle name="Normal 5 15 3" xfId="19708" xr:uid="{9804CAEF-3704-4850-B7C8-03B37D8DE9FA}"/>
    <cellStyle name="Normal 5 15 3 2" xfId="40370" xr:uid="{E18AFC4E-AFB5-4670-9FB5-2C1EFB2B1449}"/>
    <cellStyle name="Normal 5 15 4" xfId="16082" xr:uid="{F66147DE-D83B-44EF-9980-FEC8BCD548F0}"/>
    <cellStyle name="Normal 5 15 4 2" xfId="36744" xr:uid="{0E232BAB-CD6A-4B7F-B4A2-0D3C778A03C2}"/>
    <cellStyle name="Normal 5 15 5" xfId="27884" xr:uid="{0A0696E2-453C-4BA0-8130-D82AB6975698}"/>
    <cellStyle name="Normal 5 16" xfId="6395" xr:uid="{CEC29EED-964B-4D48-A18C-92E2AFDB9E37}"/>
    <cellStyle name="Normal 5 16 2" xfId="11432" xr:uid="{BC117DC2-D209-4812-9B71-73FFEF161CC7}"/>
    <cellStyle name="Normal 5 16 2 2" xfId="23339" xr:uid="{4E62BFDB-0C8A-44DE-AE1C-66E70C8AB3B2}"/>
    <cellStyle name="Normal 5 16 2 2 2" xfId="44001" xr:uid="{74F08C1D-372C-406E-81DE-13E65CFE0501}"/>
    <cellStyle name="Normal 5 16 2 3" xfId="32095" xr:uid="{B9CBE9A8-C84D-4C27-9D0E-259202EB028B}"/>
    <cellStyle name="Normal 5 16 3" xfId="19709" xr:uid="{67C6C022-C48F-405C-B77E-6B7540258571}"/>
    <cellStyle name="Normal 5 16 3 2" xfId="40371" xr:uid="{76F501C3-F969-4A8C-9A2E-FFD77295C8FB}"/>
    <cellStyle name="Normal 5 16 4" xfId="16083" xr:uid="{BCD1EFE3-8554-4CDA-A82B-BB0AA679FD3A}"/>
    <cellStyle name="Normal 5 16 4 2" xfId="36745" xr:uid="{8B9742A2-F78F-4C5C-AEBC-8D5CB7496EEA}"/>
    <cellStyle name="Normal 5 16 5" xfId="27885" xr:uid="{E3B798C7-B35C-4603-8C46-70D1E249836A}"/>
    <cellStyle name="Normal 5 17" xfId="6396" xr:uid="{75476A94-1EDE-4797-944C-C4E88A3BE543}"/>
    <cellStyle name="Normal 5 17 2" xfId="11433" xr:uid="{B1F93F4D-BFD4-4FFC-BF1C-3E08AC6DED45}"/>
    <cellStyle name="Normal 5 17 2 2" xfId="23340" xr:uid="{B6E201BD-738C-4D52-BDE0-2708B8B18490}"/>
    <cellStyle name="Normal 5 17 2 2 2" xfId="44002" xr:uid="{005DF8BF-B894-4F44-B1A9-482D7AF2675C}"/>
    <cellStyle name="Normal 5 17 2 3" xfId="32096" xr:uid="{7592C209-D52A-4345-A513-EEC580D9CC2F}"/>
    <cellStyle name="Normal 5 17 3" xfId="19710" xr:uid="{9BC7F2A3-2F84-4544-AD30-5F50C2450105}"/>
    <cellStyle name="Normal 5 17 3 2" xfId="40372" xr:uid="{685CD6F6-C3AD-41B9-8FA8-E07A082B204B}"/>
    <cellStyle name="Normal 5 17 4" xfId="16084" xr:uid="{4C27DD4E-6C1F-4D87-BF80-C4EC9D7F4EA1}"/>
    <cellStyle name="Normal 5 17 4 2" xfId="36746" xr:uid="{595A6D29-7AEE-4565-A1FE-7E9074E50BBA}"/>
    <cellStyle name="Normal 5 17 5" xfId="27886" xr:uid="{90A7FC28-9D0A-4B5C-9FCB-457A8AE45E58}"/>
    <cellStyle name="Normal 5 18" xfId="6397" xr:uid="{730F4464-7959-4CE4-ABAF-BD434D5FB83F}"/>
    <cellStyle name="Normal 5 18 2" xfId="11434" xr:uid="{079B670A-C721-4807-975E-22B061283ECA}"/>
    <cellStyle name="Normal 5 18 2 2" xfId="23341" xr:uid="{16874771-AED3-47DD-9B5A-DF3D63DAD4A7}"/>
    <cellStyle name="Normal 5 18 2 2 2" xfId="44003" xr:uid="{878ACB1C-42DA-4E1B-8084-40389D8268FF}"/>
    <cellStyle name="Normal 5 18 2 3" xfId="32097" xr:uid="{845DA687-E346-4B15-B548-6F598FC2A9B9}"/>
    <cellStyle name="Normal 5 18 3" xfId="19711" xr:uid="{4A8E2DEC-F321-4FEC-BF63-65A7F624305E}"/>
    <cellStyle name="Normal 5 18 3 2" xfId="40373" xr:uid="{69051A24-8B7E-49DD-917C-9DB81D171004}"/>
    <cellStyle name="Normal 5 18 4" xfId="16085" xr:uid="{848914FC-D525-4062-A4A6-CE1FF0CBF12B}"/>
    <cellStyle name="Normal 5 18 4 2" xfId="36747" xr:uid="{F95944C1-E729-4CF6-8AFB-142B2CBF4581}"/>
    <cellStyle name="Normal 5 18 5" xfId="27887" xr:uid="{2F77090C-74D5-40B3-BC1E-EFDF3251121E}"/>
    <cellStyle name="Normal 5 19" xfId="6398" xr:uid="{D8084AFF-CC28-4058-931D-0ECEF45393AC}"/>
    <cellStyle name="Normal 5 19 2" xfId="11435" xr:uid="{3F6E422B-54B3-4F6D-AA51-E2D1BD2C16D7}"/>
    <cellStyle name="Normal 5 19 2 2" xfId="23342" xr:uid="{D7E37586-5E24-49A5-8BDF-025D12C74A33}"/>
    <cellStyle name="Normal 5 19 2 2 2" xfId="44004" xr:uid="{B22BC861-F7F6-40BB-8AA0-B1AE252BECBC}"/>
    <cellStyle name="Normal 5 19 2 3" xfId="32098" xr:uid="{309344AE-25FC-432D-864B-1D6E8A2B7372}"/>
    <cellStyle name="Normal 5 19 3" xfId="19712" xr:uid="{1EAAD6DC-09D5-4943-B6EB-C8E82A88D5F5}"/>
    <cellStyle name="Normal 5 19 3 2" xfId="40374" xr:uid="{9BD71383-E4C5-4523-96EE-8A496658176E}"/>
    <cellStyle name="Normal 5 19 4" xfId="16086" xr:uid="{7C8F9BF6-8E41-4422-8BC5-C9A77D482121}"/>
    <cellStyle name="Normal 5 19 4 2" xfId="36748" xr:uid="{C8B151EC-7CB8-4E5F-94DC-CDE8971D3CCD}"/>
    <cellStyle name="Normal 5 19 5" xfId="27888" xr:uid="{7F408435-E6EF-4114-8EDE-4C9F3E690AAA}"/>
    <cellStyle name="Normal 5 2" xfId="25" xr:uid="{43836793-ACB6-4794-BF20-B45C03EBD55B}"/>
    <cellStyle name="Normal 5 2 2" xfId="6399" xr:uid="{7D623B8D-5F6B-440C-B071-90DC1D2AE5EF}"/>
    <cellStyle name="Normal 5 2 2 2" xfId="6400" xr:uid="{2B889237-58C9-46C5-A315-E722C494404F}"/>
    <cellStyle name="Normal 5 2 2 2 2" xfId="6401" xr:uid="{FCA0A298-0C0E-4179-B818-B0326C390039}"/>
    <cellStyle name="Normal 5 2 2 2 2 2" xfId="11437" xr:uid="{E48DC265-EF25-4723-91F7-193B3E6DA187}"/>
    <cellStyle name="Normal 5 2 2 2 2 2 2" xfId="23344" xr:uid="{8A98A929-7C86-4127-B65F-1F53DA0A4C12}"/>
    <cellStyle name="Normal 5 2 2 2 2 2 2 2" xfId="44006" xr:uid="{A5F0CD09-4537-4BA2-8094-945F0B43579B}"/>
    <cellStyle name="Normal 5 2 2 2 2 2 3" xfId="32100" xr:uid="{F8EB562B-91FD-4203-A2D1-D115B1195054}"/>
    <cellStyle name="Normal 5 2 2 2 2 3" xfId="19714" xr:uid="{38BD6262-A74E-4544-83B7-987479402599}"/>
    <cellStyle name="Normal 5 2 2 2 2 3 2" xfId="40376" xr:uid="{A8DC08D1-2E13-4B9D-AE2D-FB1DF9E87772}"/>
    <cellStyle name="Normal 5 2 2 2 2 4" xfId="16088" xr:uid="{AAA9195E-53FA-4AA2-BF4B-A6DFD23E10A7}"/>
    <cellStyle name="Normal 5 2 2 2 2 4 2" xfId="36750" xr:uid="{2894EB74-CDA2-465E-99F6-C60CB2446CA4}"/>
    <cellStyle name="Normal 5 2 2 2 2 5" xfId="27890" xr:uid="{B5071150-CD3B-411C-A8D2-3EC96475BB5F}"/>
    <cellStyle name="Normal 5 2 2 2 3" xfId="6402" xr:uid="{9AABDA9C-120A-4544-A80E-8ED3F05B6108}"/>
    <cellStyle name="Normal 5 2 2 2 3 2" xfId="11438" xr:uid="{861D957B-E913-434E-B3A7-608B278120CE}"/>
    <cellStyle name="Normal 5 2 2 2 3 2 2" xfId="23345" xr:uid="{4BC9E01E-3DD4-4511-A2E7-1D488EBF71CD}"/>
    <cellStyle name="Normal 5 2 2 2 3 2 2 2" xfId="44007" xr:uid="{DF2CC7E1-C8F9-4B8B-8BB2-66733FD182F7}"/>
    <cellStyle name="Normal 5 2 2 2 3 2 3" xfId="32101" xr:uid="{7F9571B0-CC82-433A-BED9-EE6CF578FBD1}"/>
    <cellStyle name="Normal 5 2 2 2 3 3" xfId="19715" xr:uid="{278BC3C1-E185-4FB0-9F06-518EE4CF19E3}"/>
    <cellStyle name="Normal 5 2 2 2 3 3 2" xfId="40377" xr:uid="{C4A0B823-D321-4E4F-8DC4-125E0B9896D3}"/>
    <cellStyle name="Normal 5 2 2 2 3 4" xfId="16089" xr:uid="{E30FEFC7-1A5F-4855-BDF3-727AE9D156B7}"/>
    <cellStyle name="Normal 5 2 2 2 3 4 2" xfId="36751" xr:uid="{8C3B0045-8B96-42C9-AF80-9885157F19D6}"/>
    <cellStyle name="Normal 5 2 2 2 3 5" xfId="27891" xr:uid="{4C64F784-7A15-4C77-9E21-06995B45F9F7}"/>
    <cellStyle name="Normal 5 2 2 2 4" xfId="11436" xr:uid="{C91C193D-0216-49BF-8CEF-4AEA3DBC5836}"/>
    <cellStyle name="Normal 5 2 2 2 4 2" xfId="23343" xr:uid="{E2949C4D-0583-457A-B2D4-F5386325EF88}"/>
    <cellStyle name="Normal 5 2 2 2 4 2 2" xfId="44005" xr:uid="{0DAF3526-87FE-4555-BA20-607C4F50F707}"/>
    <cellStyle name="Normal 5 2 2 2 4 3" xfId="32099" xr:uid="{A682BE80-7971-439B-8A05-391C4EF6041E}"/>
    <cellStyle name="Normal 5 2 2 2 5" xfId="19713" xr:uid="{A95C84EC-D523-463F-B534-6E90BE69DFB3}"/>
    <cellStyle name="Normal 5 2 2 2 5 2" xfId="40375" xr:uid="{9BB0D89F-ED4A-4ADE-B9C2-DB764CF4566F}"/>
    <cellStyle name="Normal 5 2 2 2 6" xfId="16087" xr:uid="{F08EE384-F30D-421F-BF1A-BEFF1451B36B}"/>
    <cellStyle name="Normal 5 2 2 2 6 2" xfId="36749" xr:uid="{F3F0C053-15B0-47F7-9D61-CCA53EDD8887}"/>
    <cellStyle name="Normal 5 2 2 2 7" xfId="27889" xr:uid="{ED552E9E-576C-450C-9BDA-55272F380B17}"/>
    <cellStyle name="Normal 5 2 2 3" xfId="6403" xr:uid="{4B233281-C352-4C5A-A2FB-42A3A216229C}"/>
    <cellStyle name="Normal 5 2 2 3 2" xfId="6404" xr:uid="{7DE22AFE-EDE4-4071-AF56-B4C7A5145A13}"/>
    <cellStyle name="Normal 5 2 2 3 2 2" xfId="11440" xr:uid="{4442BEC4-4B2A-4947-B8AC-6E959D7CC220}"/>
    <cellStyle name="Normal 5 2 2 3 2 2 2" xfId="23347" xr:uid="{98096E4F-ABEE-4883-817E-25687E618FFB}"/>
    <cellStyle name="Normal 5 2 2 3 2 2 2 2" xfId="44009" xr:uid="{C50C4F79-C60C-4CEC-837B-AEB0B40CA4C8}"/>
    <cellStyle name="Normal 5 2 2 3 2 2 3" xfId="32103" xr:uid="{D390F6F8-B744-4216-A9CB-E28D1638ACF4}"/>
    <cellStyle name="Normal 5 2 2 3 2 3" xfId="19717" xr:uid="{0DD8BEC4-E3C2-4253-AACE-6E5BB0420C96}"/>
    <cellStyle name="Normal 5 2 2 3 2 3 2" xfId="40379" xr:uid="{D0EB565F-1E74-417B-8B18-345CFE7CF9CE}"/>
    <cellStyle name="Normal 5 2 2 3 2 4" xfId="16091" xr:uid="{9B86FDDC-AECF-4F00-94A8-0FCC8457F90E}"/>
    <cellStyle name="Normal 5 2 2 3 2 4 2" xfId="36753" xr:uid="{5161F7B5-715D-4BCC-82DD-EF5CF5A8890D}"/>
    <cellStyle name="Normal 5 2 2 3 2 5" xfId="27893" xr:uid="{61E99ABA-0B74-49E8-97AD-02A750A73F04}"/>
    <cellStyle name="Normal 5 2 2 3 3" xfId="6405" xr:uid="{2A189364-FAC8-4A9D-94C8-104E54EB31FE}"/>
    <cellStyle name="Normal 5 2 2 3 3 2" xfId="11441" xr:uid="{2304A34E-1169-4A8F-95C8-A569EA9A7ED9}"/>
    <cellStyle name="Normal 5 2 2 3 3 2 2" xfId="23348" xr:uid="{1059C87B-9B42-4B49-9DBB-5682873A2B55}"/>
    <cellStyle name="Normal 5 2 2 3 3 2 2 2" xfId="44010" xr:uid="{06E03FB3-B623-4A1C-BBA0-9B063948B061}"/>
    <cellStyle name="Normal 5 2 2 3 3 2 3" xfId="32104" xr:uid="{FB9B2C81-0A7B-4EDF-A4E1-A4331A93A594}"/>
    <cellStyle name="Normal 5 2 2 3 3 3" xfId="19718" xr:uid="{ADA02DD6-F332-40C0-856F-D9287B3DB3CE}"/>
    <cellStyle name="Normal 5 2 2 3 3 3 2" xfId="40380" xr:uid="{E6C747A9-EE20-42AE-9EF1-63A3126BD1E7}"/>
    <cellStyle name="Normal 5 2 2 3 3 4" xfId="16092" xr:uid="{148BD9B6-E343-482D-B577-B9BB4E858D2B}"/>
    <cellStyle name="Normal 5 2 2 3 3 4 2" xfId="36754" xr:uid="{8019580E-674E-48C9-9663-F9C6821405D1}"/>
    <cellStyle name="Normal 5 2 2 3 3 5" xfId="27894" xr:uid="{EE179EF1-334A-4198-86BA-4926298DB7A0}"/>
    <cellStyle name="Normal 5 2 2 3 4" xfId="11439" xr:uid="{83DA62D9-9F8D-4E9A-BF0E-7D81A0B569C1}"/>
    <cellStyle name="Normal 5 2 2 3 4 2" xfId="23346" xr:uid="{F49BFF24-98BD-4639-96A0-82D418D8CB2D}"/>
    <cellStyle name="Normal 5 2 2 3 4 2 2" xfId="44008" xr:uid="{963AB3C2-1541-4E94-8F69-002DE95F77C5}"/>
    <cellStyle name="Normal 5 2 2 3 4 3" xfId="32102" xr:uid="{F872AAE3-2F60-4A43-A121-087DB4ADA2D6}"/>
    <cellStyle name="Normal 5 2 2 3 5" xfId="19716" xr:uid="{024CEC39-8ABA-4354-B0A3-49732329BF42}"/>
    <cellStyle name="Normal 5 2 2 3 5 2" xfId="40378" xr:uid="{F30D6719-0099-4791-9025-C9B983EE8222}"/>
    <cellStyle name="Normal 5 2 2 3 6" xfId="16090" xr:uid="{0DACA04A-BE0B-404B-A65D-818C0221853A}"/>
    <cellStyle name="Normal 5 2 2 3 6 2" xfId="36752" xr:uid="{A7FFF9B8-859B-4E17-BC53-DCEA117F2A1D}"/>
    <cellStyle name="Normal 5 2 2 3 7" xfId="27892" xr:uid="{B18DAAFF-753F-42E8-8446-BAC152F0DAD5}"/>
    <cellStyle name="Normal 5 2 2 4" xfId="6406" xr:uid="{46C98B95-F627-4E2A-8A45-BF32696A96A4}"/>
    <cellStyle name="Normal 5 2 2 4 2" xfId="11442" xr:uid="{A16F4A0B-F514-411E-827C-967A178A07C4}"/>
    <cellStyle name="Normal 5 2 2 4 2 2" xfId="23349" xr:uid="{C8F1EC9E-4B0C-41E6-9E5E-1BC3909CD5EF}"/>
    <cellStyle name="Normal 5 2 2 4 2 2 2" xfId="44011" xr:uid="{21C5198D-6C1B-4369-A9F2-6C652D6EDF1F}"/>
    <cellStyle name="Normal 5 2 2 4 2 3" xfId="32105" xr:uid="{F1CF271C-1769-40EB-86A0-6504B3B9771A}"/>
    <cellStyle name="Normal 5 2 2 4 3" xfId="19719" xr:uid="{A0A50DE2-BE7F-4150-AA7A-0D239D855A61}"/>
    <cellStyle name="Normal 5 2 2 4 3 2" xfId="40381" xr:uid="{DD25B36F-D942-4421-9730-6D485745D97D}"/>
    <cellStyle name="Normal 5 2 2 4 4" xfId="16093" xr:uid="{CC5962E4-F262-4F3C-A743-C5D018A22B88}"/>
    <cellStyle name="Normal 5 2 2 4 4 2" xfId="36755" xr:uid="{058ECFF6-E21D-47C3-9BF8-0E0896379C65}"/>
    <cellStyle name="Normal 5 2 2 4 5" xfId="27895" xr:uid="{5986193A-BEBB-43C4-884D-6E45ED7BDE6F}"/>
    <cellStyle name="Normal 5 2 2 5" xfId="6407" xr:uid="{847CFD61-705F-4A8B-A2AE-9088097DBC71}"/>
    <cellStyle name="Normal 5 2 2 5 2" xfId="11443" xr:uid="{77A2D080-86FB-4E88-A5C8-1C6329B5AA37}"/>
    <cellStyle name="Normal 5 2 2 5 2 2" xfId="23350" xr:uid="{F1CC7839-04C0-4563-9CFE-D86A0DE0D81D}"/>
    <cellStyle name="Normal 5 2 2 5 2 2 2" xfId="44012" xr:uid="{95AD8CBE-9BA1-4F95-8348-E6081AB8F13E}"/>
    <cellStyle name="Normal 5 2 2 5 2 3" xfId="32106" xr:uid="{1C22F690-3463-4578-B805-5411F24F77D5}"/>
    <cellStyle name="Normal 5 2 2 5 3" xfId="19720" xr:uid="{3E1D22EF-3074-40F6-9B4D-EE5C29AE3ADD}"/>
    <cellStyle name="Normal 5 2 2 5 3 2" xfId="40382" xr:uid="{88BFD5CD-33C8-4B11-B745-D95DF83098B5}"/>
    <cellStyle name="Normal 5 2 2 5 4" xfId="16094" xr:uid="{41241E62-CA6B-4472-8FBA-F4A86B000BA7}"/>
    <cellStyle name="Normal 5 2 2 5 4 2" xfId="36756" xr:uid="{D3F8BD19-CD62-444D-8D6B-7FB9036726B6}"/>
    <cellStyle name="Normal 5 2 2 5 5" xfId="27896" xr:uid="{59C600A7-C2D6-4CD1-ACD1-06EF31906C01}"/>
    <cellStyle name="Normal 5 2 2 6" xfId="6408" xr:uid="{8CE402A1-F9CD-45F5-92B8-79D885574275}"/>
    <cellStyle name="Normal 5 2 2 7" xfId="6409" xr:uid="{40DB1F0C-D271-4614-B43A-D090E911E02A}"/>
    <cellStyle name="Normal 5 2 2 7 2" xfId="11444" xr:uid="{A224F8CC-3192-4836-8874-8E60C5C3727C}"/>
    <cellStyle name="Normal 5 2 2 7 2 2" xfId="23351" xr:uid="{66AB4D55-48E0-4986-9045-92C4B9850254}"/>
    <cellStyle name="Normal 5 2 2 7 2 2 2" xfId="44013" xr:uid="{66A511E1-1C84-4CB6-914D-E6BF1B765E78}"/>
    <cellStyle name="Normal 5 2 2 7 2 3" xfId="32107" xr:uid="{853CE18B-6BC6-4B86-AF05-58C30846FDCF}"/>
    <cellStyle name="Normal 5 2 2 7 3" xfId="19721" xr:uid="{89050DA0-9478-4795-B2BB-B31E25152544}"/>
    <cellStyle name="Normal 5 2 2 7 3 2" xfId="40383" xr:uid="{706E8D8A-77BC-4753-8C20-DE22CA3F3817}"/>
    <cellStyle name="Normal 5 2 2 7 4" xfId="16095" xr:uid="{2C5B7B56-4CD1-4D29-8CC4-E324FBFBF634}"/>
    <cellStyle name="Normal 5 2 2 7 4 2" xfId="36757" xr:uid="{6D84D667-4847-454D-B98E-05E686FB6FFD}"/>
    <cellStyle name="Normal 5 2 2 7 5" xfId="27897" xr:uid="{1D15E544-C320-4C07-9A48-EE11D282CE1D}"/>
    <cellStyle name="Normal 5 2 3" xfId="6410" xr:uid="{1D0E18D3-76AC-42BE-AE8B-0E2815117C10}"/>
    <cellStyle name="Normal 5 2 3 2" xfId="6411" xr:uid="{E9C2EFF2-0A8C-48F2-853A-E94F868A6F59}"/>
    <cellStyle name="Normal 5 2 3 2 2" xfId="11445" xr:uid="{D0384C4B-4998-4C79-822E-ADDA6D54B07B}"/>
    <cellStyle name="Normal 5 2 3 2 2 2" xfId="23352" xr:uid="{B4584B35-6B9E-4D93-BB5A-04655B7A8D36}"/>
    <cellStyle name="Normal 5 2 3 2 2 2 2" xfId="44014" xr:uid="{2196F62F-B75E-46C6-A039-1730D4FEE907}"/>
    <cellStyle name="Normal 5 2 3 2 2 3" xfId="32108" xr:uid="{302A2031-5530-455A-B2A5-209B0541CAF6}"/>
    <cellStyle name="Normal 5 2 3 2 3" xfId="19722" xr:uid="{55E0A2E5-1361-4E9E-8FE7-244BB8DFBC45}"/>
    <cellStyle name="Normal 5 2 3 2 3 2" xfId="40384" xr:uid="{C92F0B6A-C1A9-423D-A921-F53E3378E7AE}"/>
    <cellStyle name="Normal 5 2 3 2 4" xfId="16096" xr:uid="{EA1E87E6-A239-461F-8AEC-381B6CF2CCAB}"/>
    <cellStyle name="Normal 5 2 3 2 4 2" xfId="36758" xr:uid="{F254D144-F866-4A32-9145-A01364D0380F}"/>
    <cellStyle name="Normal 5 2 3 2 5" xfId="27898" xr:uid="{BD25D0B1-F15F-4D40-BF5F-98658AA8E393}"/>
    <cellStyle name="Normal 5 2 3 3" xfId="6412" xr:uid="{07C4CA63-4081-46DC-918B-4050C8007F4D}"/>
    <cellStyle name="Normal 5 2 3 3 2" xfId="11446" xr:uid="{537ABD99-2C72-4ABE-B24C-1F4877DEA37A}"/>
    <cellStyle name="Normal 5 2 3 3 2 2" xfId="23353" xr:uid="{E7ABF6E0-9B18-4A4E-BBE6-ADF70B22AD4C}"/>
    <cellStyle name="Normal 5 2 3 3 2 2 2" xfId="44015" xr:uid="{6EF46242-F285-404F-8202-254E51819300}"/>
    <cellStyle name="Normal 5 2 3 3 2 3" xfId="32109" xr:uid="{F41FE285-34D8-4E70-90CA-6EEB524D37C3}"/>
    <cellStyle name="Normal 5 2 3 3 3" xfId="19723" xr:uid="{D48E023C-B376-4453-A340-F8E4073B212C}"/>
    <cellStyle name="Normal 5 2 3 3 3 2" xfId="40385" xr:uid="{757B6B2F-DEC8-4D32-A5F3-C7DC588B3FEE}"/>
    <cellStyle name="Normal 5 2 3 3 4" xfId="16097" xr:uid="{0F886EC6-C1F0-4A56-83FE-7909CA721693}"/>
    <cellStyle name="Normal 5 2 3 3 4 2" xfId="36759" xr:uid="{6E9E995A-914A-470C-A66E-595FB62EA8CD}"/>
    <cellStyle name="Normal 5 2 3 3 5" xfId="27899" xr:uid="{FE22CE1C-5903-492C-B6A3-24098E37C6BB}"/>
    <cellStyle name="Normal 5 2 3 4" xfId="6413" xr:uid="{EAEA26CB-9403-42D8-BFB6-6AA3CD18EE16}"/>
    <cellStyle name="Normal 5 2 3 5" xfId="6414" xr:uid="{C02C3D01-A322-46AF-B0C2-850824753F44}"/>
    <cellStyle name="Normal 5 2 3 5 2" xfId="11447" xr:uid="{FBC446EE-F82F-4736-A62A-5A62B5A6B1FF}"/>
    <cellStyle name="Normal 5 2 3 5 2 2" xfId="23354" xr:uid="{7218C7E1-D8DA-4BC8-B754-3B95E65BC2B8}"/>
    <cellStyle name="Normal 5 2 3 5 2 2 2" xfId="44016" xr:uid="{B9B58629-A048-4827-B21F-834F299A8B3A}"/>
    <cellStyle name="Normal 5 2 3 5 2 3" xfId="32110" xr:uid="{C0EF2972-1BEE-4652-9E04-992114DF2158}"/>
    <cellStyle name="Normal 5 2 3 5 3" xfId="19724" xr:uid="{F5C8767C-3E24-4D7F-8B80-18DBC266B4CA}"/>
    <cellStyle name="Normal 5 2 3 5 3 2" xfId="40386" xr:uid="{C8B1AFFA-E169-4D71-8DD3-06BD8F13EA4B}"/>
    <cellStyle name="Normal 5 2 3 5 4" xfId="16098" xr:uid="{7A2A6B1A-2FF1-43E5-B697-09EF276C00B1}"/>
    <cellStyle name="Normal 5 2 3 5 4 2" xfId="36760" xr:uid="{9F553A3D-2605-4B61-973E-E0FD1ACAD475}"/>
    <cellStyle name="Normal 5 2 3 5 5" xfId="27900" xr:uid="{035ED3CD-A830-45F5-AECB-C150F3094DAA}"/>
    <cellStyle name="Normal 5 2 4" xfId="6415" xr:uid="{77237A42-CCB5-4737-9BA2-E94848B9FA3B}"/>
    <cellStyle name="Normal 5 2 4 2" xfId="6416" xr:uid="{612AC1A7-0497-4A68-BBFF-9807B673454C}"/>
    <cellStyle name="Normal 5 2 4 2 2" xfId="11448" xr:uid="{DE1FFA3D-FDEE-401E-AED7-8160A1C81FF9}"/>
    <cellStyle name="Normal 5 2 4 2 2 2" xfId="23355" xr:uid="{CA88A818-40CB-4654-893F-B26F70936779}"/>
    <cellStyle name="Normal 5 2 4 2 2 2 2" xfId="44017" xr:uid="{15C2AB61-4A06-4068-BD3B-86D552A7DC16}"/>
    <cellStyle name="Normal 5 2 4 2 2 3" xfId="32111" xr:uid="{ECDB07D0-CC97-463C-A0A5-2885003FC657}"/>
    <cellStyle name="Normal 5 2 4 2 3" xfId="19725" xr:uid="{599306E8-5172-4230-AC81-052C798E8C0E}"/>
    <cellStyle name="Normal 5 2 4 2 3 2" xfId="40387" xr:uid="{107A4330-5A70-4AAF-8EF3-ECEF8CFD5988}"/>
    <cellStyle name="Normal 5 2 4 2 4" xfId="16099" xr:uid="{CE172333-5D0D-4C69-85EB-7728BD5C4E85}"/>
    <cellStyle name="Normal 5 2 4 2 4 2" xfId="36761" xr:uid="{FE0A7E07-CF65-478D-8C51-CAC24E98614D}"/>
    <cellStyle name="Normal 5 2 4 2 5" xfId="27901" xr:uid="{E0EF74A7-7B88-44DD-BB60-332D1C3A66DC}"/>
    <cellStyle name="Normal 5 2 4 3" xfId="6417" xr:uid="{360F4AAA-0CB0-4E3D-A765-18326A298143}"/>
    <cellStyle name="Normal 5 2 4 3 2" xfId="11449" xr:uid="{1F25443B-DA8D-49B6-BC31-318561518248}"/>
    <cellStyle name="Normal 5 2 4 3 2 2" xfId="23356" xr:uid="{19389210-A305-40DC-A102-7EDC9AD4447E}"/>
    <cellStyle name="Normal 5 2 4 3 2 2 2" xfId="44018" xr:uid="{F6355097-127E-4638-9E24-F44FBC115895}"/>
    <cellStyle name="Normal 5 2 4 3 2 3" xfId="32112" xr:uid="{C598A185-32B5-4D5A-A062-803B463D053A}"/>
    <cellStyle name="Normal 5 2 4 3 3" xfId="19726" xr:uid="{4BB21DA7-E6BB-4DC9-8A8E-45771E69CB9B}"/>
    <cellStyle name="Normal 5 2 4 3 3 2" xfId="40388" xr:uid="{48053C98-3AC5-410E-B1FA-55C14DAE4FC2}"/>
    <cellStyle name="Normal 5 2 4 3 4" xfId="16100" xr:uid="{A9A3F552-B348-4644-9ABC-40BE09C637DE}"/>
    <cellStyle name="Normal 5 2 4 3 4 2" xfId="36762" xr:uid="{6CC3E23F-C99C-4767-9DFE-18DC3FF71CB4}"/>
    <cellStyle name="Normal 5 2 4 3 5" xfId="27902" xr:uid="{8C2CCE69-A100-4DD3-B031-4B5CF0F3E5DE}"/>
    <cellStyle name="Normal 5 2 4 4" xfId="6418" xr:uid="{EDD9DBFE-F8C4-490C-A8BD-6CEBD24AB38C}"/>
    <cellStyle name="Normal 5 2 4 5" xfId="6419" xr:uid="{60019EBB-02FB-4881-902E-C1DE6EB6E240}"/>
    <cellStyle name="Normal 5 2 4 5 2" xfId="11450" xr:uid="{A33FD0CB-0143-4C31-BF77-A363C49842DD}"/>
    <cellStyle name="Normal 5 2 4 5 2 2" xfId="23357" xr:uid="{72E0B7FF-EFDD-43A3-9C60-B1224D32C3DE}"/>
    <cellStyle name="Normal 5 2 4 5 2 2 2" xfId="44019" xr:uid="{0F0EA5D4-B61B-4214-90E0-8EB6ADC11C6A}"/>
    <cellStyle name="Normal 5 2 4 5 2 3" xfId="32113" xr:uid="{74CDF28E-76D5-4F5B-BD27-508109C4687D}"/>
    <cellStyle name="Normal 5 2 4 5 3" xfId="19727" xr:uid="{ACDEB3D4-3BBF-42A0-A777-040774D2600B}"/>
    <cellStyle name="Normal 5 2 4 5 3 2" xfId="40389" xr:uid="{C5B47078-C9D0-4229-BF19-4F2A7389089A}"/>
    <cellStyle name="Normal 5 2 4 5 4" xfId="16101" xr:uid="{F0F774DB-A0FA-4E46-B298-2A4358911CB0}"/>
    <cellStyle name="Normal 5 2 4 5 4 2" xfId="36763" xr:uid="{B7BF71A1-4F20-4758-8E2C-7C618F8EE4DD}"/>
    <cellStyle name="Normal 5 2 4 5 5" xfId="27903" xr:uid="{78D13399-A31B-4B95-963F-5C95C20581D8}"/>
    <cellStyle name="Normal 5 2 5" xfId="6420" xr:uid="{BC364127-C6FE-4CE3-898F-DF6BB6F78470}"/>
    <cellStyle name="Normal 5 2 5 2" xfId="6421" xr:uid="{70A1AF86-969F-4CE5-8EC4-BDFBBB7E588D}"/>
    <cellStyle name="Normal 5 2 5 3" xfId="11451" xr:uid="{8B7257E7-D527-4F70-9243-AA58DD8AEFFC}"/>
    <cellStyle name="Normal 5 2 5 3 2" xfId="23358" xr:uid="{9A04D989-E2A3-4FCB-8850-9987875D786E}"/>
    <cellStyle name="Normal 5 2 5 3 2 2" xfId="44020" xr:uid="{CDDEFE4D-8057-4851-98A6-6CB7F681C5E6}"/>
    <cellStyle name="Normal 5 2 5 3 3" xfId="32114" xr:uid="{B9884EE4-C487-4667-87C6-A6A2455ED23A}"/>
    <cellStyle name="Normal 5 2 5 4" xfId="19728" xr:uid="{C6EE5F73-B593-4CAC-9046-46D806898F01}"/>
    <cellStyle name="Normal 5 2 5 4 2" xfId="40390" xr:uid="{9CA50CBE-DE65-4BEB-B0A8-CA3E002D4E9F}"/>
    <cellStyle name="Normal 5 2 5 5" xfId="16102" xr:uid="{42379950-B0BB-43C8-96C3-6948B2970ACD}"/>
    <cellStyle name="Normal 5 2 5 5 2" xfId="36764" xr:uid="{C2038896-9E2C-4932-A640-64D822EF5F7E}"/>
    <cellStyle name="Normal 5 2 5 6" xfId="27904" xr:uid="{DB425D83-0ACE-496A-B388-DFD7EA8A2232}"/>
    <cellStyle name="Normal 5 2 6" xfId="6422" xr:uid="{70FA50B0-B853-4931-952B-AA2F97685A72}"/>
    <cellStyle name="Normal 5 2 6 2" xfId="11452" xr:uid="{6212D3B5-5DA6-4E09-B668-672D79B75FB5}"/>
    <cellStyle name="Normal 5 2 6 2 2" xfId="23359" xr:uid="{BB3E1380-EF58-4386-A089-60A3062F0A7F}"/>
    <cellStyle name="Normal 5 2 6 2 2 2" xfId="44021" xr:uid="{CBEDDB87-8486-49FB-8223-07D628F90EE0}"/>
    <cellStyle name="Normal 5 2 6 2 3" xfId="32115" xr:uid="{AAA68BD5-4657-4C30-8C3F-5714D6F3523D}"/>
    <cellStyle name="Normal 5 2 6 3" xfId="19729" xr:uid="{96C1876D-538A-4231-BAE0-744395F26293}"/>
    <cellStyle name="Normal 5 2 6 3 2" xfId="40391" xr:uid="{618484FF-258D-462F-BC45-C0F784E175CA}"/>
    <cellStyle name="Normal 5 2 6 4" xfId="16103" xr:uid="{7072E434-9F64-438E-9FBF-D38E6C05846B}"/>
    <cellStyle name="Normal 5 2 6 4 2" xfId="36765" xr:uid="{808410C9-4B8F-49F2-BAD0-49E61B8C08FF}"/>
    <cellStyle name="Normal 5 2 6 5" xfId="27905" xr:uid="{1102E905-4CB0-4843-B4C3-120F507D96AA}"/>
    <cellStyle name="Normal 5 2 7" xfId="6423" xr:uid="{699222BB-1179-4EB7-A0EF-361C45F53FB7}"/>
    <cellStyle name="Normal 5 2 8" xfId="6424" xr:uid="{EDEDD6F8-DB68-4AB2-8AF0-9A43A142B303}"/>
    <cellStyle name="Normal 5 2 8 2" xfId="11453" xr:uid="{5B361E5B-3987-44BC-AE15-F0F9A032B7D8}"/>
    <cellStyle name="Normal 5 2 8 2 2" xfId="23360" xr:uid="{FF52D24D-7908-496A-B978-D816BBF83CA5}"/>
    <cellStyle name="Normal 5 2 8 2 2 2" xfId="44022" xr:uid="{8F789507-0612-455C-85BE-186C3169CB98}"/>
    <cellStyle name="Normal 5 2 8 2 3" xfId="32116" xr:uid="{3239C2A7-1CF3-47F2-9D88-19B2725A7403}"/>
    <cellStyle name="Normal 5 2 8 3" xfId="19730" xr:uid="{7F19E224-1DE2-42F5-8803-2E19B8D555C8}"/>
    <cellStyle name="Normal 5 2 8 3 2" xfId="40392" xr:uid="{8A6B0ABF-530F-4BA7-BA4E-6DD3DCF1DE2D}"/>
    <cellStyle name="Normal 5 2 8 4" xfId="16104" xr:uid="{BA319EE9-E88E-45B3-B336-C0EF00F52C44}"/>
    <cellStyle name="Normal 5 2 8 4 2" xfId="36766" xr:uid="{F94D74CA-E7D8-4D1F-8908-D2C4E37D0FE7}"/>
    <cellStyle name="Normal 5 2 8 5" xfId="27906" xr:uid="{AD5E6DD7-FE96-4B4D-996D-B2B713E0B966}"/>
    <cellStyle name="Normal 5 20" xfId="6425" xr:uid="{5137C30B-935D-4A8C-A3BD-E2FAF13B60CE}"/>
    <cellStyle name="Normal 5 20 2" xfId="11454" xr:uid="{8C993605-62F8-440B-8C41-84D61B66D846}"/>
    <cellStyle name="Normal 5 20 2 2" xfId="23361" xr:uid="{675EEF9F-8E22-44AC-8740-A0FF0D3E9B38}"/>
    <cellStyle name="Normal 5 20 2 2 2" xfId="44023" xr:uid="{F45DF41D-6E2C-4F97-A096-ED6E8A4552F0}"/>
    <cellStyle name="Normal 5 20 2 3" xfId="32117" xr:uid="{7FDB6840-771B-46CA-894C-225AA5AF8700}"/>
    <cellStyle name="Normal 5 20 3" xfId="19731" xr:uid="{256EFFB3-8AC9-4B9D-952C-6F1BC721B44A}"/>
    <cellStyle name="Normal 5 20 3 2" xfId="40393" xr:uid="{15C4208C-BAA4-4359-AAD7-1DA2F962DC61}"/>
    <cellStyle name="Normal 5 20 4" xfId="16105" xr:uid="{990A57E1-503C-4FDC-9D62-717181158666}"/>
    <cellStyle name="Normal 5 20 4 2" xfId="36767" xr:uid="{DACDF63E-0F68-40F6-B61C-98F23EDDFCC3}"/>
    <cellStyle name="Normal 5 20 5" xfId="27907" xr:uid="{755C4927-883F-4EDC-8D28-F0B3D91027B5}"/>
    <cellStyle name="Normal 5 21" xfId="6426" xr:uid="{5FDE7D75-7D39-4913-B842-DAAEE7A5F244}"/>
    <cellStyle name="Normal 5 21 2" xfId="11455" xr:uid="{A1D0A42E-C99A-48B2-B334-6F0B10BBA061}"/>
    <cellStyle name="Normal 5 21 2 2" xfId="23362" xr:uid="{76A8F5B1-86B0-4C24-92B6-82AEB427468B}"/>
    <cellStyle name="Normal 5 21 2 2 2" xfId="44024" xr:uid="{562CBC90-6226-4DED-BA64-64F4892E02E7}"/>
    <cellStyle name="Normal 5 21 2 3" xfId="32118" xr:uid="{58C85C7B-7233-48DA-998C-D1F7043249F2}"/>
    <cellStyle name="Normal 5 21 3" xfId="19732" xr:uid="{83754902-6D75-4876-82F7-F7384A8DCD50}"/>
    <cellStyle name="Normal 5 21 3 2" xfId="40394" xr:uid="{C87CB9C6-21CB-47C8-B958-7F43C79CEF23}"/>
    <cellStyle name="Normal 5 21 4" xfId="16106" xr:uid="{43E7CBE5-BEC8-4D4F-8843-53ED73A8D794}"/>
    <cellStyle name="Normal 5 21 4 2" xfId="36768" xr:uid="{17262F57-D791-413B-AFC5-331DD53FBFA4}"/>
    <cellStyle name="Normal 5 21 5" xfId="27908" xr:uid="{54B36D16-1627-428C-8300-9022F056E956}"/>
    <cellStyle name="Normal 5 22" xfId="6427" xr:uid="{3B0D11B8-C828-42F9-A0EE-50E3473A00C1}"/>
    <cellStyle name="Normal 5 22 2" xfId="11456" xr:uid="{494CAFE7-6295-4F55-BE7E-7077D49EDF20}"/>
    <cellStyle name="Normal 5 22 2 2" xfId="23363" xr:uid="{4ED958FF-C582-4981-841C-BE84B8221383}"/>
    <cellStyle name="Normal 5 22 2 2 2" xfId="44025" xr:uid="{EA2321C8-AE8A-4039-9346-F88DF6B9AA44}"/>
    <cellStyle name="Normal 5 22 2 3" xfId="32119" xr:uid="{14D02E40-E132-49C5-A830-8EE28E597AF3}"/>
    <cellStyle name="Normal 5 22 3" xfId="19733" xr:uid="{62CAC5C1-2599-4807-88AC-EE66D1BF55AD}"/>
    <cellStyle name="Normal 5 22 3 2" xfId="40395" xr:uid="{415C9495-9914-4BFC-9A68-FE6D24A81C5B}"/>
    <cellStyle name="Normal 5 22 4" xfId="16107" xr:uid="{A5ECF162-18CD-4297-8C22-787390F62D05}"/>
    <cellStyle name="Normal 5 22 4 2" xfId="36769" xr:uid="{F861B6D5-52A0-440D-B793-357661208409}"/>
    <cellStyle name="Normal 5 22 5" xfId="27909" xr:uid="{BE0794BB-1865-4BEC-8391-63AECA336891}"/>
    <cellStyle name="Normal 5 23" xfId="44730" xr:uid="{3E813EAC-3890-46AE-99D2-5168C7D71111}"/>
    <cellStyle name="Normal 5 3" xfId="6428" xr:uid="{CB16951D-FED9-41A9-8950-6898229BC5C3}"/>
    <cellStyle name="Normal 5 3 2" xfId="6429" xr:uid="{E94FBEDE-5FD0-4022-BC47-AA5F108F9F65}"/>
    <cellStyle name="Normal 5 3 2 2" xfId="6430" xr:uid="{C6450889-31AE-4788-822C-25EA759892BA}"/>
    <cellStyle name="Normal 5 3 2 2 2" xfId="6431" xr:uid="{4CC44FA7-2CD3-480F-8038-9E10E6F4C05A}"/>
    <cellStyle name="Normal 5 3 2 2 2 2" xfId="11458" xr:uid="{B39618AD-B6EA-4314-85D0-2927665BDDEB}"/>
    <cellStyle name="Normal 5 3 2 2 2 2 2" xfId="23365" xr:uid="{6780A409-C1C0-456D-8E5D-C26BDF612A2C}"/>
    <cellStyle name="Normal 5 3 2 2 2 2 2 2" xfId="44027" xr:uid="{3476FAAF-F09E-4E41-A90F-546A9FD9A8C8}"/>
    <cellStyle name="Normal 5 3 2 2 2 2 3" xfId="32121" xr:uid="{6132E30A-AF27-4D58-B849-3B923D16ACE6}"/>
    <cellStyle name="Normal 5 3 2 2 2 3" xfId="19735" xr:uid="{20C07EFC-744D-41B3-B421-FCA370DBA8FF}"/>
    <cellStyle name="Normal 5 3 2 2 2 3 2" xfId="40397" xr:uid="{5EED73FA-3A91-4DFF-BF29-9B932324F84D}"/>
    <cellStyle name="Normal 5 3 2 2 2 4" xfId="16109" xr:uid="{538E0697-6B36-435F-8552-735F8CF55486}"/>
    <cellStyle name="Normal 5 3 2 2 2 4 2" xfId="36771" xr:uid="{C52A3F23-CD96-49E4-9D96-BA822D9AC768}"/>
    <cellStyle name="Normal 5 3 2 2 2 5" xfId="27911" xr:uid="{E4CD4766-7C20-41BB-9C34-5434D5D59BD4}"/>
    <cellStyle name="Normal 5 3 2 2 3" xfId="6432" xr:uid="{DE59BEC5-944F-4464-AFF7-E85111B7EEE2}"/>
    <cellStyle name="Normal 5 3 2 2 3 2" xfId="11459" xr:uid="{E8D778B6-4DD7-48F0-9082-F0EBCE095432}"/>
    <cellStyle name="Normal 5 3 2 2 3 2 2" xfId="23366" xr:uid="{F33D3080-D8EC-439E-AE3D-9AA0055965BB}"/>
    <cellStyle name="Normal 5 3 2 2 3 2 2 2" xfId="44028" xr:uid="{966406D3-408D-4C68-A65C-E40B665F5572}"/>
    <cellStyle name="Normal 5 3 2 2 3 2 3" xfId="32122" xr:uid="{6D9F449B-ACAB-4D3B-8964-3B3D0FF57BF6}"/>
    <cellStyle name="Normal 5 3 2 2 3 3" xfId="19736" xr:uid="{D224C913-F0A6-4D31-8BBB-F89B97585B65}"/>
    <cellStyle name="Normal 5 3 2 2 3 3 2" xfId="40398" xr:uid="{01B3398A-ACA5-4479-81F2-D827BE20D867}"/>
    <cellStyle name="Normal 5 3 2 2 3 4" xfId="16110" xr:uid="{927A56ED-4CD3-45D4-9DC4-75A2219F2C04}"/>
    <cellStyle name="Normal 5 3 2 2 3 4 2" xfId="36772" xr:uid="{3B91C4A7-DB18-475E-9B74-855F4586151C}"/>
    <cellStyle name="Normal 5 3 2 2 3 5" xfId="27912" xr:uid="{78BB33FC-F63E-45F8-A178-2DD19BB713AE}"/>
    <cellStyle name="Normal 5 3 2 2 4" xfId="11457" xr:uid="{08E83B8B-0FB1-48C4-A37E-49E76DAE1E07}"/>
    <cellStyle name="Normal 5 3 2 2 4 2" xfId="23364" xr:uid="{AB4B4CBF-2324-4C00-B248-9AF40118D66A}"/>
    <cellStyle name="Normal 5 3 2 2 4 2 2" xfId="44026" xr:uid="{2C185D73-E3A9-4727-BCEB-7954424C4AF7}"/>
    <cellStyle name="Normal 5 3 2 2 4 3" xfId="32120" xr:uid="{6F37F673-DAD2-4A15-83D2-0E1699321D93}"/>
    <cellStyle name="Normal 5 3 2 2 5" xfId="19734" xr:uid="{BD6675A5-4B30-4A8A-ADFB-E28CD5F36470}"/>
    <cellStyle name="Normal 5 3 2 2 5 2" xfId="40396" xr:uid="{EF41414D-1C29-4E75-87FD-8BF92BCCCBB6}"/>
    <cellStyle name="Normal 5 3 2 2 6" xfId="16108" xr:uid="{EA44F970-8237-4894-986D-3ED5878F850A}"/>
    <cellStyle name="Normal 5 3 2 2 6 2" xfId="36770" xr:uid="{FFF8AAB4-8A61-4469-ACEA-9C30E6BC7B6A}"/>
    <cellStyle name="Normal 5 3 2 2 7" xfId="27910" xr:uid="{B2466BEC-6DD7-4901-A608-1B50E1B5B21C}"/>
    <cellStyle name="Normal 5 3 2 3" xfId="6433" xr:uid="{6EE41D10-E7F3-4AB5-8838-F69FB1EAA264}"/>
    <cellStyle name="Normal 5 3 2 3 2" xfId="11460" xr:uid="{21ADCF14-6C34-46EC-A5C3-246849A6F0EE}"/>
    <cellStyle name="Normal 5 3 2 3 2 2" xfId="23367" xr:uid="{83AA848C-7D00-494E-A7AD-944037E5CE07}"/>
    <cellStyle name="Normal 5 3 2 3 2 2 2" xfId="44029" xr:uid="{CB52367A-7CE1-4709-9C90-693153A186F8}"/>
    <cellStyle name="Normal 5 3 2 3 2 3" xfId="32123" xr:uid="{7583F014-72B8-4BE9-9891-926A730AA55B}"/>
    <cellStyle name="Normal 5 3 2 3 3" xfId="19737" xr:uid="{CE618910-A68D-41F5-AC24-564CBF489F3C}"/>
    <cellStyle name="Normal 5 3 2 3 3 2" xfId="40399" xr:uid="{402C3869-C899-4EA2-87AB-B1D5120878DF}"/>
    <cellStyle name="Normal 5 3 2 3 4" xfId="16111" xr:uid="{A3D14CB5-9B64-4F13-95CF-32768923DA0A}"/>
    <cellStyle name="Normal 5 3 2 3 4 2" xfId="36773" xr:uid="{BE7C5F5C-40F8-4082-884C-8924642C354A}"/>
    <cellStyle name="Normal 5 3 2 3 5" xfId="27913" xr:uid="{BE98715C-6C1F-48E8-8725-7988DE3E4882}"/>
    <cellStyle name="Normal 5 3 2 4" xfId="6434" xr:uid="{79DE9CC0-D25F-40F8-A088-11F35DF4619F}"/>
    <cellStyle name="Normal 5 3 2 4 2" xfId="11461" xr:uid="{45977202-105C-4558-A819-8D75479E37AF}"/>
    <cellStyle name="Normal 5 3 2 4 2 2" xfId="23368" xr:uid="{A25BD000-48EA-4A88-AB1D-15ADFD0445F2}"/>
    <cellStyle name="Normal 5 3 2 4 2 2 2" xfId="44030" xr:uid="{0949229F-FBBC-462D-A2AB-408D7535194D}"/>
    <cellStyle name="Normal 5 3 2 4 2 3" xfId="32124" xr:uid="{C5972AD0-AF84-4297-8DF0-3D4CA3200050}"/>
    <cellStyle name="Normal 5 3 2 4 3" xfId="19738" xr:uid="{791242CE-B50D-41A3-B7BF-02C6BBB8A146}"/>
    <cellStyle name="Normal 5 3 2 4 3 2" xfId="40400" xr:uid="{DBEF833A-7753-4055-BCEE-9002F0DF3A52}"/>
    <cellStyle name="Normal 5 3 2 4 4" xfId="16112" xr:uid="{F9D939B6-89E3-4B2E-9807-C1AC66BA7836}"/>
    <cellStyle name="Normal 5 3 2 4 4 2" xfId="36774" xr:uid="{EF371866-08B1-4C52-B640-4C8088A6C577}"/>
    <cellStyle name="Normal 5 3 2 4 5" xfId="27914" xr:uid="{6D4ECEF1-ED50-4A82-9937-0BB87DF4E805}"/>
    <cellStyle name="Normal 5 3 3" xfId="6435" xr:uid="{5DBDD33D-DDDD-4C24-B832-794F2A6A93AD}"/>
    <cellStyle name="Normal 5 3 3 2" xfId="6436" xr:uid="{C09497A9-AC8B-4CCF-83F1-6390A9A1F89D}"/>
    <cellStyle name="Normal 5 3 3 2 2" xfId="11463" xr:uid="{D0E8C583-8A0A-4A8C-8197-57300D154147}"/>
    <cellStyle name="Normal 5 3 3 2 2 2" xfId="23370" xr:uid="{72ADB9D6-568B-45CD-A980-6A6B7FB65D7E}"/>
    <cellStyle name="Normal 5 3 3 2 2 2 2" xfId="44032" xr:uid="{AF6A9393-5472-4A0D-BD0F-3948B46DCE1D}"/>
    <cellStyle name="Normal 5 3 3 2 2 3" xfId="32126" xr:uid="{4C4CFAC9-FBB4-42AA-AD78-864984154266}"/>
    <cellStyle name="Normal 5 3 3 2 3" xfId="19740" xr:uid="{F27523A5-C20B-4F97-A220-28E9926F7D60}"/>
    <cellStyle name="Normal 5 3 3 2 3 2" xfId="40402" xr:uid="{E47301E0-3C96-4C2E-92C0-F8861F3CC8AA}"/>
    <cellStyle name="Normal 5 3 3 2 4" xfId="16114" xr:uid="{D42604EB-BA46-4D4D-AA0C-A3F18F656382}"/>
    <cellStyle name="Normal 5 3 3 2 4 2" xfId="36776" xr:uid="{6569E313-1E77-440D-BBBD-B899192EE1D5}"/>
    <cellStyle name="Normal 5 3 3 2 5" xfId="27916" xr:uid="{C72D750F-05D8-42FC-8FA6-5B4B0B18A0B8}"/>
    <cellStyle name="Normal 5 3 3 3" xfId="6437" xr:uid="{C43F7033-E4EA-47F8-9835-A136EFFAEA06}"/>
    <cellStyle name="Normal 5 3 3 3 2" xfId="11464" xr:uid="{EF30E323-26EC-4C39-89E6-7FE33675EC36}"/>
    <cellStyle name="Normal 5 3 3 3 2 2" xfId="23371" xr:uid="{495B7CB4-1FC8-4E90-8F21-EEA3594B2A8D}"/>
    <cellStyle name="Normal 5 3 3 3 2 2 2" xfId="44033" xr:uid="{053F8E37-E3A8-4A8B-8825-10ACC340049E}"/>
    <cellStyle name="Normal 5 3 3 3 2 3" xfId="32127" xr:uid="{E049A642-CD71-4B1C-860F-D39B2AE5FC6E}"/>
    <cellStyle name="Normal 5 3 3 3 3" xfId="19741" xr:uid="{E5836BCE-DB43-4368-9738-2FA814730AEE}"/>
    <cellStyle name="Normal 5 3 3 3 3 2" xfId="40403" xr:uid="{C4557B05-B989-4D6C-BA20-59BDD6F2E10C}"/>
    <cellStyle name="Normal 5 3 3 3 4" xfId="16115" xr:uid="{B5C58E60-2630-494C-8E8E-A88B86ABCF98}"/>
    <cellStyle name="Normal 5 3 3 3 4 2" xfId="36777" xr:uid="{2CEFB89B-DE25-489E-A0A8-2EE10DA7B099}"/>
    <cellStyle name="Normal 5 3 3 3 5" xfId="27917" xr:uid="{45A33E72-AB32-4308-B58D-9394D7C46229}"/>
    <cellStyle name="Normal 5 3 3 4" xfId="11462" xr:uid="{22CF8012-522F-4611-ACD9-93FA799FFC7B}"/>
    <cellStyle name="Normal 5 3 3 4 2" xfId="23369" xr:uid="{D2D9E7FE-D16E-4F63-A2E8-C178416868DB}"/>
    <cellStyle name="Normal 5 3 3 4 2 2" xfId="44031" xr:uid="{6F58231E-9C78-4DFB-8587-E11E5B1BA12F}"/>
    <cellStyle name="Normal 5 3 3 4 3" xfId="32125" xr:uid="{AB5CAB15-3C4D-4769-AC23-9A521AB2E97E}"/>
    <cellStyle name="Normal 5 3 3 5" xfId="19739" xr:uid="{897A805C-FE95-433D-A470-86BC1867722C}"/>
    <cellStyle name="Normal 5 3 3 5 2" xfId="40401" xr:uid="{E00DAED4-CB5A-43BA-9D26-57BAFCB99E2E}"/>
    <cellStyle name="Normal 5 3 3 6" xfId="16113" xr:uid="{F50C2436-B974-459D-B8D4-F9822F4D2BF7}"/>
    <cellStyle name="Normal 5 3 3 6 2" xfId="36775" xr:uid="{6C3669DC-8F1A-4062-9075-4F49F8CC2AC0}"/>
    <cellStyle name="Normal 5 3 3 7" xfId="27915" xr:uid="{8C2E3F1A-51A0-4336-B504-3B65D58D3B59}"/>
    <cellStyle name="Normal 5 3 4" xfId="6438" xr:uid="{9D867AAF-85AE-4D6B-9145-7B048670EFC9}"/>
    <cellStyle name="Normal 5 4" xfId="6439" xr:uid="{59F8A8BA-9C45-46A1-98D4-4A3EBF945999}"/>
    <cellStyle name="Normal 5 4 2" xfId="6440" xr:uid="{86CADC03-B591-47CF-BA8C-54A0AF5EEEBF}"/>
    <cellStyle name="Normal 5 4 2 2" xfId="6441" xr:uid="{0AB39214-DCB6-48D7-A1E8-3BCA8D372A2F}"/>
    <cellStyle name="Normal 5 4 2 2 2" xfId="11465" xr:uid="{C87903EC-B8F2-4F5B-921C-B1777632B0C8}"/>
    <cellStyle name="Normal 5 4 2 2 2 2" xfId="23372" xr:uid="{8B1A4E24-E33B-4FDB-8A68-2433F2811855}"/>
    <cellStyle name="Normal 5 4 2 2 2 2 2" xfId="44034" xr:uid="{24D88EB7-511F-4028-9081-5729AA5142BD}"/>
    <cellStyle name="Normal 5 4 2 2 2 3" xfId="32128" xr:uid="{03C0855A-C127-4BEE-8788-89C074F63808}"/>
    <cellStyle name="Normal 5 4 2 2 3" xfId="19742" xr:uid="{5821F547-DA6C-4372-9EBD-BF09B63382E5}"/>
    <cellStyle name="Normal 5 4 2 2 3 2" xfId="40404" xr:uid="{EA2CC5F7-06F3-4A62-9435-FAB03583621A}"/>
    <cellStyle name="Normal 5 4 2 2 4" xfId="16116" xr:uid="{E3EB1E6A-50CB-4F41-8594-2E0B051C9455}"/>
    <cellStyle name="Normal 5 4 2 2 4 2" xfId="36778" xr:uid="{D1FB6622-7E84-4BA2-9454-DD28300077C0}"/>
    <cellStyle name="Normal 5 4 2 2 5" xfId="27918" xr:uid="{C14514C2-71A7-444B-B2E5-965882A56A64}"/>
    <cellStyle name="Normal 5 4 2 3" xfId="6442" xr:uid="{2BFEBC57-08D8-4486-83C8-B3ED507DCCFC}"/>
    <cellStyle name="Normal 5 4 2 3 2" xfId="11466" xr:uid="{58402B19-EDD4-4A37-851F-C10C042D3380}"/>
    <cellStyle name="Normal 5 4 2 3 2 2" xfId="23373" xr:uid="{E4977EC8-9002-4B4D-9CD6-89665B926071}"/>
    <cellStyle name="Normal 5 4 2 3 2 2 2" xfId="44035" xr:uid="{F41D812F-8408-4504-BEEF-54D54AE0D046}"/>
    <cellStyle name="Normal 5 4 2 3 2 3" xfId="32129" xr:uid="{DE15491D-D307-4B9A-A687-1B19F95B3D84}"/>
    <cellStyle name="Normal 5 4 2 3 3" xfId="19743" xr:uid="{46C023B7-0DFC-49D1-B369-9A865D933428}"/>
    <cellStyle name="Normal 5 4 2 3 3 2" xfId="40405" xr:uid="{ADD377DD-07DC-4EE2-A3FC-7ACE10966C11}"/>
    <cellStyle name="Normal 5 4 2 3 4" xfId="16117" xr:uid="{91BD58F7-99DD-44C7-B11B-5E91F78DBB5B}"/>
    <cellStyle name="Normal 5 4 2 3 4 2" xfId="36779" xr:uid="{2B84C961-B56A-4263-ACE8-92D3E74F2C44}"/>
    <cellStyle name="Normal 5 4 2 3 5" xfId="27919" xr:uid="{2BEB8B91-C3A8-41B9-8802-7C78D3105EE7}"/>
    <cellStyle name="Normal 5 4 3" xfId="6443" xr:uid="{EA71C587-3D2F-4E30-B8AD-026EA7FD14B8}"/>
    <cellStyle name="Normal 5 4 3 2" xfId="6444" xr:uid="{240AADCD-BD63-4BFF-A752-BBD0B3243F13}"/>
    <cellStyle name="Normal 5 4 3 2 2" xfId="11468" xr:uid="{905DEE98-E01D-47D9-8795-0AC0030F680D}"/>
    <cellStyle name="Normal 5 4 3 2 2 2" xfId="23375" xr:uid="{D8F0EDD6-AB47-4106-B34A-6473DD49AC93}"/>
    <cellStyle name="Normal 5 4 3 2 2 2 2" xfId="44037" xr:uid="{01EE90E7-80E6-4E27-BCE8-B61EC43EDF5C}"/>
    <cellStyle name="Normal 5 4 3 2 2 3" xfId="32131" xr:uid="{E0610A47-79A8-4CDA-A518-87B2BB02021B}"/>
    <cellStyle name="Normal 5 4 3 2 3" xfId="19745" xr:uid="{3A0D1520-58A1-451C-834E-9654B338F663}"/>
    <cellStyle name="Normal 5 4 3 2 3 2" xfId="40407" xr:uid="{B7C62C45-E2C8-4A92-BC4C-5A1CB21FA807}"/>
    <cellStyle name="Normal 5 4 3 2 4" xfId="16119" xr:uid="{7E38F675-6832-436C-ADA1-76AB9F0F354A}"/>
    <cellStyle name="Normal 5 4 3 2 4 2" xfId="36781" xr:uid="{40CFDBC4-B2BC-4864-AEF4-D168ABD2C9AB}"/>
    <cellStyle name="Normal 5 4 3 2 5" xfId="27921" xr:uid="{E83B31F9-29EB-4533-A8C7-7198F48F8262}"/>
    <cellStyle name="Normal 5 4 3 3" xfId="6445" xr:uid="{4520D074-5D64-4D2B-A8B8-75232C2E477B}"/>
    <cellStyle name="Normal 5 4 3 3 2" xfId="11469" xr:uid="{FB296DB3-00AA-462C-9F5C-8739B7AF7794}"/>
    <cellStyle name="Normal 5 4 3 3 2 2" xfId="23376" xr:uid="{E88B86BD-C3FC-4C61-A4C2-155A7E1CFDAA}"/>
    <cellStyle name="Normal 5 4 3 3 2 2 2" xfId="44038" xr:uid="{5482E92B-5447-45A2-95EB-C6C0242A92CC}"/>
    <cellStyle name="Normal 5 4 3 3 2 3" xfId="32132" xr:uid="{FBC1CEAE-E4C6-4722-8CC8-8343D5AEF1DD}"/>
    <cellStyle name="Normal 5 4 3 3 3" xfId="19746" xr:uid="{2BE8BAB4-7E3F-4509-89B8-2E35D77F729F}"/>
    <cellStyle name="Normal 5 4 3 3 3 2" xfId="40408" xr:uid="{7855D54E-37B9-41E7-9BD5-10415A98DA2B}"/>
    <cellStyle name="Normal 5 4 3 3 4" xfId="16120" xr:uid="{59E19F16-E00E-4DB6-B3D2-12A625A44AD1}"/>
    <cellStyle name="Normal 5 4 3 3 4 2" xfId="36782" xr:uid="{CDE6DE9E-00BF-4B7A-8E70-B7F3D4FCBF99}"/>
    <cellStyle name="Normal 5 4 3 3 5" xfId="27922" xr:uid="{74A857D8-4772-4096-B3ED-C540068F2254}"/>
    <cellStyle name="Normal 5 4 3 4" xfId="11467" xr:uid="{DA893D52-FA6A-4DD2-BFB7-3B1073D74DF6}"/>
    <cellStyle name="Normal 5 4 3 4 2" xfId="23374" xr:uid="{04C02F9E-322E-4780-8A56-67B7C00C5F44}"/>
    <cellStyle name="Normal 5 4 3 4 2 2" xfId="44036" xr:uid="{2C9EE132-F1FC-4FD3-898D-DCC2643AC1B8}"/>
    <cellStyle name="Normal 5 4 3 4 3" xfId="32130" xr:uid="{E3F100C7-85D4-43B8-899F-DB8E45F1B67F}"/>
    <cellStyle name="Normal 5 4 3 5" xfId="19744" xr:uid="{6883B679-5BCB-46FF-8351-5C07FAB8C272}"/>
    <cellStyle name="Normal 5 4 3 5 2" xfId="40406" xr:uid="{F9B715DF-EFCA-45A2-AEB8-0683AEF58FC4}"/>
    <cellStyle name="Normal 5 4 3 6" xfId="16118" xr:uid="{39E9AF2B-5C5F-474C-8914-8812B00E4A45}"/>
    <cellStyle name="Normal 5 4 3 6 2" xfId="36780" xr:uid="{392F4B2F-E4FF-4FFF-9417-CF5716D17098}"/>
    <cellStyle name="Normal 5 4 3 7" xfId="27920" xr:uid="{0026F98C-22CC-483A-ABAF-CF8CEE81290A}"/>
    <cellStyle name="Normal 5 4 4" xfId="6446" xr:uid="{9F6EB921-B0EA-486F-9057-4775DBEB8B11}"/>
    <cellStyle name="Normal 5 4 4 2" xfId="11470" xr:uid="{93A0D24F-E9A9-4AB9-BC50-1E1ADC4130C6}"/>
    <cellStyle name="Normal 5 4 4 2 2" xfId="23377" xr:uid="{909176E0-65E1-4F67-A2FF-1597DE6B374B}"/>
    <cellStyle name="Normal 5 4 4 2 2 2" xfId="44039" xr:uid="{544B77B7-92E1-434F-BB61-AD3F81A31C54}"/>
    <cellStyle name="Normal 5 4 4 2 3" xfId="32133" xr:uid="{5E1C2B09-5C8B-4089-AEA2-976A320F3C54}"/>
    <cellStyle name="Normal 5 4 4 3" xfId="19747" xr:uid="{79B41172-BDC8-4B82-97D8-75551786D22C}"/>
    <cellStyle name="Normal 5 4 4 3 2" xfId="40409" xr:uid="{54A3307B-0CA7-4A17-B713-702B54B7BEDC}"/>
    <cellStyle name="Normal 5 4 4 4" xfId="16121" xr:uid="{461D1EA1-BD6F-46E7-B0F1-64EBA81300A0}"/>
    <cellStyle name="Normal 5 4 4 4 2" xfId="36783" xr:uid="{DD1CF545-3D33-466A-8CC6-67BD9993BE6B}"/>
    <cellStyle name="Normal 5 4 4 5" xfId="27923" xr:uid="{59C7AB34-530A-4D6E-A7DD-D66D14BC056A}"/>
    <cellStyle name="Normal 5 4 5" xfId="6447" xr:uid="{A11F72FB-AA03-4EF4-B74A-891424107F37}"/>
    <cellStyle name="Normal 5 4 5 2" xfId="11471" xr:uid="{EB6D3ACE-7AA4-4116-A833-AC418B7B389A}"/>
    <cellStyle name="Normal 5 4 5 2 2" xfId="23378" xr:uid="{2E389B83-A063-4DCB-9D7E-FD5FB381D04E}"/>
    <cellStyle name="Normal 5 4 5 2 2 2" xfId="44040" xr:uid="{3B2274E0-E4D0-455D-B9FB-4E560D80440F}"/>
    <cellStyle name="Normal 5 4 5 2 3" xfId="32134" xr:uid="{F2A64D8A-0E2B-45F6-A611-4AB12F808674}"/>
    <cellStyle name="Normal 5 4 5 3" xfId="19748" xr:uid="{842F5DB0-7D45-49FB-9170-1E14DF5D67E4}"/>
    <cellStyle name="Normal 5 4 5 3 2" xfId="40410" xr:uid="{134EE251-734A-4520-81AF-03095898F409}"/>
    <cellStyle name="Normal 5 4 5 4" xfId="16122" xr:uid="{594F868F-08EB-4358-A5B9-AEB23D13F0C1}"/>
    <cellStyle name="Normal 5 4 5 4 2" xfId="36784" xr:uid="{B4482696-DF15-4571-B6CB-9C10FDAA7706}"/>
    <cellStyle name="Normal 5 4 5 5" xfId="27924" xr:uid="{DD449A5C-9E6A-48AD-8B47-D99A4F6579C9}"/>
    <cellStyle name="Normal 5 4 6" xfId="6448" xr:uid="{F7C62B6C-83B2-49AD-8B4F-1BC708715174}"/>
    <cellStyle name="Normal 5 4 7" xfId="6449" xr:uid="{3FE85790-3C9E-4C2D-8119-D78F7DA87DE8}"/>
    <cellStyle name="Normal 5 4 8" xfId="6450" xr:uid="{FBB1EF59-6D05-4580-A392-230752C16B4F}"/>
    <cellStyle name="Normal 5 4 8 2" xfId="11472" xr:uid="{DEF1A551-6E1B-4375-8C87-0F5E6DCB849E}"/>
    <cellStyle name="Normal 5 4 8 2 2" xfId="23379" xr:uid="{4EE0847C-FB76-41D4-BB55-64D6B0780019}"/>
    <cellStyle name="Normal 5 4 8 2 2 2" xfId="44041" xr:uid="{6ACAFDF4-B5C3-4323-95D7-729010F27112}"/>
    <cellStyle name="Normal 5 4 8 2 3" xfId="32135" xr:uid="{A9600FBD-8919-4203-8AAB-1E59DF8954A1}"/>
    <cellStyle name="Normal 5 4 8 3" xfId="19749" xr:uid="{3D7CA58C-C301-4B9F-BE93-58E244248BEF}"/>
    <cellStyle name="Normal 5 4 8 3 2" xfId="40411" xr:uid="{E77D4F53-3ED3-4D34-B651-DADA497A0BAC}"/>
    <cellStyle name="Normal 5 4 8 4" xfId="16123" xr:uid="{5834AAF3-A231-4E85-B7DE-C9151909AD1D}"/>
    <cellStyle name="Normal 5 4 8 4 2" xfId="36785" xr:uid="{CC65AEEB-6211-4B07-9772-6A279509162B}"/>
    <cellStyle name="Normal 5 4 8 5" xfId="27925" xr:uid="{BECABF01-4AA6-49C5-8ED7-BDEB454D9179}"/>
    <cellStyle name="Normal 5 5" xfId="6451" xr:uid="{D24DECD7-2927-41F3-9F00-5C771A609C03}"/>
    <cellStyle name="Normal 5 5 2" xfId="6452" xr:uid="{1CDC705C-D0D1-4A25-8D90-AA592330C4DB}"/>
    <cellStyle name="Normal 5 5 2 2" xfId="11473" xr:uid="{4EBBE0B8-D33E-4757-A39B-9B8AA0F8C115}"/>
    <cellStyle name="Normal 5 5 2 2 2" xfId="23380" xr:uid="{302F2029-16A6-4E8F-B76C-0BFC491BA535}"/>
    <cellStyle name="Normal 5 5 2 2 2 2" xfId="44042" xr:uid="{34761FC8-A93C-43B7-96D1-61A57DB7E1A9}"/>
    <cellStyle name="Normal 5 5 2 2 3" xfId="32136" xr:uid="{3CF0D61D-DF7C-4045-9A47-BEF09C09AF50}"/>
    <cellStyle name="Normal 5 5 2 3" xfId="19750" xr:uid="{2ED7A7A9-17E7-4300-A049-EECA13EFBC5D}"/>
    <cellStyle name="Normal 5 5 2 3 2" xfId="40412" xr:uid="{8F6F0043-BC9F-4295-8890-E22891EDEE62}"/>
    <cellStyle name="Normal 5 5 2 4" xfId="16124" xr:uid="{8F6F3927-AC7C-4A55-A55B-E48463148E6D}"/>
    <cellStyle name="Normal 5 5 2 4 2" xfId="36786" xr:uid="{9C92E013-0B91-42A3-A692-B571642A6139}"/>
    <cellStyle name="Normal 5 5 2 5" xfId="27926" xr:uid="{74228D7E-28BE-49D1-A2BB-5125D062E86F}"/>
    <cellStyle name="Normal 5 5 3" xfId="6453" xr:uid="{9B21CA68-7319-435B-A414-D54F6FDCE06E}"/>
    <cellStyle name="Normal 5 5 3 2" xfId="11474" xr:uid="{478AAD10-2130-4681-969C-5184053BC521}"/>
    <cellStyle name="Normal 5 5 3 2 2" xfId="23381" xr:uid="{6DADC27C-4506-4545-BEEC-B05E629BD9EB}"/>
    <cellStyle name="Normal 5 5 3 2 2 2" xfId="44043" xr:uid="{F2730D75-0ACA-4BBA-9451-0D26D4516B07}"/>
    <cellStyle name="Normal 5 5 3 2 3" xfId="32137" xr:uid="{9C80EFC1-908A-4181-B2AF-120BDE1C5B84}"/>
    <cellStyle name="Normal 5 5 3 3" xfId="19751" xr:uid="{FF2F1EC6-3C2E-438A-ACBE-14A3ADE82C95}"/>
    <cellStyle name="Normal 5 5 3 3 2" xfId="40413" xr:uid="{02700129-254C-4370-B48D-92BA86F38B3D}"/>
    <cellStyle name="Normal 5 5 3 4" xfId="16125" xr:uid="{3225783B-0499-4587-8E53-A18A9FD2F7D1}"/>
    <cellStyle name="Normal 5 5 3 4 2" xfId="36787" xr:uid="{7DC426DE-D1D0-4339-8B5D-C46B2E55616B}"/>
    <cellStyle name="Normal 5 5 3 5" xfId="27927" xr:uid="{6EC949D5-B04F-4BD0-AC04-D51B25D0E1AC}"/>
    <cellStyle name="Normal 5 5 4" xfId="6454" xr:uid="{23A02D52-1E93-4AB2-98B0-1136277F50A1}"/>
    <cellStyle name="Normal 5 5 5" xfId="6455" xr:uid="{139F4140-54F5-45F4-8A79-1C1B1F4F4B6B}"/>
    <cellStyle name="Normal 5 5 5 2" xfId="11475" xr:uid="{A7985A19-90FD-47A9-B7B1-51C9B2022A0B}"/>
    <cellStyle name="Normal 5 5 5 2 2" xfId="23382" xr:uid="{E2BAE195-531D-44E4-BFA6-C1EB77780803}"/>
    <cellStyle name="Normal 5 5 5 2 2 2" xfId="44044" xr:uid="{C7C7B82A-F9BE-4C2E-B1E2-7BCDA4CA9593}"/>
    <cellStyle name="Normal 5 5 5 2 3" xfId="32138" xr:uid="{64870627-DD83-4428-AF31-A3150EC1B671}"/>
    <cellStyle name="Normal 5 5 5 3" xfId="19752" xr:uid="{7E60A683-3A4D-4773-ABA9-2A400217F72E}"/>
    <cellStyle name="Normal 5 5 5 3 2" xfId="40414" xr:uid="{30112E59-1FC5-4491-BB47-B79C8BAD8A56}"/>
    <cellStyle name="Normal 5 5 5 4" xfId="16126" xr:uid="{37F05D61-6EB0-42DF-A810-12630268DF2A}"/>
    <cellStyle name="Normal 5 5 5 4 2" xfId="36788" xr:uid="{FD3448D9-B657-4145-A76E-77BA2C220D57}"/>
    <cellStyle name="Normal 5 5 5 5" xfId="27928" xr:uid="{6F81EEDA-1FB8-48E8-959A-D761A693201C}"/>
    <cellStyle name="Normal 5 6" xfId="6456" xr:uid="{BBEF40FA-A7B3-4E2F-8E1A-9EAE0B2AD5F8}"/>
    <cellStyle name="Normal 5 6 2" xfId="6457" xr:uid="{10D39584-92A7-4AFB-AC9D-73DDBF0AA43A}"/>
    <cellStyle name="Normal 5 6 3" xfId="6458" xr:uid="{C5C848E3-F67C-416E-89CA-5DFF104D8D8E}"/>
    <cellStyle name="Normal 5 6 3 2" xfId="11476" xr:uid="{A8C49E8C-83E0-4CA6-A3D4-D0D4F368A875}"/>
    <cellStyle name="Normal 5 6 3 2 2" xfId="23383" xr:uid="{BA85FE8A-3893-4460-9BFE-0E5A8D503E53}"/>
    <cellStyle name="Normal 5 6 3 2 2 2" xfId="44045" xr:uid="{158645A5-B5F9-41D5-AC76-9E88B15CEA97}"/>
    <cellStyle name="Normal 5 6 3 2 3" xfId="32139" xr:uid="{758E72FA-ABFD-45C5-A6E2-AC74913B0F69}"/>
    <cellStyle name="Normal 5 6 3 3" xfId="19753" xr:uid="{8BC6466C-E5EC-451D-99EF-CDBB2888A585}"/>
    <cellStyle name="Normal 5 6 3 3 2" xfId="40415" xr:uid="{D4FB2899-F42B-45B5-B7AE-19A7E54ED129}"/>
    <cellStyle name="Normal 5 6 3 4" xfId="16127" xr:uid="{B3D494B9-86F0-4524-91B1-B0DD5AA7B5B9}"/>
    <cellStyle name="Normal 5 6 3 4 2" xfId="36789" xr:uid="{CFA28B09-0791-4E0A-980E-5E6AEB41C763}"/>
    <cellStyle name="Normal 5 6 3 5" xfId="27929" xr:uid="{2C44ED64-4A32-4ED8-9F24-7589DAD8AA24}"/>
    <cellStyle name="Normal 5 6 4" xfId="6459" xr:uid="{CD787D8F-4B60-4212-BBD3-420624D746DE}"/>
    <cellStyle name="Normal 5 6 5" xfId="6460" xr:uid="{D483D29F-9CB2-4D75-BD88-BD300F42A5C0}"/>
    <cellStyle name="Normal 5 6 5 2" xfId="11477" xr:uid="{EAE45E14-35DB-4A95-8D38-8ED55535F3DB}"/>
    <cellStyle name="Normal 5 6 5 2 2" xfId="23384" xr:uid="{75FC06B0-5B5E-4EA2-BFB4-C39B69B1CF21}"/>
    <cellStyle name="Normal 5 6 5 2 2 2" xfId="44046" xr:uid="{F940B552-740C-4BE4-8A6B-66BB81C7EF3F}"/>
    <cellStyle name="Normal 5 6 5 2 3" xfId="32140" xr:uid="{D17E086B-7C09-4259-8BA0-5F6366FCF9B2}"/>
    <cellStyle name="Normal 5 6 5 3" xfId="19754" xr:uid="{ACEB9081-9C98-4C61-9B4B-90EC9DEE47E4}"/>
    <cellStyle name="Normal 5 6 5 3 2" xfId="40416" xr:uid="{8762A9C7-D5C6-4A5C-AFB5-E12C8566222F}"/>
    <cellStyle name="Normal 5 6 5 4" xfId="16128" xr:uid="{A5E97517-15AA-4126-9A29-2C5BD5B07D49}"/>
    <cellStyle name="Normal 5 6 5 4 2" xfId="36790" xr:uid="{D7F47E5E-8539-4C5A-972A-09023D285AA4}"/>
    <cellStyle name="Normal 5 6 5 5" xfId="27930" xr:uid="{82351FA4-2466-47AF-9573-F7C3AFA1DE73}"/>
    <cellStyle name="Normal 5 7" xfId="6461" xr:uid="{C2845956-36F8-4F00-AA6E-D55728BA2AE0}"/>
    <cellStyle name="Normal 5 7 2" xfId="6462" xr:uid="{46A92861-FDF0-47D9-8CE8-8E66266BAEA2}"/>
    <cellStyle name="Normal 5 7 2 2" xfId="11478" xr:uid="{7A1D7922-1E20-4BB9-B6BA-96B0E4660924}"/>
    <cellStyle name="Normal 5 7 2 2 2" xfId="23385" xr:uid="{F367AD93-74E2-4F25-94B2-FEFC64148744}"/>
    <cellStyle name="Normal 5 7 2 2 2 2" xfId="44047" xr:uid="{EDB1E7E0-FE16-49B8-BF4D-6D9825E327D8}"/>
    <cellStyle name="Normal 5 7 2 2 3" xfId="32141" xr:uid="{0798F0E7-2F1D-4F24-BDDB-546DAA3F68A3}"/>
    <cellStyle name="Normal 5 7 2 3" xfId="19755" xr:uid="{E6C1EFC6-AD55-45C7-B427-915DE1C1A3FF}"/>
    <cellStyle name="Normal 5 7 2 3 2" xfId="40417" xr:uid="{C6E39CC5-F67C-47F7-840C-95BC5CAD85F9}"/>
    <cellStyle name="Normal 5 7 2 4" xfId="16129" xr:uid="{EADA710A-6C98-4B42-BB0B-B3D7256F59CA}"/>
    <cellStyle name="Normal 5 7 2 4 2" xfId="36791" xr:uid="{1DC03EFF-490B-4FD0-B00B-0FA388466337}"/>
    <cellStyle name="Normal 5 7 2 5" xfId="27931" xr:uid="{A2B2B74C-DCF8-419E-9F80-6EC05244B637}"/>
    <cellStyle name="Normal 5 7 3" xfId="6463" xr:uid="{FB269C8C-DAE0-491F-9ADF-CA2E731C3F60}"/>
    <cellStyle name="Normal 5 7 3 2" xfId="11479" xr:uid="{0FB0D71E-AEB6-4DCE-BA75-126BB3F1AA7D}"/>
    <cellStyle name="Normal 5 7 3 2 2" xfId="23386" xr:uid="{EE87CDB0-DC83-48C5-A825-FE4AE3671378}"/>
    <cellStyle name="Normal 5 7 3 2 2 2" xfId="44048" xr:uid="{9025233B-F034-48B8-B1CC-DBB65E933BEB}"/>
    <cellStyle name="Normal 5 7 3 2 3" xfId="32142" xr:uid="{A2B51DAF-CCA1-4428-B32F-1D8183D05769}"/>
    <cellStyle name="Normal 5 7 3 3" xfId="19756" xr:uid="{D7F102DE-F2E1-4B0F-9B73-95DAEE6C336F}"/>
    <cellStyle name="Normal 5 7 3 3 2" xfId="40418" xr:uid="{9E128723-58F4-4776-94C3-E730B4682531}"/>
    <cellStyle name="Normal 5 7 3 4" xfId="16130" xr:uid="{57FB9E98-0B64-4B22-9D95-E1B46787E17D}"/>
    <cellStyle name="Normal 5 7 3 4 2" xfId="36792" xr:uid="{0BFD025D-D05C-4C41-A5E6-16501F7DA190}"/>
    <cellStyle name="Normal 5 7 3 5" xfId="27932" xr:uid="{EAD28185-6962-4F52-BD3E-41FBE9C9A72F}"/>
    <cellStyle name="Normal 5 7 4" xfId="6464" xr:uid="{28F8E4B5-C874-431F-9566-40FA2DD0066F}"/>
    <cellStyle name="Normal 5 7 5" xfId="6465" xr:uid="{CA215D20-84D4-4150-B03D-9B2965D91054}"/>
    <cellStyle name="Normal 5 7 5 2" xfId="11480" xr:uid="{D79C0749-96B8-4C01-9135-3CC45103D75C}"/>
    <cellStyle name="Normal 5 7 5 2 2" xfId="23387" xr:uid="{C38709EE-7BA9-483E-A08E-8C49C281D37C}"/>
    <cellStyle name="Normal 5 7 5 2 2 2" xfId="44049" xr:uid="{86C70E04-7DB3-44D3-8C08-6B74A2277468}"/>
    <cellStyle name="Normal 5 7 5 2 3" xfId="32143" xr:uid="{5AF12575-50AA-46AD-B204-40565DCA0B83}"/>
    <cellStyle name="Normal 5 7 5 3" xfId="19757" xr:uid="{149CDFE6-8126-417D-814D-6604DEA2F728}"/>
    <cellStyle name="Normal 5 7 5 3 2" xfId="40419" xr:uid="{75B47DD8-9ACE-4279-80E1-324714BD0B76}"/>
    <cellStyle name="Normal 5 7 5 4" xfId="16131" xr:uid="{77767496-A2D8-40B0-8E3B-E0464FD8CCFC}"/>
    <cellStyle name="Normal 5 7 5 4 2" xfId="36793" xr:uid="{6F2BA366-E73E-42AC-BC1F-27D204A44401}"/>
    <cellStyle name="Normal 5 7 5 5" xfId="27933" xr:uid="{CD34B47A-DEED-46A7-BA2E-84CA9FACA951}"/>
    <cellStyle name="Normal 5 8" xfId="6466" xr:uid="{FCB5F761-CE11-45DE-B27C-D848A2659F51}"/>
    <cellStyle name="Normal 5 8 2" xfId="6467" xr:uid="{595A362E-8173-4060-BBEE-61C057F162C7}"/>
    <cellStyle name="Normal 5 8 2 2" xfId="11482" xr:uid="{00508ADC-E17A-4371-8C47-7C5D7D6EEC90}"/>
    <cellStyle name="Normal 5 8 2 2 2" xfId="23389" xr:uid="{2F0A7C4F-6980-4364-B536-C9D3972F52B5}"/>
    <cellStyle name="Normal 5 8 2 2 2 2" xfId="44051" xr:uid="{864CAD82-C85B-4B04-800E-3833262FF4BA}"/>
    <cellStyle name="Normal 5 8 2 2 3" xfId="32145" xr:uid="{0D6E298D-B2D8-4B77-9126-833A50ECA2D8}"/>
    <cellStyle name="Normal 5 8 2 3" xfId="19759" xr:uid="{AA34F46B-1FAB-44EE-A00E-63EF0D750AD9}"/>
    <cellStyle name="Normal 5 8 2 3 2" xfId="40421" xr:uid="{BC306516-2D76-492C-B622-8E0F9955627A}"/>
    <cellStyle name="Normal 5 8 2 4" xfId="16133" xr:uid="{3AAC02A4-6A9C-444A-863B-8707EE82648D}"/>
    <cellStyle name="Normal 5 8 2 4 2" xfId="36795" xr:uid="{E857D5E6-FAB2-428A-A4D7-6A6311CFACBC}"/>
    <cellStyle name="Normal 5 8 2 5" xfId="27935" xr:uid="{4AEA611B-1628-4842-AD65-0817D6EFA258}"/>
    <cellStyle name="Normal 5 8 3" xfId="11481" xr:uid="{F4FACE70-502D-4ADD-A0D3-4261B7411F15}"/>
    <cellStyle name="Normal 5 8 3 2" xfId="23388" xr:uid="{67B5A933-0B15-407E-B678-5CBD23F71A1B}"/>
    <cellStyle name="Normal 5 8 3 2 2" xfId="44050" xr:uid="{FCDE8649-4620-47A4-A6E6-D9D38F336321}"/>
    <cellStyle name="Normal 5 8 3 3" xfId="32144" xr:uid="{FB8FFCE8-7A57-4A7B-A78D-3444062D2110}"/>
    <cellStyle name="Normal 5 8 4" xfId="19758" xr:uid="{63B2163B-4846-485B-89AD-1A6DDFBD08E4}"/>
    <cellStyle name="Normal 5 8 4 2" xfId="40420" xr:uid="{B066CD18-05AE-4AC4-9537-73F9A74D61E0}"/>
    <cellStyle name="Normal 5 8 5" xfId="16132" xr:uid="{39E55353-A926-4824-A910-07A365DD6226}"/>
    <cellStyle name="Normal 5 8 5 2" xfId="36794" xr:uid="{E78DDED7-6FBF-49C0-8865-B78A697E1987}"/>
    <cellStyle name="Normal 5 8 6" xfId="27934" xr:uid="{9A1F603D-B3D1-41C6-9B84-D47AFAFA1390}"/>
    <cellStyle name="Normal 5 9" xfId="6468" xr:uid="{8D289AAA-450D-43AC-A7A5-A9900115DC74}"/>
    <cellStyle name="Normal 5_Cenitex COA" xfId="6469" xr:uid="{99AB4064-AFD2-419D-BFFD-272BAF887B15}"/>
    <cellStyle name="Normal 50" xfId="6470" xr:uid="{2C334F31-0FFB-4874-B6A7-FC429F286AD8}"/>
    <cellStyle name="Normal 50 2" xfId="6471" xr:uid="{7742351E-4833-4A98-8BE1-92F622AC439C}"/>
    <cellStyle name="Normal 50 2 2" xfId="6472" xr:uid="{8197657C-CC41-4B3C-B581-0F72F74247B8}"/>
    <cellStyle name="Normal 50 2 2 2" xfId="11483" xr:uid="{74EDCC24-CF3D-4C91-B832-9B0282D18871}"/>
    <cellStyle name="Normal 50 2 2 2 2" xfId="23390" xr:uid="{FBD67BFA-6FAE-4260-AAAD-6F31A0ABADF5}"/>
    <cellStyle name="Normal 50 2 2 2 2 2" xfId="44052" xr:uid="{8AC833C2-6856-4C81-9ADB-7B253EE9305E}"/>
    <cellStyle name="Normal 50 2 2 2 3" xfId="32146" xr:uid="{B9049816-BB14-458B-92EC-2633831F998A}"/>
    <cellStyle name="Normal 50 2 2 3" xfId="19760" xr:uid="{4F4B4440-11C1-4B96-A451-CEEA40E8CB95}"/>
    <cellStyle name="Normal 50 2 2 3 2" xfId="40422" xr:uid="{F23BBCD9-5895-427B-870E-A0DB74C84FC5}"/>
    <cellStyle name="Normal 50 2 2 4" xfId="16134" xr:uid="{3BAA0178-A80A-4C9F-BF70-AD97D1D389EC}"/>
    <cellStyle name="Normal 50 2 2 4 2" xfId="36796" xr:uid="{F9EE8210-F718-4B14-8695-17A8F2685658}"/>
    <cellStyle name="Normal 50 2 2 5" xfId="27936" xr:uid="{B9FA76DA-8353-4298-BB77-47D0C38B2062}"/>
    <cellStyle name="Normal 50 3" xfId="6473" xr:uid="{3ED8B1C4-234A-4990-9929-66F124C6808B}"/>
    <cellStyle name="Normal 50 3 2" xfId="6474" xr:uid="{3E6C2961-CFCA-4BEF-B04C-BD917C9E48D9}"/>
    <cellStyle name="Normal 50 3 2 2" xfId="11485" xr:uid="{242EC4D1-991B-4683-83D7-9E2168A8DDB3}"/>
    <cellStyle name="Normal 50 3 2 2 2" xfId="23392" xr:uid="{B1EB8695-214C-42C6-A948-D1630991AA34}"/>
    <cellStyle name="Normal 50 3 2 2 2 2" xfId="44054" xr:uid="{0BF7E790-AD8E-42CE-A32D-7DE6ECB71C7F}"/>
    <cellStyle name="Normal 50 3 2 2 3" xfId="32148" xr:uid="{57888F24-E2BB-49C9-B26B-6918B5237D71}"/>
    <cellStyle name="Normal 50 3 2 3" xfId="19762" xr:uid="{B0015F93-825F-4F66-AD27-68B86F000F7D}"/>
    <cellStyle name="Normal 50 3 2 3 2" xfId="40424" xr:uid="{5531E3D7-EC38-4B4A-9329-9B6D481868B2}"/>
    <cellStyle name="Normal 50 3 2 4" xfId="16136" xr:uid="{1A3B2431-849B-4526-A404-E63103550A6C}"/>
    <cellStyle name="Normal 50 3 2 4 2" xfId="36798" xr:uid="{527F933D-9B28-47F0-BF3D-6CA7D0280870}"/>
    <cellStyle name="Normal 50 3 2 5" xfId="27938" xr:uid="{BBC63633-3648-46F8-8F7E-99588A4C61F2}"/>
    <cellStyle name="Normal 50 3 3" xfId="11484" xr:uid="{11382186-64D7-4FB8-8121-CE7ECD942818}"/>
    <cellStyle name="Normal 50 3 3 2" xfId="23391" xr:uid="{8454ADB6-A522-4E8B-9074-B55DD2518C5B}"/>
    <cellStyle name="Normal 50 3 3 2 2" xfId="44053" xr:uid="{C63FFF1B-F86A-4763-B2C2-414ED8E15AC8}"/>
    <cellStyle name="Normal 50 3 3 3" xfId="32147" xr:uid="{0D795D34-E3A8-418D-B86B-5BD5158EE971}"/>
    <cellStyle name="Normal 50 3 4" xfId="19761" xr:uid="{C4DD97FD-720C-4FF8-BF23-EDF8CE2D22B3}"/>
    <cellStyle name="Normal 50 3 4 2" xfId="40423" xr:uid="{57D18A24-9EC1-462B-A369-B1AC819EC37B}"/>
    <cellStyle name="Normal 50 3 5" xfId="16135" xr:uid="{4E89A5E1-202B-4354-A57A-0115049D06EB}"/>
    <cellStyle name="Normal 50 3 5 2" xfId="36797" xr:uid="{5C63965B-DD8F-4B80-9A5E-134E174722F1}"/>
    <cellStyle name="Normal 50 3 6" xfId="27937" xr:uid="{534C56A7-5C70-4432-AB4E-D3010EBF87E0}"/>
    <cellStyle name="Normal 50 4" xfId="6475" xr:uid="{735B5FC9-9E4D-40B1-8331-3A297088BB9F}"/>
    <cellStyle name="Normal 50 4 2" xfId="11486" xr:uid="{FC20228C-D0A3-479A-A61A-B3C2D7330F21}"/>
    <cellStyle name="Normal 50 4 2 2" xfId="23393" xr:uid="{850906C5-0758-4359-8A5D-DB915F42136D}"/>
    <cellStyle name="Normal 50 4 2 2 2" xfId="44055" xr:uid="{972BF2C8-18B8-4F04-BCB3-D1888C2EA873}"/>
    <cellStyle name="Normal 50 4 2 3" xfId="32149" xr:uid="{9E1F65A3-3544-41E5-A0B3-C7D3FCA9046C}"/>
    <cellStyle name="Normal 50 4 3" xfId="19763" xr:uid="{03531319-24BF-4DE2-B1FF-739949556793}"/>
    <cellStyle name="Normal 50 4 3 2" xfId="40425" xr:uid="{2657E0A4-0569-4DBB-A003-ACD65C03DD75}"/>
    <cellStyle name="Normal 50 4 4" xfId="16137" xr:uid="{DE93CFB0-9F8B-4667-84DC-6342C4D2B5FC}"/>
    <cellStyle name="Normal 50 4 4 2" xfId="36799" xr:uid="{12EAA313-8FC7-4CB6-BF5C-FE73BBB48544}"/>
    <cellStyle name="Normal 50 4 5" xfId="27939" xr:uid="{C652A185-6A15-463C-82A4-302F5BA02EBA}"/>
    <cellStyle name="Normal 50 5" xfId="6476" xr:uid="{CA4A7D92-7601-45B7-ACCD-1F0719C6E9A4}"/>
    <cellStyle name="Normal 50 6" xfId="6477" xr:uid="{FD16D113-25B8-4552-A75F-AF4441B6D99F}"/>
    <cellStyle name="Normal 50 7" xfId="6478" xr:uid="{AEFF2FEF-5733-457C-B461-303B79224B11}"/>
    <cellStyle name="Normal 50 7 2" xfId="11487" xr:uid="{9C8BCD5F-A715-4CBA-A19D-C7B280F058E9}"/>
    <cellStyle name="Normal 50 7 2 2" xfId="23394" xr:uid="{4041C9CB-9408-47B4-A5BC-5C668439FFC1}"/>
    <cellStyle name="Normal 50 7 2 2 2" xfId="44056" xr:uid="{5D8AFA52-6A69-44DE-84D0-85476D1EA32C}"/>
    <cellStyle name="Normal 50 7 2 3" xfId="32150" xr:uid="{BDBC3392-A8F7-4E6D-AB1C-18F638F7FCF9}"/>
    <cellStyle name="Normal 50 7 3" xfId="19764" xr:uid="{8AA4111F-36C0-491D-A335-2E2D0BC856D8}"/>
    <cellStyle name="Normal 50 7 3 2" xfId="40426" xr:uid="{30AC3FAF-4D69-4BE8-9F80-3C7884D58F86}"/>
    <cellStyle name="Normal 50 7 4" xfId="16138" xr:uid="{D2AFA474-CA7C-415A-AD4E-11DF0D858035}"/>
    <cellStyle name="Normal 50 7 4 2" xfId="36800" xr:uid="{1DD0261E-3ACB-4481-92ED-EB70B322FA4D}"/>
    <cellStyle name="Normal 50 7 5" xfId="27940" xr:uid="{0488B446-7F8F-4435-AD40-DC79B5E055E1}"/>
    <cellStyle name="Normal 51" xfId="6479" xr:uid="{18961AD2-4856-4C2E-ABD7-4A8E7A2BE481}"/>
    <cellStyle name="Normal 51 2" xfId="6480" xr:uid="{4FED0C8A-DEBF-4CB3-BA84-6216552298B8}"/>
    <cellStyle name="Normal 51 2 2" xfId="6481" xr:uid="{687A0A29-6FC0-4C16-BBC9-ADD7191DF9BF}"/>
    <cellStyle name="Normal 51 2 2 2" xfId="11488" xr:uid="{11F3B584-07DE-4ED4-AA8E-F63147515178}"/>
    <cellStyle name="Normal 51 2 2 2 2" xfId="23395" xr:uid="{18AC456A-F56C-485A-B8B9-FE062DAF5AED}"/>
    <cellStyle name="Normal 51 2 2 2 2 2" xfId="44057" xr:uid="{E271E998-5435-4C86-BB27-B50423C0BA41}"/>
    <cellStyle name="Normal 51 2 2 2 3" xfId="32151" xr:uid="{269AAC8E-6183-4A02-A8FC-61FB922DBC35}"/>
    <cellStyle name="Normal 51 2 2 3" xfId="19765" xr:uid="{14DD21A2-F33F-4AB4-8492-59EB19EE7C22}"/>
    <cellStyle name="Normal 51 2 2 3 2" xfId="40427" xr:uid="{0F4998EA-0F09-420E-80D1-91F65F6C7A3B}"/>
    <cellStyle name="Normal 51 2 2 4" xfId="16139" xr:uid="{6F81DD46-6F01-4821-A869-8E472CDAD23E}"/>
    <cellStyle name="Normal 51 2 2 4 2" xfId="36801" xr:uid="{B9B2ACB7-CF96-401F-B28E-1FFB372EB50C}"/>
    <cellStyle name="Normal 51 2 2 5" xfId="27941" xr:uid="{F59AD8C1-74D2-4C57-9F1F-B91B2CB5B56A}"/>
    <cellStyle name="Normal 51 3" xfId="6482" xr:uid="{2DD4378D-F72A-4E01-AD86-A8C2F2098B82}"/>
    <cellStyle name="Normal 51 3 2" xfId="6483" xr:uid="{6DF1B399-C316-4405-A950-373EDF748435}"/>
    <cellStyle name="Normal 51 3 2 2" xfId="11490" xr:uid="{6A5BE123-3E27-4AC2-B1F1-9CAB64BE4B67}"/>
    <cellStyle name="Normal 51 3 2 2 2" xfId="23397" xr:uid="{7698B120-2C49-4598-B0A8-D95E51AA2258}"/>
    <cellStyle name="Normal 51 3 2 2 2 2" xfId="44059" xr:uid="{40B65880-A2D6-44D3-9C72-462E4CD97C9A}"/>
    <cellStyle name="Normal 51 3 2 2 3" xfId="32153" xr:uid="{030A466C-0590-4A64-AF6F-1E993AD92FF5}"/>
    <cellStyle name="Normal 51 3 2 3" xfId="19767" xr:uid="{FC2B76D9-FCF2-4619-978F-0683E688F547}"/>
    <cellStyle name="Normal 51 3 2 3 2" xfId="40429" xr:uid="{45745F22-93E9-476E-A555-4017395B00CE}"/>
    <cellStyle name="Normal 51 3 2 4" xfId="16141" xr:uid="{BB2F8787-1A1E-42CC-9E4C-A3333D4723A5}"/>
    <cellStyle name="Normal 51 3 2 4 2" xfId="36803" xr:uid="{DC83BB0F-98F0-42D8-A087-89ABB3273DA2}"/>
    <cellStyle name="Normal 51 3 2 5" xfId="27943" xr:uid="{8CF16FDE-CE19-4623-B861-866E92E8D1EF}"/>
    <cellStyle name="Normal 51 3 3" xfId="11489" xr:uid="{2FDDC50B-FC96-4A3D-9C55-8052E374CAE5}"/>
    <cellStyle name="Normal 51 3 3 2" xfId="23396" xr:uid="{90461556-2922-4490-8ADB-818A564A79B0}"/>
    <cellStyle name="Normal 51 3 3 2 2" xfId="44058" xr:uid="{CBB3EACE-DA4C-4B3A-9956-0C21A7F3CFA3}"/>
    <cellStyle name="Normal 51 3 3 3" xfId="32152" xr:uid="{6C2F8FA9-4598-49A7-84B9-264546D4BDB3}"/>
    <cellStyle name="Normal 51 3 4" xfId="19766" xr:uid="{EE8D48B9-335C-4B7F-B8DE-1B17DA808962}"/>
    <cellStyle name="Normal 51 3 4 2" xfId="40428" xr:uid="{E7EC8ED6-CA11-4E11-AFC1-2BF910F6B168}"/>
    <cellStyle name="Normal 51 3 5" xfId="16140" xr:uid="{DCD70D6D-2546-478D-90D2-F40C1752B31A}"/>
    <cellStyle name="Normal 51 3 5 2" xfId="36802" xr:uid="{F1B7916B-2039-4206-879E-C4D25DC1DFC2}"/>
    <cellStyle name="Normal 51 3 6" xfId="27942" xr:uid="{B52D1C4C-C1AE-411F-80EE-21DFD5D75286}"/>
    <cellStyle name="Normal 51 4" xfId="6484" xr:uid="{B1F29B52-9D1D-4D65-ACC5-9BFBF9ABCD31}"/>
    <cellStyle name="Normal 51 4 2" xfId="11491" xr:uid="{F64F918A-C348-43EB-A21C-6D1DE336FDCB}"/>
    <cellStyle name="Normal 51 4 2 2" xfId="23398" xr:uid="{80765C18-54AC-4F04-B6DA-A7560FB0431C}"/>
    <cellStyle name="Normal 51 4 2 2 2" xfId="44060" xr:uid="{187E8539-3AEE-46B1-9766-8D4A689104B7}"/>
    <cellStyle name="Normal 51 4 2 3" xfId="32154" xr:uid="{21DD976C-5E4B-4603-B3BB-E7C58746AAD5}"/>
    <cellStyle name="Normal 51 4 3" xfId="19768" xr:uid="{9C44CB14-2A2F-4154-9B55-24EF44E0B878}"/>
    <cellStyle name="Normal 51 4 3 2" xfId="40430" xr:uid="{95988040-CD1D-4802-A6F4-4FE19386ADE6}"/>
    <cellStyle name="Normal 51 4 4" xfId="16142" xr:uid="{770C34DC-8A24-48D0-A419-B3E04DC0AA67}"/>
    <cellStyle name="Normal 51 4 4 2" xfId="36804" xr:uid="{83BE5858-48D7-46F9-8BD8-5CD6F1AE0649}"/>
    <cellStyle name="Normal 51 4 5" xfId="27944" xr:uid="{D73F3A2C-2370-4253-919E-AF4F5EAAB72C}"/>
    <cellStyle name="Normal 51 5" xfId="6485" xr:uid="{6BB123F0-A9A3-44B6-A4A5-C512F71570C7}"/>
    <cellStyle name="Normal 51 6" xfId="6486" xr:uid="{77E3291D-C9D2-4181-A3BC-FE55DF679E30}"/>
    <cellStyle name="Normal 51 7" xfId="6487" xr:uid="{B900D5D6-F1AD-4FDB-93FA-B427746B103A}"/>
    <cellStyle name="Normal 51 7 2" xfId="11492" xr:uid="{5F2AF1D7-7B13-4E4E-A11A-49A2D6BE93F6}"/>
    <cellStyle name="Normal 51 7 2 2" xfId="23399" xr:uid="{FA375BEF-AD19-4467-9E33-5C34249CDD17}"/>
    <cellStyle name="Normal 51 7 2 2 2" xfId="44061" xr:uid="{B4DDF9C0-B306-4424-A52A-5223E5F1DA78}"/>
    <cellStyle name="Normal 51 7 2 3" xfId="32155" xr:uid="{5BAD0229-9881-4C3B-A66E-BFBFDF82153C}"/>
    <cellStyle name="Normal 51 7 3" xfId="19769" xr:uid="{DCFBCE97-67A9-41D5-910F-E0BF232A5DDD}"/>
    <cellStyle name="Normal 51 7 3 2" xfId="40431" xr:uid="{F2113DC2-FE79-40B5-8853-BE7FD0256F57}"/>
    <cellStyle name="Normal 51 7 4" xfId="16143" xr:uid="{E478E09C-28AA-422D-B5D5-CAAB3C6436EF}"/>
    <cellStyle name="Normal 51 7 4 2" xfId="36805" xr:uid="{B82023A3-9AAB-4250-A157-0D3860CBBAFB}"/>
    <cellStyle name="Normal 51 7 5" xfId="27945" xr:uid="{4B6B7950-387F-4064-9927-5302EAFF7F15}"/>
    <cellStyle name="Normal 52" xfId="6488" xr:uid="{87B938DE-8E77-4AAA-8676-07F7525F7280}"/>
    <cellStyle name="Normal 52 2" xfId="6489" xr:uid="{551C2F3C-52B1-4CF5-A604-6DB6B240439D}"/>
    <cellStyle name="Normal 52 2 2" xfId="6490" xr:uid="{C3E85EBF-723B-4F24-B5EC-639E67A80FDF}"/>
    <cellStyle name="Normal 52 2 2 2" xfId="11493" xr:uid="{6C275BF4-3996-483B-9DC0-6B55FF188BAA}"/>
    <cellStyle name="Normal 52 2 2 2 2" xfId="23400" xr:uid="{8B9D62C9-A58D-4202-AF79-55B5359B1202}"/>
    <cellStyle name="Normal 52 2 2 2 2 2" xfId="44062" xr:uid="{BAA524E3-338F-4B78-8EC5-2B4AA2ECE818}"/>
    <cellStyle name="Normal 52 2 2 2 3" xfId="32156" xr:uid="{A83069D4-B9F5-43F2-AEB2-3859138FD698}"/>
    <cellStyle name="Normal 52 2 2 3" xfId="19770" xr:uid="{7ADF576A-F1F4-4568-9BDB-4C1DE1E9C764}"/>
    <cellStyle name="Normal 52 2 2 3 2" xfId="40432" xr:uid="{8E4078A4-E24C-4264-A79F-88AAA0F10930}"/>
    <cellStyle name="Normal 52 2 2 4" xfId="16144" xr:uid="{EEC4E92A-49A8-4ADB-8E30-B377F7B42025}"/>
    <cellStyle name="Normal 52 2 2 4 2" xfId="36806" xr:uid="{2F56BC39-8B09-4EA6-8055-57BB1819B2D9}"/>
    <cellStyle name="Normal 52 2 2 5" xfId="27946" xr:uid="{0BA302C9-217A-4863-8B83-ABF195AB9A56}"/>
    <cellStyle name="Normal 52 3" xfId="6491" xr:uid="{A279DA99-9CA4-4454-B7CF-452A4BB24D6C}"/>
    <cellStyle name="Normal 52 3 2" xfId="6492" xr:uid="{EAF4EBD8-78FD-4A29-9BC0-4BFB4694D3B8}"/>
    <cellStyle name="Normal 52 3 2 2" xfId="11495" xr:uid="{7AE1EE6F-5DA5-40F8-B43D-65CC6BAE6EB2}"/>
    <cellStyle name="Normal 52 3 2 2 2" xfId="23402" xr:uid="{310F785E-D620-4BED-9CEE-4A01B64DACD0}"/>
    <cellStyle name="Normal 52 3 2 2 2 2" xfId="44064" xr:uid="{9B69D32D-A07C-443F-A5A8-F41A4D45A399}"/>
    <cellStyle name="Normal 52 3 2 2 3" xfId="32158" xr:uid="{48EDAFDB-618E-4E5F-AF3B-17C88764D8F5}"/>
    <cellStyle name="Normal 52 3 2 3" xfId="19772" xr:uid="{76EFB166-5D29-4CDD-BB71-8A4F38B753D8}"/>
    <cellStyle name="Normal 52 3 2 3 2" xfId="40434" xr:uid="{4A017B98-3220-448A-8055-CADE527E47F7}"/>
    <cellStyle name="Normal 52 3 2 4" xfId="16146" xr:uid="{10E0920B-2639-4ECC-A671-5DF284B41B6B}"/>
    <cellStyle name="Normal 52 3 2 4 2" xfId="36808" xr:uid="{A1405FC0-5479-44C3-B16A-69D5D38CD150}"/>
    <cellStyle name="Normal 52 3 2 5" xfId="27948" xr:uid="{CDE7A3A3-01A5-4F79-BA3D-6E3E979B5555}"/>
    <cellStyle name="Normal 52 3 3" xfId="11494" xr:uid="{E9E1B501-9F23-47EF-B970-98077046BF42}"/>
    <cellStyle name="Normal 52 3 3 2" xfId="23401" xr:uid="{ED23321F-2D92-4A8D-8753-C395FA63539C}"/>
    <cellStyle name="Normal 52 3 3 2 2" xfId="44063" xr:uid="{7468460A-1ECC-4BC4-985A-2684D502B7E8}"/>
    <cellStyle name="Normal 52 3 3 3" xfId="32157" xr:uid="{E2367347-BA5C-4A9D-B1E7-F39AF59A11A2}"/>
    <cellStyle name="Normal 52 3 4" xfId="19771" xr:uid="{3788A7FA-59C1-4565-B7A3-26CFB0731F4E}"/>
    <cellStyle name="Normal 52 3 4 2" xfId="40433" xr:uid="{C4E443B7-35E2-4627-8215-E810FFC364F9}"/>
    <cellStyle name="Normal 52 3 5" xfId="16145" xr:uid="{405DDCF7-B26C-4676-8015-1C6347EE2435}"/>
    <cellStyle name="Normal 52 3 5 2" xfId="36807" xr:uid="{6773AAF4-1965-408A-A34D-048EF5C661D3}"/>
    <cellStyle name="Normal 52 3 6" xfId="27947" xr:uid="{CC5D9FB7-10C2-43C5-BEF1-8CEFA20725C3}"/>
    <cellStyle name="Normal 52 4" xfId="6493" xr:uid="{F99CD8D7-4F94-40BA-A578-3A187AD267AF}"/>
    <cellStyle name="Normal 52 4 2" xfId="11496" xr:uid="{96ABA36F-798A-4952-998D-743338D3DFA2}"/>
    <cellStyle name="Normal 52 4 2 2" xfId="23403" xr:uid="{81550629-0173-4572-AC90-F1A6E40FA260}"/>
    <cellStyle name="Normal 52 4 2 2 2" xfId="44065" xr:uid="{1CC267CC-95BA-49A5-9EA2-A8FDD19507D9}"/>
    <cellStyle name="Normal 52 4 2 3" xfId="32159" xr:uid="{76C5F613-0F27-49A1-9CCE-77BCB10CD874}"/>
    <cellStyle name="Normal 52 4 3" xfId="19773" xr:uid="{6DBBF493-A439-4622-9C1B-CF4F3144E3EE}"/>
    <cellStyle name="Normal 52 4 3 2" xfId="40435" xr:uid="{ACCEA68D-7933-444D-8F0B-0FD2FEC15809}"/>
    <cellStyle name="Normal 52 4 4" xfId="16147" xr:uid="{659ACD6E-B9D1-4E3F-9B78-D6680405BD6F}"/>
    <cellStyle name="Normal 52 4 4 2" xfId="36809" xr:uid="{029A153F-A1AF-4714-994B-DB2E04869585}"/>
    <cellStyle name="Normal 52 4 5" xfId="27949" xr:uid="{4ACB5512-CF87-4954-90B7-395B789CA878}"/>
    <cellStyle name="Normal 52 5" xfId="6494" xr:uid="{E36D6BE6-359B-4D16-8C05-75756612BE39}"/>
    <cellStyle name="Normal 52 6" xfId="6495" xr:uid="{9AD66555-EF83-4E75-94AD-6A49DFDA7987}"/>
    <cellStyle name="Normal 52 7" xfId="6496" xr:uid="{655D04A6-B672-45E5-B572-558CD2BF1873}"/>
    <cellStyle name="Normal 52 7 2" xfId="11497" xr:uid="{1FC4D415-4C03-4E0E-94A7-1C4917EACDF5}"/>
    <cellStyle name="Normal 52 7 2 2" xfId="23404" xr:uid="{345155B7-6686-4A56-A405-B0C482CA0544}"/>
    <cellStyle name="Normal 52 7 2 2 2" xfId="44066" xr:uid="{4ECBF6F1-B7EA-4283-84C5-7A0FCCA7F240}"/>
    <cellStyle name="Normal 52 7 2 3" xfId="32160" xr:uid="{EBF62D2B-E342-496B-A8C5-6AEF57AB2A4F}"/>
    <cellStyle name="Normal 52 7 3" xfId="19774" xr:uid="{952B2583-144A-427F-8562-7F27C89FE9FF}"/>
    <cellStyle name="Normal 52 7 3 2" xfId="40436" xr:uid="{A76BC0B4-0CE0-4552-9B86-E3EE1BA42CC2}"/>
    <cellStyle name="Normal 52 7 4" xfId="16148" xr:uid="{0554BEE5-1BDD-4E18-89A8-71D1DE5AE6F3}"/>
    <cellStyle name="Normal 52 7 4 2" xfId="36810" xr:uid="{561476F6-E29D-4690-B733-2FEF756508E5}"/>
    <cellStyle name="Normal 52 7 5" xfId="27950" xr:uid="{F79318C9-D712-452E-8DF4-576BD316A657}"/>
    <cellStyle name="Normal 53" xfId="6497" xr:uid="{19B0874B-7BB2-479D-9293-F5BCA5AE7C75}"/>
    <cellStyle name="Normal 53 2" xfId="6498" xr:uid="{D606B49A-8FEE-457C-B4D3-FBD54626A4AE}"/>
    <cellStyle name="Normal 53 2 2" xfId="6499" xr:uid="{BEF56CC9-35AC-490C-8D51-9C0A604A77A8}"/>
    <cellStyle name="Normal 53 2 2 2" xfId="11498" xr:uid="{A1D9101F-E9FD-460A-853F-1090FCF1F7B6}"/>
    <cellStyle name="Normal 53 2 2 2 2" xfId="23405" xr:uid="{D5AD41A5-6219-4A79-997B-977A0F5D1BA3}"/>
    <cellStyle name="Normal 53 2 2 2 2 2" xfId="44067" xr:uid="{741296C5-1C20-44D6-8378-2B67CD7DF264}"/>
    <cellStyle name="Normal 53 2 2 2 3" xfId="32161" xr:uid="{6B8A3DE6-7D5B-48C6-9D3F-9ADE8A48381B}"/>
    <cellStyle name="Normal 53 2 2 3" xfId="19775" xr:uid="{CC7A2503-DD4E-4968-939D-351D4DF13E12}"/>
    <cellStyle name="Normal 53 2 2 3 2" xfId="40437" xr:uid="{C941DFC8-108E-498D-8201-172D6FBA7DE5}"/>
    <cellStyle name="Normal 53 2 2 4" xfId="16149" xr:uid="{D4E02372-CAB4-425F-BB29-160F11E1AA05}"/>
    <cellStyle name="Normal 53 2 2 4 2" xfId="36811" xr:uid="{0C9E31A9-4B70-40E5-9F1F-7241BD32977E}"/>
    <cellStyle name="Normal 53 2 2 5" xfId="27951" xr:uid="{2379ABC7-8B28-4612-86A9-83720FC88F77}"/>
    <cellStyle name="Normal 53 3" xfId="6500" xr:uid="{E02AC72D-4296-4A9D-A589-D45B0D5AEED4}"/>
    <cellStyle name="Normal 53 3 2" xfId="6501" xr:uid="{B8CAEA93-4696-44FA-A04C-EA68A8C672E9}"/>
    <cellStyle name="Normal 53 3 2 2" xfId="11500" xr:uid="{EB084F61-F95E-4B14-BCCE-A256CE3A5ABD}"/>
    <cellStyle name="Normal 53 3 2 2 2" xfId="23407" xr:uid="{DE3C69E6-80BF-461E-98A2-8BEFEA1F7F12}"/>
    <cellStyle name="Normal 53 3 2 2 2 2" xfId="44069" xr:uid="{331B7F3A-20FA-4B38-AEBD-35283DEF67D0}"/>
    <cellStyle name="Normal 53 3 2 2 3" xfId="32163" xr:uid="{45863C85-0281-4940-9F1F-814F1CBEDB1E}"/>
    <cellStyle name="Normal 53 3 2 3" xfId="19777" xr:uid="{F2CEE9E3-85DA-4DF7-B5FA-B32F6E395D10}"/>
    <cellStyle name="Normal 53 3 2 3 2" xfId="40439" xr:uid="{65869860-4787-4490-86A0-11A5F778226F}"/>
    <cellStyle name="Normal 53 3 2 4" xfId="16151" xr:uid="{D6D62151-FCF2-49E7-904D-EFF7793E3371}"/>
    <cellStyle name="Normal 53 3 2 4 2" xfId="36813" xr:uid="{F00D76D7-7D24-4E4F-BC48-A1DD8F17283B}"/>
    <cellStyle name="Normal 53 3 2 5" xfId="27953" xr:uid="{CFB379D2-A9AB-4386-B544-2EBD9233D55C}"/>
    <cellStyle name="Normal 53 3 3" xfId="11499" xr:uid="{28D9BA24-F185-4CD4-A09B-AFEA8A68FDD3}"/>
    <cellStyle name="Normal 53 3 3 2" xfId="23406" xr:uid="{F7344AE4-2ED3-4A54-9294-48AD6E201F8D}"/>
    <cellStyle name="Normal 53 3 3 2 2" xfId="44068" xr:uid="{150944BF-BF0B-473E-B7AD-25299EE07683}"/>
    <cellStyle name="Normal 53 3 3 3" xfId="32162" xr:uid="{9F1CC825-0928-4A24-8DFD-E4EBC05B75DD}"/>
    <cellStyle name="Normal 53 3 4" xfId="19776" xr:uid="{9DC5660F-B6E7-4904-9174-DFA6377898F1}"/>
    <cellStyle name="Normal 53 3 4 2" xfId="40438" xr:uid="{9B9A24F9-E326-48BE-A956-BA456297338B}"/>
    <cellStyle name="Normal 53 3 5" xfId="16150" xr:uid="{9439E0A4-A80C-469A-B5C9-CFD568BB1C35}"/>
    <cellStyle name="Normal 53 3 5 2" xfId="36812" xr:uid="{567B8F47-5897-4E40-A0A2-167F0AF8FB00}"/>
    <cellStyle name="Normal 53 3 6" xfId="27952" xr:uid="{F7931947-41C5-453A-9DCF-C3B577D521F8}"/>
    <cellStyle name="Normal 53 4" xfId="6502" xr:uid="{08A00331-63C3-4C9E-9A26-21A147A39009}"/>
    <cellStyle name="Normal 53 4 2" xfId="11501" xr:uid="{8D6256CC-1567-4AD2-AAE5-EC3F31A3A8A8}"/>
    <cellStyle name="Normal 53 4 2 2" xfId="23408" xr:uid="{5E8BBC0B-5EBF-434C-ACF9-7E8547B16401}"/>
    <cellStyle name="Normal 53 4 2 2 2" xfId="44070" xr:uid="{71B698B8-B245-42F7-8981-F7090A034139}"/>
    <cellStyle name="Normal 53 4 2 3" xfId="32164" xr:uid="{83594156-A1D1-47C7-8676-51A6D3C15D7B}"/>
    <cellStyle name="Normal 53 4 3" xfId="19778" xr:uid="{16F2BF83-6737-4021-BB1B-2A3B8AF04D04}"/>
    <cellStyle name="Normal 53 4 3 2" xfId="40440" xr:uid="{6F1394D5-8082-4FBA-96FA-F1E21BEA640C}"/>
    <cellStyle name="Normal 53 4 4" xfId="16152" xr:uid="{073CDCA2-80A4-4F29-B4AE-F25B9BF5015B}"/>
    <cellStyle name="Normal 53 4 4 2" xfId="36814" xr:uid="{8ADFE7C2-9ECC-4147-BDED-1A85D0BC4EA0}"/>
    <cellStyle name="Normal 53 4 5" xfId="27954" xr:uid="{0730D05A-5A0E-451A-BE0B-D410A67FC96F}"/>
    <cellStyle name="Normal 53 5" xfId="6503" xr:uid="{B7090985-0FC1-4719-A474-A770FC960121}"/>
    <cellStyle name="Normal 53 6" xfId="6504" xr:uid="{DB757F9B-0EBA-48F5-BA2E-B26F753443AA}"/>
    <cellStyle name="Normal 53 7" xfId="6505" xr:uid="{6D61AA36-BCA4-4786-91B7-F3AAB88C246A}"/>
    <cellStyle name="Normal 53 7 2" xfId="11502" xr:uid="{D5B4C045-8AA0-4862-83E1-90253D801B82}"/>
    <cellStyle name="Normal 53 7 2 2" xfId="23409" xr:uid="{AC46AC03-9E46-4A94-AA3D-B526CCBCD0A8}"/>
    <cellStyle name="Normal 53 7 2 2 2" xfId="44071" xr:uid="{04F80C2A-6F25-4759-9011-34243F177F3B}"/>
    <cellStyle name="Normal 53 7 2 3" xfId="32165" xr:uid="{31783C0A-C0A0-459E-B225-19FF8BE0A082}"/>
    <cellStyle name="Normal 53 7 3" xfId="19779" xr:uid="{25905D8E-1751-485F-8B78-E43AF433DF50}"/>
    <cellStyle name="Normal 53 7 3 2" xfId="40441" xr:uid="{B6BC5E0F-FB6A-4ACE-9016-E7BBA2F2E5E4}"/>
    <cellStyle name="Normal 53 7 4" xfId="16153" xr:uid="{7FDF7919-0C31-4F50-AA17-113265453978}"/>
    <cellStyle name="Normal 53 7 4 2" xfId="36815" xr:uid="{DE3B976B-8EFA-4DCB-B64B-F96DEEE29B3A}"/>
    <cellStyle name="Normal 53 7 5" xfId="27955" xr:uid="{556BBD49-4DA7-4786-96BB-856B406FD5F3}"/>
    <cellStyle name="Normal 54" xfId="6506" xr:uid="{4B1D1000-C55F-4639-97DE-153BC45283FD}"/>
    <cellStyle name="Normal 54 2" xfId="6507" xr:uid="{95004C6C-B4F6-47FE-9B2E-CA7AEADF5B89}"/>
    <cellStyle name="Normal 54 2 2" xfId="6508" xr:uid="{EF69BEAD-910B-466E-8254-A4810B2A735B}"/>
    <cellStyle name="Normal 54 2 2 2" xfId="11503" xr:uid="{3FB769BB-C94F-4B5D-B212-BBF2E43086D5}"/>
    <cellStyle name="Normal 54 2 2 2 2" xfId="23410" xr:uid="{17B61C0B-A17A-4956-9096-7F232D708960}"/>
    <cellStyle name="Normal 54 2 2 2 2 2" xfId="44072" xr:uid="{2FF2F570-CCD0-4348-AAB3-C1735EFB62D8}"/>
    <cellStyle name="Normal 54 2 2 2 3" xfId="32166" xr:uid="{50BDED0E-9581-4C74-9B5C-67A9B0FEE3ED}"/>
    <cellStyle name="Normal 54 2 2 3" xfId="19780" xr:uid="{B4CE410B-EBA2-4B2A-8BD7-2D12C5DF534D}"/>
    <cellStyle name="Normal 54 2 2 3 2" xfId="40442" xr:uid="{FC227789-EC1B-4D79-AE4E-50245E3F54BE}"/>
    <cellStyle name="Normal 54 2 2 4" xfId="16154" xr:uid="{586B9BD8-D086-40F2-9542-76BC287E8BA0}"/>
    <cellStyle name="Normal 54 2 2 4 2" xfId="36816" xr:uid="{C48E2BF7-143B-4B2D-9CE4-536112727F67}"/>
    <cellStyle name="Normal 54 2 2 5" xfId="27956" xr:uid="{F33059D7-3C1F-47D8-B141-1AB70E6BB2F4}"/>
    <cellStyle name="Normal 54 3" xfId="6509" xr:uid="{EC6A7D78-3CA0-482C-AA25-1CA182CFDBC7}"/>
    <cellStyle name="Normal 54 3 2" xfId="6510" xr:uid="{2122F475-C2CC-4883-A32D-F242328694F6}"/>
    <cellStyle name="Normal 54 3 2 2" xfId="11505" xr:uid="{AA682A6D-CD65-4409-ABE3-1010EBB74980}"/>
    <cellStyle name="Normal 54 3 2 2 2" xfId="23412" xr:uid="{7D03D68D-B2AD-4B19-8779-C8CB8754FB83}"/>
    <cellStyle name="Normal 54 3 2 2 2 2" xfId="44074" xr:uid="{0FB7CA54-3F47-435B-9599-DDE791BFF07F}"/>
    <cellStyle name="Normal 54 3 2 2 3" xfId="32168" xr:uid="{BFD442DE-90CB-4E94-813F-68AB729E4595}"/>
    <cellStyle name="Normal 54 3 2 3" xfId="19782" xr:uid="{59695CFF-49B3-4D1F-ADDB-665F7C08F8A6}"/>
    <cellStyle name="Normal 54 3 2 3 2" xfId="40444" xr:uid="{83B88514-E882-470E-A7B3-5AEA202A2048}"/>
    <cellStyle name="Normal 54 3 2 4" xfId="16156" xr:uid="{AF9FFD1C-43BD-4774-9810-4156FD9C7871}"/>
    <cellStyle name="Normal 54 3 2 4 2" xfId="36818" xr:uid="{5C9962E6-15FA-4BA8-BE26-F0A2DA17A0B6}"/>
    <cellStyle name="Normal 54 3 2 5" xfId="27958" xr:uid="{DCC7B275-35E5-4F8B-802A-27132EC0ED9B}"/>
    <cellStyle name="Normal 54 3 3" xfId="11504" xr:uid="{674FEA2D-E87E-4565-95F0-B785D023134F}"/>
    <cellStyle name="Normal 54 3 3 2" xfId="23411" xr:uid="{7E508F85-EC3D-4426-9403-B96B069E98CE}"/>
    <cellStyle name="Normal 54 3 3 2 2" xfId="44073" xr:uid="{724D9F5E-E891-4EF5-B1F6-B90D0BE6E3A1}"/>
    <cellStyle name="Normal 54 3 3 3" xfId="32167" xr:uid="{CD33B745-31A0-4F03-8D19-108DFD3F0977}"/>
    <cellStyle name="Normal 54 3 4" xfId="19781" xr:uid="{190DAD20-DC65-4667-AECE-58FA22FB7935}"/>
    <cellStyle name="Normal 54 3 4 2" xfId="40443" xr:uid="{DF1A60EA-5F76-4D84-B5B2-8B4DBA2365AA}"/>
    <cellStyle name="Normal 54 3 5" xfId="16155" xr:uid="{DC90E579-A715-4696-A302-CDDCB89A6268}"/>
    <cellStyle name="Normal 54 3 5 2" xfId="36817" xr:uid="{D8798448-1C07-4AFE-B0F5-08D30085FFFD}"/>
    <cellStyle name="Normal 54 3 6" xfId="27957" xr:uid="{CAC39E32-F377-4CEB-A7CD-1E2FD1CE8A00}"/>
    <cellStyle name="Normal 54 4" xfId="6511" xr:uid="{004D6C15-5196-4046-A5B8-1051958CCA90}"/>
    <cellStyle name="Normal 54 4 2" xfId="11506" xr:uid="{FD3E5D2E-A043-498B-88C7-CC1E4450677D}"/>
    <cellStyle name="Normal 54 4 2 2" xfId="23413" xr:uid="{146CEC67-F46B-45F2-B4A4-7F77A27D9D64}"/>
    <cellStyle name="Normal 54 4 2 2 2" xfId="44075" xr:uid="{7EF3CF7D-74B8-4AA0-ADA7-C75569E56242}"/>
    <cellStyle name="Normal 54 4 2 3" xfId="32169" xr:uid="{69C28DAF-EDE2-48ED-AAB9-12A6421C015B}"/>
    <cellStyle name="Normal 54 4 3" xfId="19783" xr:uid="{FD8C4408-4F95-4413-8CE3-895DFC51EDAA}"/>
    <cellStyle name="Normal 54 4 3 2" xfId="40445" xr:uid="{9EEF293E-153A-4BD5-960B-C31A7C6E9A1D}"/>
    <cellStyle name="Normal 54 4 4" xfId="16157" xr:uid="{2F2FB539-5215-42B4-AA72-4E9B15AD0BC4}"/>
    <cellStyle name="Normal 54 4 4 2" xfId="36819" xr:uid="{6C4D3A9F-C918-4F37-998E-B66D7852FA47}"/>
    <cellStyle name="Normal 54 4 5" xfId="27959" xr:uid="{9F527C2F-F28A-4856-ADDD-B292D4A30232}"/>
    <cellStyle name="Normal 54 5" xfId="6512" xr:uid="{58DBC4E7-1FA2-463B-BC33-5FD24DFD351C}"/>
    <cellStyle name="Normal 54 6" xfId="6513" xr:uid="{7819CB17-620E-4796-98F6-FAD9D99FC26F}"/>
    <cellStyle name="Normal 54 7" xfId="6514" xr:uid="{B20A25A3-6250-4CEB-8697-0308D8D77F9E}"/>
    <cellStyle name="Normal 54 7 2" xfId="11507" xr:uid="{435E7769-02FE-4BEB-B4E0-F28A8C57B77C}"/>
    <cellStyle name="Normal 54 7 2 2" xfId="23414" xr:uid="{3BDC6F93-0F51-42F4-8454-A54681F29A76}"/>
    <cellStyle name="Normal 54 7 2 2 2" xfId="44076" xr:uid="{1C91D1CD-D935-43F0-8032-5CB70F12C499}"/>
    <cellStyle name="Normal 54 7 2 3" xfId="32170" xr:uid="{4DD6D825-F453-4028-AFDC-89D60E0D4E75}"/>
    <cellStyle name="Normal 54 7 3" xfId="19784" xr:uid="{6749628B-BB01-49F9-83D8-9709C9736F1C}"/>
    <cellStyle name="Normal 54 7 3 2" xfId="40446" xr:uid="{2830E504-2E03-40FA-91AF-D985964EBE57}"/>
    <cellStyle name="Normal 54 7 4" xfId="16158" xr:uid="{E800C3F8-F355-47E9-B80D-0AB75AD5FE33}"/>
    <cellStyle name="Normal 54 7 4 2" xfId="36820" xr:uid="{64ED5C10-666F-4171-ADEE-4A1FE6DF09FF}"/>
    <cellStyle name="Normal 54 7 5" xfId="27960" xr:uid="{C1D107E6-CE8E-4D7A-8994-22F5EC9C2685}"/>
    <cellStyle name="Normal 55" xfId="6515" xr:uid="{FF4AA5BC-C6E3-4255-9E03-DE2CD9BF77E8}"/>
    <cellStyle name="Normal 55 2" xfId="6516" xr:uid="{580FF051-A8F3-44CC-8B62-55062CBC92A1}"/>
    <cellStyle name="Normal 55 3" xfId="6517" xr:uid="{C3E2F58D-CFF5-4669-AE0E-43BF35AA1779}"/>
    <cellStyle name="Normal 55 4" xfId="6518" xr:uid="{6F36BDC1-FC8E-452A-9113-1AD1B40CB213}"/>
    <cellStyle name="Normal 56" xfId="6519" xr:uid="{32F43544-4534-475C-8CF0-F8B0607EE534}"/>
    <cellStyle name="Normal 56 2" xfId="6520" xr:uid="{1D16E86F-FD10-4DC0-A3C3-7040A8AC5488}"/>
    <cellStyle name="Normal 56 2 2" xfId="6521" xr:uid="{A7C2DAC8-1EAD-4270-9549-D7564A7914B6}"/>
    <cellStyle name="Normal 56 2 2 2" xfId="11508" xr:uid="{D49EEF74-54A5-4F99-BF8B-3A1C263B5C16}"/>
    <cellStyle name="Normal 56 2 2 2 2" xfId="23415" xr:uid="{5DFF2DAD-31D3-45B1-BAEE-F8955AA52BC7}"/>
    <cellStyle name="Normal 56 2 2 2 2 2" xfId="44077" xr:uid="{0F3A8312-9B39-4530-B360-81BA0E39A0DF}"/>
    <cellStyle name="Normal 56 2 2 2 3" xfId="32171" xr:uid="{AA496931-5537-413B-BABA-C21D6123B1E4}"/>
    <cellStyle name="Normal 56 2 2 3" xfId="19785" xr:uid="{36AB728F-4DBB-412C-9636-2505F1A4F279}"/>
    <cellStyle name="Normal 56 2 2 3 2" xfId="40447" xr:uid="{0E501DDE-50C2-47AB-8144-1F00863A7FD4}"/>
    <cellStyle name="Normal 56 2 2 4" xfId="16159" xr:uid="{CD48F50A-B6CD-4252-A872-B575DA56CF30}"/>
    <cellStyle name="Normal 56 2 2 4 2" xfId="36821" xr:uid="{3FC2D868-5BE1-470A-AF65-2B902BBBC36A}"/>
    <cellStyle name="Normal 56 2 2 5" xfId="27961" xr:uid="{EC3E6674-2AEC-40D3-AD69-9843B9D1BC90}"/>
    <cellStyle name="Normal 56 3" xfId="6522" xr:uid="{01854CFB-D8D8-4A44-9E59-C3949BD462EB}"/>
    <cellStyle name="Normal 56 3 2" xfId="6523" xr:uid="{63A75D09-77EE-489E-98EB-846ABE1BE57A}"/>
    <cellStyle name="Normal 56 3 2 2" xfId="11510" xr:uid="{8F334FE4-63E0-4B40-A433-E1E5AEA53E04}"/>
    <cellStyle name="Normal 56 3 2 2 2" xfId="23417" xr:uid="{E25EB849-6B1C-44D9-B871-165326E036A9}"/>
    <cellStyle name="Normal 56 3 2 2 2 2" xfId="44079" xr:uid="{C4C751E9-237B-4B36-ACA5-5FE6A40E8630}"/>
    <cellStyle name="Normal 56 3 2 2 3" xfId="32173" xr:uid="{DC4F65A9-8616-48B5-9971-CE0275CDD74D}"/>
    <cellStyle name="Normal 56 3 2 3" xfId="19787" xr:uid="{4B5F7ACD-BDD6-4C5B-8933-F89C41C13CA5}"/>
    <cellStyle name="Normal 56 3 2 3 2" xfId="40449" xr:uid="{D25EFA91-DDB9-4EFA-98A6-18378A213C03}"/>
    <cellStyle name="Normal 56 3 2 4" xfId="16161" xr:uid="{F787E8D2-629A-4787-A0E6-5A8DE72BC475}"/>
    <cellStyle name="Normal 56 3 2 4 2" xfId="36823" xr:uid="{5B8EC940-6235-4565-A25C-9B172BD7D837}"/>
    <cellStyle name="Normal 56 3 2 5" xfId="27963" xr:uid="{FC3283ED-EF04-4B04-A917-BE55FD57AC90}"/>
    <cellStyle name="Normal 56 3 3" xfId="11509" xr:uid="{88478573-73E7-4174-82CD-E60115AF0B44}"/>
    <cellStyle name="Normal 56 3 3 2" xfId="23416" xr:uid="{6E49162B-8A10-4771-989C-4BAE208AF111}"/>
    <cellStyle name="Normal 56 3 3 2 2" xfId="44078" xr:uid="{92E1BAF4-B273-4348-ABC2-B4B12FB464EE}"/>
    <cellStyle name="Normal 56 3 3 3" xfId="32172" xr:uid="{1DBF974A-8BC9-4975-9978-99268C25FD4B}"/>
    <cellStyle name="Normal 56 3 4" xfId="19786" xr:uid="{6A299089-E58D-47E5-9F59-9C4248AB40D1}"/>
    <cellStyle name="Normal 56 3 4 2" xfId="40448" xr:uid="{0BB842D2-1E4A-40B3-9192-A9B54C4705C0}"/>
    <cellStyle name="Normal 56 3 5" xfId="16160" xr:uid="{5F7CE819-A68F-4C83-BD0C-AD64CCF47715}"/>
    <cellStyle name="Normal 56 3 5 2" xfId="36822" xr:uid="{5BF873F4-15B0-470B-920B-53DAB1D274E0}"/>
    <cellStyle name="Normal 56 3 6" xfId="27962" xr:uid="{ED5F9B37-AC87-4657-A50A-E7D29C6B2ACE}"/>
    <cellStyle name="Normal 56 4" xfId="6524" xr:uid="{AD0C486A-517B-449F-857C-2BBCE72FAD3F}"/>
    <cellStyle name="Normal 56 4 2" xfId="11511" xr:uid="{780D6CC6-AB1A-4B65-8FE5-51A6F517A2AD}"/>
    <cellStyle name="Normal 56 4 2 2" xfId="23418" xr:uid="{E0B026E1-A3D9-426C-BA12-1D9FFFF96F1B}"/>
    <cellStyle name="Normal 56 4 2 2 2" xfId="44080" xr:uid="{DB9C2DDA-A9D3-49D6-AF6D-562B3D171DE3}"/>
    <cellStyle name="Normal 56 4 2 3" xfId="32174" xr:uid="{F51E69EF-8DD2-4D79-95F6-C7020CB9E633}"/>
    <cellStyle name="Normal 56 4 3" xfId="19788" xr:uid="{80CFEE7E-80F8-4BD9-94F2-AAE29F2A9A8B}"/>
    <cellStyle name="Normal 56 4 3 2" xfId="40450" xr:uid="{3C449C06-F9D7-48E3-8F2E-85AC271221A1}"/>
    <cellStyle name="Normal 56 4 4" xfId="16162" xr:uid="{E91A98AC-2050-46CC-8C62-97D4167D28F0}"/>
    <cellStyle name="Normal 56 4 4 2" xfId="36824" xr:uid="{CA562A76-8847-4309-90B1-76B577512941}"/>
    <cellStyle name="Normal 56 4 5" xfId="27964" xr:uid="{724F8071-E116-4080-B3FB-1275ACAE1922}"/>
    <cellStyle name="Normal 56 5" xfId="6525" xr:uid="{0815ED33-3F70-425A-9109-47DCAF09D043}"/>
    <cellStyle name="Normal 56 6" xfId="6526" xr:uid="{DCE39142-9C49-4929-A0F4-43107C1BBA91}"/>
    <cellStyle name="Normal 56 7" xfId="6527" xr:uid="{B5BC3656-9076-46BE-BEDC-50B68DDBD036}"/>
    <cellStyle name="Normal 56 7 2" xfId="11512" xr:uid="{9B148F40-8120-4012-BFA7-967505316BFA}"/>
    <cellStyle name="Normal 56 7 2 2" xfId="23419" xr:uid="{E3920A17-60A7-426B-9D89-90CC054CC4E9}"/>
    <cellStyle name="Normal 56 7 2 2 2" xfId="44081" xr:uid="{1EA1912D-D426-43DA-B17C-DEDDAE19CB5E}"/>
    <cellStyle name="Normal 56 7 2 3" xfId="32175" xr:uid="{21D5C132-9C64-4F49-A5BA-5BB90653E19A}"/>
    <cellStyle name="Normal 56 7 3" xfId="19789" xr:uid="{24B2AFE9-EB15-489E-A585-76F77133C9F4}"/>
    <cellStyle name="Normal 56 7 3 2" xfId="40451" xr:uid="{48286069-5DAB-40A0-A3F1-FA7CB8B487DF}"/>
    <cellStyle name="Normal 56 7 4" xfId="16163" xr:uid="{EF39A451-BB73-4F28-B6D2-3F600FB5494B}"/>
    <cellStyle name="Normal 56 7 4 2" xfId="36825" xr:uid="{56B174EB-3F98-4D9E-BB8F-B0A701E4B0DF}"/>
    <cellStyle name="Normal 56 7 5" xfId="27965" xr:uid="{2D16E87F-9A48-4B08-8077-69D711D779EB}"/>
    <cellStyle name="Normal 57" xfId="6528" xr:uid="{B943176B-B6A6-41EC-A5BB-190705275D19}"/>
    <cellStyle name="Normal 57 2" xfId="6529" xr:uid="{454E231F-C245-4174-9F9A-F7DD3E750D9E}"/>
    <cellStyle name="Normal 57 3" xfId="6530" xr:uid="{5F9BEB82-A1A7-4AFE-BFC3-426D591C0F1A}"/>
    <cellStyle name="Normal 57 4" xfId="6531" xr:uid="{44FEBBB0-E92E-478D-88E1-51F33A41E5CA}"/>
    <cellStyle name="Normal 58" xfId="6532" xr:uid="{29A09C1A-AE5F-4364-B8CC-0CF2CBF7BA80}"/>
    <cellStyle name="Normal 58 2" xfId="6533" xr:uid="{91FAE86C-0F30-4BD2-957B-EF4A473D8E5D}"/>
    <cellStyle name="Normal 58 3" xfId="6534" xr:uid="{88649023-1906-4DE9-A305-974368388512}"/>
    <cellStyle name="Normal 58 4" xfId="6535" xr:uid="{2DBBD477-7082-42D9-8911-917C73F5D286}"/>
    <cellStyle name="Normal 59" xfId="6536" xr:uid="{06BEF6C3-5547-4018-81F6-3CDCF19C99EF}"/>
    <cellStyle name="Normal 59 2" xfId="6537" xr:uid="{D36B90BC-7813-47BB-923A-318D5F13A74A}"/>
    <cellStyle name="Normal 59 3" xfId="6538" xr:uid="{4FD5D4B9-4BD7-4D28-B3D4-D1D227221EC2}"/>
    <cellStyle name="Normal 59 4" xfId="6539" xr:uid="{EE7B6893-B8BB-4326-85A5-10FA8C1EC604}"/>
    <cellStyle name="Normal 59 4 2" xfId="11513" xr:uid="{9A78C964-60EC-4F4E-BCEC-75DF5BEB9D09}"/>
    <cellStyle name="Normal 59 4 2 2" xfId="23420" xr:uid="{0A3E2965-8C52-4C05-AEF9-0FFEF66BA45B}"/>
    <cellStyle name="Normal 59 4 2 2 2" xfId="44082" xr:uid="{FA2B1860-CCAF-4247-9702-5E8C7717D34B}"/>
    <cellStyle name="Normal 59 4 2 3" xfId="32176" xr:uid="{201D83F8-0345-4613-A917-9D354D2A48AA}"/>
    <cellStyle name="Normal 59 4 3" xfId="19790" xr:uid="{4FCC68AC-796E-4155-B659-88C1E1895A07}"/>
    <cellStyle name="Normal 59 4 3 2" xfId="40452" xr:uid="{6CF80FBB-A1C5-48AD-91F2-058A74E2FCDB}"/>
    <cellStyle name="Normal 59 4 4" xfId="16164" xr:uid="{F8DCC481-F99F-4091-89B4-2C8406D8868B}"/>
    <cellStyle name="Normal 59 4 4 2" xfId="36826" xr:uid="{4FEDA0F9-6B8C-4247-8DC9-41F1A1A6DD34}"/>
    <cellStyle name="Normal 59 4 5" xfId="27966" xr:uid="{7AAAAFFB-6C46-4824-A456-F7DA5A7A0A3A}"/>
    <cellStyle name="Normal 6" xfId="15" xr:uid="{29397BC0-73A2-4542-AD51-E72424C4E81E}"/>
    <cellStyle name="Normal 6 10" xfId="6540" xr:uid="{D692231B-901A-4EFA-A3F2-3C5484CB3512}"/>
    <cellStyle name="Normal 6 10 2" xfId="6541" xr:uid="{323BF518-1B96-44C6-BC36-AFD8C2F6C4B9}"/>
    <cellStyle name="Normal 6 10 2 2" xfId="6542" xr:uid="{0AD24AAF-614D-43ED-A465-A7CB53416659}"/>
    <cellStyle name="Normal 6 10 2 2 2" xfId="6543" xr:uid="{D25753EF-350C-42A6-A9D1-9C0AB12DB7A4}"/>
    <cellStyle name="Normal 6 10 2 2 2 2" xfId="11515" xr:uid="{C04E7E8D-8818-4CDD-8620-D2445DB0E673}"/>
    <cellStyle name="Normal 6 10 2 2 2 2 2" xfId="23422" xr:uid="{6C7DA9D5-A28A-493C-9E95-803AF5FB7BE4}"/>
    <cellStyle name="Normal 6 10 2 2 2 2 2 2" xfId="44084" xr:uid="{71214968-4064-44D3-B265-098F76B75FFA}"/>
    <cellStyle name="Normal 6 10 2 2 2 2 3" xfId="32178" xr:uid="{6B94736F-D0C0-4164-8116-4FB07DC55D37}"/>
    <cellStyle name="Normal 6 10 2 2 2 3" xfId="19792" xr:uid="{FC210249-65AE-4073-B495-DA956932D684}"/>
    <cellStyle name="Normal 6 10 2 2 2 3 2" xfId="40454" xr:uid="{64BA97C5-3BFB-4011-AC83-B21E0B230ECC}"/>
    <cellStyle name="Normal 6 10 2 2 2 4" xfId="16167" xr:uid="{9967E0A0-F3D4-4ACD-8A13-F9F347E88EE8}"/>
    <cellStyle name="Normal 6 10 2 2 2 4 2" xfId="36829" xr:uid="{A3496038-8C4C-4E8F-8C7B-659024271B0E}"/>
    <cellStyle name="Normal 6 10 2 2 2 5" xfId="27968" xr:uid="{E4CED45C-315B-4CDA-AFFD-A7560A477BC7}"/>
    <cellStyle name="Normal 6 10 2 2 3" xfId="11514" xr:uid="{B7C05F9A-F9A1-49CC-B9C1-E7FF297684B7}"/>
    <cellStyle name="Normal 6 10 2 2 3 2" xfId="23421" xr:uid="{4573B3A6-962B-4063-884E-7ECE45D693E7}"/>
    <cellStyle name="Normal 6 10 2 2 3 2 2" xfId="44083" xr:uid="{E3687EF6-26DF-4B4F-BE55-394238EAA3EE}"/>
    <cellStyle name="Normal 6 10 2 2 3 3" xfId="32177" xr:uid="{87F8E0A3-CE13-4506-ACAE-81D1CC5237E7}"/>
    <cellStyle name="Normal 6 10 2 2 4" xfId="19791" xr:uid="{8CBA7A7B-DBE4-4F6D-B821-6052ACF1A06B}"/>
    <cellStyle name="Normal 6 10 2 2 4 2" xfId="40453" xr:uid="{53FC1B34-880D-4061-9590-BA64E28800AA}"/>
    <cellStyle name="Normal 6 10 2 2 5" xfId="16166" xr:uid="{CD648523-C148-4A89-9875-7C61B25215DC}"/>
    <cellStyle name="Normal 6 10 2 2 5 2" xfId="36828" xr:uid="{32C8EF1D-466A-44B3-B5AA-C298FE392FB8}"/>
    <cellStyle name="Normal 6 10 2 2 6" xfId="27967" xr:uid="{0421B431-5C73-4165-8A9D-8AD23258BF7D}"/>
    <cellStyle name="Normal 6 10 2 3" xfId="6544" xr:uid="{CAE76F19-3ACD-411A-8D80-EEA55D861F1C}"/>
    <cellStyle name="Normal 6 10 2 3 2" xfId="6545" xr:uid="{FF0131A4-1861-41DC-9CC5-FC07B253FED7}"/>
    <cellStyle name="Normal 6 10 2 3 2 2" xfId="11517" xr:uid="{8A207729-259E-4CCE-8134-B8AFC2342572}"/>
    <cellStyle name="Normal 6 10 2 3 2 2 2" xfId="23424" xr:uid="{B86360C0-4F21-4A00-ADB3-14BAE8840AEA}"/>
    <cellStyle name="Normal 6 10 2 3 2 2 2 2" xfId="44086" xr:uid="{3054462F-2FD3-4059-A9FA-73D1DE71D4A6}"/>
    <cellStyle name="Normal 6 10 2 3 2 2 3" xfId="32180" xr:uid="{C91BC6B1-7193-442C-AFC0-137D8C26F756}"/>
    <cellStyle name="Normal 6 10 2 3 2 3" xfId="19794" xr:uid="{569A29C5-6B5C-4AE5-BB33-410965424701}"/>
    <cellStyle name="Normal 6 10 2 3 2 3 2" xfId="40456" xr:uid="{3BC36B6B-4913-4F7B-8BAF-72B212CF3B04}"/>
    <cellStyle name="Normal 6 10 2 3 2 4" xfId="16169" xr:uid="{70676E04-A861-4E86-9AB9-EA6B506E3DDE}"/>
    <cellStyle name="Normal 6 10 2 3 2 4 2" xfId="36831" xr:uid="{1FCEF74C-8518-439C-BEEB-A9B6464DBE0A}"/>
    <cellStyle name="Normal 6 10 2 3 2 5" xfId="27970" xr:uid="{DBCC3258-F664-48B2-B332-AB3DCA812F2B}"/>
    <cellStyle name="Normal 6 10 2 3 3" xfId="11516" xr:uid="{9FBA525A-FD37-4CB1-9502-AEDF8E7399D4}"/>
    <cellStyle name="Normal 6 10 2 3 3 2" xfId="23423" xr:uid="{26A190B7-D636-4F85-89AA-E3BEDA186A71}"/>
    <cellStyle name="Normal 6 10 2 3 3 2 2" xfId="44085" xr:uid="{283D5270-F724-4B2D-A13B-2DE3165DA119}"/>
    <cellStyle name="Normal 6 10 2 3 3 3" xfId="32179" xr:uid="{CEA1C945-CE0C-4C69-BA39-04F8B68A124B}"/>
    <cellStyle name="Normal 6 10 2 3 4" xfId="19793" xr:uid="{9782EF56-1969-40CD-8F4D-130D47B6C1D8}"/>
    <cellStyle name="Normal 6 10 2 3 4 2" xfId="40455" xr:uid="{7EE98922-18EB-4868-9AA3-038BF1A11268}"/>
    <cellStyle name="Normal 6 10 2 3 5" xfId="16168" xr:uid="{AA0FCC7A-93CA-4E37-8AC3-4688F0D11CAE}"/>
    <cellStyle name="Normal 6 10 2 3 5 2" xfId="36830" xr:uid="{9A0061CD-4B2D-4E1A-BB21-039C1ADA7660}"/>
    <cellStyle name="Normal 6 10 2 3 6" xfId="27969" xr:uid="{654C764C-698E-40A1-85C6-A5E0F30A1A52}"/>
    <cellStyle name="Normal 6 10 2 4" xfId="6546" xr:uid="{74303ABE-77A9-4C13-A201-B5E2094E07B9}"/>
    <cellStyle name="Normal 6 10 2 4 2" xfId="11518" xr:uid="{D5ED1D8A-62B6-4BFA-B081-59276B56742C}"/>
    <cellStyle name="Normal 6 10 2 4 2 2" xfId="23425" xr:uid="{A1FEB4F5-AFB8-4271-8C3F-C701B20BB7E3}"/>
    <cellStyle name="Normal 6 10 2 4 2 2 2" xfId="44087" xr:uid="{0AD97AD9-F117-47DE-99B9-600917C36489}"/>
    <cellStyle name="Normal 6 10 2 4 2 3" xfId="32181" xr:uid="{3423FEA0-702C-4B17-BB9E-8E6917717EBD}"/>
    <cellStyle name="Normal 6 10 2 4 3" xfId="19795" xr:uid="{12EBFD7B-54E5-4CE6-9FB5-69C63B7BE269}"/>
    <cellStyle name="Normal 6 10 2 4 3 2" xfId="40457" xr:uid="{E11226FF-FAD6-4D9C-BA72-34792D1DA2B8}"/>
    <cellStyle name="Normal 6 10 2 4 4" xfId="16170" xr:uid="{439D5B79-9A43-4631-9A4B-F2DDE3AF5274}"/>
    <cellStyle name="Normal 6 10 2 4 4 2" xfId="36832" xr:uid="{4F648940-922C-4D44-B7C9-7327C2EFDD61}"/>
    <cellStyle name="Normal 6 10 2 4 5" xfId="27971" xr:uid="{715B37E9-B729-49CC-85F2-9AD39F793C82}"/>
    <cellStyle name="Normal 6 10 3" xfId="6547" xr:uid="{6AF18520-C2CC-48C2-8852-893B4F339E1C}"/>
    <cellStyle name="Normal 6 10 3 2" xfId="6548" xr:uid="{B3DBA09F-C664-4EFA-A6C4-9ACD7B1A4513}"/>
    <cellStyle name="Normal 6 10 3 2 2" xfId="11520" xr:uid="{ED339C15-A048-4A0B-98CE-2C3C5F8386B5}"/>
    <cellStyle name="Normal 6 10 3 2 2 2" xfId="23427" xr:uid="{080BBE59-5777-49F0-AF1E-190CF3245320}"/>
    <cellStyle name="Normal 6 10 3 2 2 2 2" xfId="44089" xr:uid="{A363BE15-D3F9-4DBE-B0B9-13A98B0642DF}"/>
    <cellStyle name="Normal 6 10 3 2 2 3" xfId="32183" xr:uid="{A848FDE0-3D4C-4670-A9FB-709F7AD9A1C5}"/>
    <cellStyle name="Normal 6 10 3 2 3" xfId="19797" xr:uid="{D0E5AFAE-A128-455A-AE23-B8A5D1A7EFDA}"/>
    <cellStyle name="Normal 6 10 3 2 3 2" xfId="40459" xr:uid="{3587D05E-6350-410D-A26F-FB44F276420D}"/>
    <cellStyle name="Normal 6 10 3 2 4" xfId="16172" xr:uid="{024390A5-C47D-4495-9B29-DF7CDCF48C5E}"/>
    <cellStyle name="Normal 6 10 3 2 4 2" xfId="36834" xr:uid="{0211244F-B7D5-4BE9-9804-9CD27364E45D}"/>
    <cellStyle name="Normal 6 10 3 2 5" xfId="27973" xr:uid="{15BDA8C5-3273-4F51-A9B3-63893A8ABEE2}"/>
    <cellStyle name="Normal 6 10 3 3" xfId="11519" xr:uid="{62A051E8-CB4B-4868-97D0-769DA113721F}"/>
    <cellStyle name="Normal 6 10 3 3 2" xfId="23426" xr:uid="{4F7BA1AA-BCE5-4458-91C1-1014A128D066}"/>
    <cellStyle name="Normal 6 10 3 3 2 2" xfId="44088" xr:uid="{9D6BC0F1-00A9-4A59-A412-9D063E86978C}"/>
    <cellStyle name="Normal 6 10 3 3 3" xfId="32182" xr:uid="{468AAAF1-6EAB-489F-8BA3-DDF7C329056C}"/>
    <cellStyle name="Normal 6 10 3 4" xfId="19796" xr:uid="{BF830A85-1797-4CFD-86EA-4ABDB40D9E81}"/>
    <cellStyle name="Normal 6 10 3 4 2" xfId="40458" xr:uid="{530A0E59-C366-4DAF-94CA-5A131037D20F}"/>
    <cellStyle name="Normal 6 10 3 5" xfId="16171" xr:uid="{362C97C4-AD96-4B87-B6FF-C97A095CAE60}"/>
    <cellStyle name="Normal 6 10 3 5 2" xfId="36833" xr:uid="{390DB10D-5DC9-481C-A73F-1D070F93B251}"/>
    <cellStyle name="Normal 6 10 3 6" xfId="27972" xr:uid="{FABD21CD-66D5-4EB0-ACF2-38D46DBE7B66}"/>
    <cellStyle name="Normal 6 10 4" xfId="6549" xr:uid="{0E8A276A-BEBB-47C4-A83D-588E09B1074E}"/>
    <cellStyle name="Normal 6 10 4 2" xfId="6550" xr:uid="{801029D3-299E-4C8F-8806-303851F3E224}"/>
    <cellStyle name="Normal 6 10 4 2 2" xfId="11522" xr:uid="{C607478B-D736-4E93-B27C-77ECCCC115CD}"/>
    <cellStyle name="Normal 6 10 4 2 2 2" xfId="23429" xr:uid="{29F34ABB-1A6A-4ECB-AA14-DEA07733BCB0}"/>
    <cellStyle name="Normal 6 10 4 2 2 2 2" xfId="44091" xr:uid="{0CCD0FC5-70FA-4C4E-B859-9AE8E99D2F79}"/>
    <cellStyle name="Normal 6 10 4 2 2 3" xfId="32185" xr:uid="{0A0DF64F-AF12-4D4A-A5C0-E3B1DFD47378}"/>
    <cellStyle name="Normal 6 10 4 2 3" xfId="19799" xr:uid="{F00B6E8D-D69E-4C8C-AE86-081A19D44066}"/>
    <cellStyle name="Normal 6 10 4 2 3 2" xfId="40461" xr:uid="{3636B1F5-F1D6-4F47-B1DF-534A87EFF6D2}"/>
    <cellStyle name="Normal 6 10 4 2 4" xfId="16174" xr:uid="{D9A56BD6-EFAF-4300-B347-8C45D2DB87BA}"/>
    <cellStyle name="Normal 6 10 4 2 4 2" xfId="36836" xr:uid="{AC828097-618B-4A41-AB97-395426C9348E}"/>
    <cellStyle name="Normal 6 10 4 2 5" xfId="27975" xr:uid="{957135F1-27E7-4CCD-9792-866167E95839}"/>
    <cellStyle name="Normal 6 10 4 3" xfId="11521" xr:uid="{7D82B94E-0688-4B73-AAA8-D0F4A67D9929}"/>
    <cellStyle name="Normal 6 10 4 3 2" xfId="23428" xr:uid="{14B8407F-9E87-45AD-BB97-08A593998A5E}"/>
    <cellStyle name="Normal 6 10 4 3 2 2" xfId="44090" xr:uid="{368099F6-3921-484E-808C-C934E41A899B}"/>
    <cellStyle name="Normal 6 10 4 3 3" xfId="32184" xr:uid="{27123D4D-6600-4CB8-B258-F524B216D911}"/>
    <cellStyle name="Normal 6 10 4 4" xfId="19798" xr:uid="{331BE330-B184-4617-A0DD-00039FA9C7B3}"/>
    <cellStyle name="Normal 6 10 4 4 2" xfId="40460" xr:uid="{4AE52D2D-D43C-4406-B18D-89ABBFA9CE60}"/>
    <cellStyle name="Normal 6 10 4 5" xfId="16173" xr:uid="{8DCC586B-9793-4CE8-88C5-B6D04BE4E391}"/>
    <cellStyle name="Normal 6 10 4 5 2" xfId="36835" xr:uid="{D295C59F-A5FD-4ED2-B94F-8DE1AE93946B}"/>
    <cellStyle name="Normal 6 10 4 6" xfId="27974" xr:uid="{1F10C885-1660-4E19-9ACA-345841215FB5}"/>
    <cellStyle name="Normal 6 10 5" xfId="6551" xr:uid="{E66A43D1-5761-4FED-B8BE-5428B9314521}"/>
    <cellStyle name="Normal 6 10 5 2" xfId="11523" xr:uid="{2D683140-CDB7-4CA6-AAB7-76C9D422EB49}"/>
    <cellStyle name="Normal 6 10 5 2 2" xfId="23430" xr:uid="{70E265AC-2593-4ED3-9C3F-D574D8A6D3B4}"/>
    <cellStyle name="Normal 6 10 5 2 2 2" xfId="44092" xr:uid="{DFD5A766-5092-4D85-BF04-6AFFF0BC13CD}"/>
    <cellStyle name="Normal 6 10 5 2 3" xfId="32186" xr:uid="{C37162C6-5402-4BAF-B3AA-BB8A144A7279}"/>
    <cellStyle name="Normal 6 10 5 3" xfId="19800" xr:uid="{4A1987F2-F436-4609-84B3-E0FB1E90D013}"/>
    <cellStyle name="Normal 6 10 5 3 2" xfId="40462" xr:uid="{C72C7CDD-4042-42EC-9005-AAA0F57549CF}"/>
    <cellStyle name="Normal 6 10 5 4" xfId="16175" xr:uid="{E3F860DE-5347-4EC0-A5FD-A7A2CE0CEE86}"/>
    <cellStyle name="Normal 6 10 5 4 2" xfId="36837" xr:uid="{8AA8858C-7F1C-47A2-9419-C3D0742480C2}"/>
    <cellStyle name="Normal 6 10 5 5" xfId="27976" xr:uid="{44846177-2E70-4D63-BD2C-6DB1F5F53F01}"/>
    <cellStyle name="Normal 6 10 6" xfId="6552" xr:uid="{F681F55D-F8CB-4253-8033-3AE0850BE3FE}"/>
    <cellStyle name="Normal 6 10 7" xfId="6553" xr:uid="{0AE117B3-485B-4599-B172-2DC7188C4A69}"/>
    <cellStyle name="Normal 6 10 7 2" xfId="11524" xr:uid="{5F84ACC7-5A43-4CBB-82FF-F055A19669C4}"/>
    <cellStyle name="Normal 6 10 7 2 2" xfId="23431" xr:uid="{275A0A50-17EE-4202-95AE-5A14F1A8C488}"/>
    <cellStyle name="Normal 6 10 7 2 2 2" xfId="44093" xr:uid="{9CD4D655-8354-440C-8565-37DB6A23F216}"/>
    <cellStyle name="Normal 6 10 7 2 3" xfId="32187" xr:uid="{C139784E-6A7D-4E4B-B253-FC2BE2017999}"/>
    <cellStyle name="Normal 6 10 7 3" xfId="19801" xr:uid="{1A6B211B-1019-4A45-9BE5-0F5A6A0EF958}"/>
    <cellStyle name="Normal 6 10 7 3 2" xfId="40463" xr:uid="{38727719-048A-45AD-8577-C4FD37AED00D}"/>
    <cellStyle name="Normal 6 10 7 4" xfId="16176" xr:uid="{71D6EFE3-3AE8-469B-A5E9-2DF3B7731B48}"/>
    <cellStyle name="Normal 6 10 7 4 2" xfId="36838" xr:uid="{624F7484-1861-4AC0-B650-15EAA1EDDC05}"/>
    <cellStyle name="Normal 6 10 7 5" xfId="27977" xr:uid="{6EF15796-E317-46CE-8545-6CA0AE6E1739}"/>
    <cellStyle name="Normal 6 11" xfId="6554" xr:uid="{E152D760-3540-42AB-8499-3B0146D198A3}"/>
    <cellStyle name="Normal 6 11 2" xfId="6555" xr:uid="{A7DC3EB7-681D-4E66-803B-A0D78613D9A5}"/>
    <cellStyle name="Normal 6 11 2 2" xfId="6556" xr:uid="{87551470-D90C-463E-8D34-73EA7A623B5D}"/>
    <cellStyle name="Normal 6 11 2 2 2" xfId="11525" xr:uid="{2BDB76E6-9F46-47A6-A5FF-2185072040E7}"/>
    <cellStyle name="Normal 6 11 2 2 2 2" xfId="23432" xr:uid="{4D4B43A9-16B4-4763-9D48-CABCFD1905E0}"/>
    <cellStyle name="Normal 6 11 2 2 2 2 2" xfId="44094" xr:uid="{38050B71-ED94-4E4D-819B-C6543E9F3F13}"/>
    <cellStyle name="Normal 6 11 2 2 2 3" xfId="32188" xr:uid="{F6EDB5F7-1BEB-4B46-817E-691E29E44BB3}"/>
    <cellStyle name="Normal 6 11 2 2 3" xfId="19802" xr:uid="{78DC3FB7-200C-4779-8C95-5464EBC3CB7E}"/>
    <cellStyle name="Normal 6 11 2 2 3 2" xfId="40464" xr:uid="{F10CC11D-4EB8-47A9-A8F5-C8F86066E377}"/>
    <cellStyle name="Normal 6 11 2 2 4" xfId="16177" xr:uid="{14114435-B8B7-4F93-9B04-4B7A62F0ADB0}"/>
    <cellStyle name="Normal 6 11 2 2 4 2" xfId="36839" xr:uid="{AEEAD288-148A-4F62-A0F6-476AB25CF662}"/>
    <cellStyle name="Normal 6 11 2 2 5" xfId="27978" xr:uid="{D34E0AF3-78CE-490F-A6F7-B5F00661F615}"/>
    <cellStyle name="Normal 6 11 3" xfId="6557" xr:uid="{81E0B199-6AF1-448D-A223-E006161A18AC}"/>
    <cellStyle name="Normal 6 11 3 2" xfId="6558" xr:uid="{05BE6A18-8D3C-4A77-8EE6-85AA6C508BAD}"/>
    <cellStyle name="Normal 6 11 3 2 2" xfId="11526" xr:uid="{BCE5B062-36F8-4ACE-B60C-085878E21428}"/>
    <cellStyle name="Normal 6 11 3 2 2 2" xfId="23433" xr:uid="{19B4C10A-F493-491E-968D-CF5D7DE1830B}"/>
    <cellStyle name="Normal 6 11 3 2 2 2 2" xfId="44095" xr:uid="{09630F8C-0CCD-4756-BB7D-2C085E0A5890}"/>
    <cellStyle name="Normal 6 11 3 2 2 3" xfId="32189" xr:uid="{93C297DE-BCAC-4CE3-B59B-34CFB8BCF4EB}"/>
    <cellStyle name="Normal 6 11 3 2 3" xfId="19803" xr:uid="{D77FB69E-A0E7-4879-899A-9D27C949F87D}"/>
    <cellStyle name="Normal 6 11 3 2 3 2" xfId="40465" xr:uid="{1150CD87-621C-49E4-A8F0-82B11CFB539B}"/>
    <cellStyle name="Normal 6 11 3 2 4" xfId="16178" xr:uid="{373B0C63-878F-4E8E-8DA4-609676140989}"/>
    <cellStyle name="Normal 6 11 3 2 4 2" xfId="36840" xr:uid="{37CFEDC9-990A-448C-9E8E-99B63FC668DA}"/>
    <cellStyle name="Normal 6 11 3 2 5" xfId="27979" xr:uid="{AE089617-6805-4E7D-91CE-C7F97FACEA4B}"/>
    <cellStyle name="Normal 6 11 4" xfId="6559" xr:uid="{D18AA89C-5EC0-496A-A971-C619643B805A}"/>
    <cellStyle name="Normal 6 11 4 2" xfId="11527" xr:uid="{738DD872-D3C0-4470-B3C3-B9773C3D5862}"/>
    <cellStyle name="Normal 6 11 4 2 2" xfId="23434" xr:uid="{57AAA48F-9A74-41A9-8534-ADC42EF5C4AE}"/>
    <cellStyle name="Normal 6 11 4 2 2 2" xfId="44096" xr:uid="{E074948C-8BEE-445A-A15C-A84683AA9F8F}"/>
    <cellStyle name="Normal 6 11 4 2 3" xfId="32190" xr:uid="{E88D8694-B030-4AC4-BC40-C8C02BD99DB4}"/>
    <cellStyle name="Normal 6 11 4 3" xfId="19804" xr:uid="{B9FFBF85-4E5A-409F-862C-9C76DE44FAD4}"/>
    <cellStyle name="Normal 6 11 4 3 2" xfId="40466" xr:uid="{AA083311-B96A-4A2F-9620-74516E0708A4}"/>
    <cellStyle name="Normal 6 11 4 4" xfId="16179" xr:uid="{39F834EF-629D-47BB-A450-51DC772E4F16}"/>
    <cellStyle name="Normal 6 11 4 4 2" xfId="36841" xr:uid="{725409F9-B76D-44CE-90DE-B786EE1928B1}"/>
    <cellStyle name="Normal 6 11 4 5" xfId="27980" xr:uid="{BE985B75-52F1-4873-9964-9BE64278B50E}"/>
    <cellStyle name="Normal 6 11 5" xfId="6560" xr:uid="{AC84D554-C21F-4E13-97A9-E4565D4AA2CE}"/>
    <cellStyle name="Normal 6 11 6" xfId="6561" xr:uid="{C58ECF2E-C3B2-4E66-A0A3-FB50AD5ACDE5}"/>
    <cellStyle name="Normal 6 11 6 2" xfId="11528" xr:uid="{7D58A4A5-D1D1-484F-ADDC-63C4A695D837}"/>
    <cellStyle name="Normal 6 11 6 2 2" xfId="23435" xr:uid="{B34D0FE9-206D-42D3-AB87-1A2A8900C2D3}"/>
    <cellStyle name="Normal 6 11 6 2 2 2" xfId="44097" xr:uid="{9CDE69C7-7B71-4E99-A3F2-421D84563D6C}"/>
    <cellStyle name="Normal 6 11 6 2 3" xfId="32191" xr:uid="{149006F7-DD0C-4C70-83D0-0441291D419D}"/>
    <cellStyle name="Normal 6 11 6 3" xfId="19805" xr:uid="{435BC097-3791-490E-A758-F18B8A0C88DC}"/>
    <cellStyle name="Normal 6 11 6 3 2" xfId="40467" xr:uid="{8313F7A3-A246-4689-9F49-0DBAD2F56B51}"/>
    <cellStyle name="Normal 6 11 6 4" xfId="16180" xr:uid="{CAC67E19-5733-47DD-AB80-19056E0A8AE9}"/>
    <cellStyle name="Normal 6 11 6 4 2" xfId="36842" xr:uid="{872B564F-C65E-4C6A-8578-33A974D47429}"/>
    <cellStyle name="Normal 6 11 6 5" xfId="27981" xr:uid="{880F3480-7C0A-42F8-A65C-08B86A5B7FC9}"/>
    <cellStyle name="Normal 6 12" xfId="6562" xr:uid="{3620338D-D392-473F-ADED-7A682A120211}"/>
    <cellStyle name="Normal 6 12 2" xfId="6563" xr:uid="{C9FC2F97-BC14-4638-96F1-BB2A840410A7}"/>
    <cellStyle name="Normal 6 12 3" xfId="6564" xr:uid="{C7A437DE-787F-487E-9B46-DCC38FBDAC9C}"/>
    <cellStyle name="Normal 6 13" xfId="6565" xr:uid="{3148C47F-496C-4923-9B9F-A88DACCD1511}"/>
    <cellStyle name="Normal 6 13 2" xfId="6566" xr:uid="{F3053CB1-E888-4EF6-B96A-1D7DDE79864C}"/>
    <cellStyle name="Normal 6 13 2 2" xfId="11529" xr:uid="{1022478B-1E0D-4D5A-80E9-5E958ADB3CA3}"/>
    <cellStyle name="Normal 6 13 2 2 2" xfId="23436" xr:uid="{B2126124-8DF6-49F2-84FE-C87943205EE5}"/>
    <cellStyle name="Normal 6 13 2 2 2 2" xfId="44098" xr:uid="{D6B36F2A-26C8-404E-A811-69817CC3C65E}"/>
    <cellStyle name="Normal 6 13 2 2 3" xfId="32192" xr:uid="{C43664FF-12D7-41B1-A60A-59F714A3F771}"/>
    <cellStyle name="Normal 6 13 2 3" xfId="19806" xr:uid="{954FF5B3-5034-4273-8D64-2ECCBB6EDE9A}"/>
    <cellStyle name="Normal 6 13 2 3 2" xfId="40468" xr:uid="{D423D729-A003-4450-A91B-CD432854CCDB}"/>
    <cellStyle name="Normal 6 13 2 4" xfId="16181" xr:uid="{E3548255-35A9-47E8-90BB-1CCCFB61CC47}"/>
    <cellStyle name="Normal 6 13 2 4 2" xfId="36843" xr:uid="{199F0857-E2BE-41F7-B3CE-8FDA45647EEA}"/>
    <cellStyle name="Normal 6 13 2 5" xfId="27982" xr:uid="{4FD17FB5-DF8A-4D28-8EA5-8F0754867C3A}"/>
    <cellStyle name="Normal 6 13 3" xfId="6567" xr:uid="{DA55844F-AE37-41DD-94EB-6A0D07C9DEDA}"/>
    <cellStyle name="Normal 6 13 4" xfId="6568" xr:uid="{726ADBDA-8DFD-4627-AF77-CC9CE41A2A5C}"/>
    <cellStyle name="Normal 6 13 4 2" xfId="11530" xr:uid="{79CC9050-A952-4B5C-B90A-040572E6A48F}"/>
    <cellStyle name="Normal 6 13 4 2 2" xfId="23437" xr:uid="{14F725A4-6E3E-4C05-A7C5-2BB1511C542E}"/>
    <cellStyle name="Normal 6 13 4 2 2 2" xfId="44099" xr:uid="{888F9175-0F8D-4920-9EC1-90D0E0092D69}"/>
    <cellStyle name="Normal 6 13 4 2 3" xfId="32193" xr:uid="{F582CEE7-3372-4B98-8B22-1A90E383A52E}"/>
    <cellStyle name="Normal 6 13 4 3" xfId="19807" xr:uid="{9255AF68-2FA9-49D2-8459-D5D9516A61E3}"/>
    <cellStyle name="Normal 6 13 4 3 2" xfId="40469" xr:uid="{B75FA3D1-5308-4BCA-A9F0-E159A032AF8E}"/>
    <cellStyle name="Normal 6 13 4 4" xfId="16182" xr:uid="{3CD6310E-C26E-46EF-8AA4-E0482C584AF4}"/>
    <cellStyle name="Normal 6 13 4 4 2" xfId="36844" xr:uid="{D0F6FF4F-979D-4EA4-ACE5-77E0EF1E235C}"/>
    <cellStyle name="Normal 6 13 4 5" xfId="27983" xr:uid="{9C97DD49-CC00-419B-B272-DF3BF22D3116}"/>
    <cellStyle name="Normal 6 14" xfId="6569" xr:uid="{7519801F-059C-4578-98AC-58C0ECC6D1BE}"/>
    <cellStyle name="Normal 6 14 2" xfId="6570" xr:uid="{3D6128E8-F8A9-4019-AF56-2A40963046B0}"/>
    <cellStyle name="Normal 6 14 3" xfId="6571" xr:uid="{2CF75B9E-1F11-4B0D-B8FF-4DDE730BAAE1}"/>
    <cellStyle name="Normal 6 14 3 2" xfId="11531" xr:uid="{3B587E43-6B47-4460-97E1-986AFBE49EA4}"/>
    <cellStyle name="Normal 6 14 3 2 2" xfId="23438" xr:uid="{210DEB82-5405-4C63-8EF6-91503D1B26A3}"/>
    <cellStyle name="Normal 6 14 3 2 2 2" xfId="44100" xr:uid="{2EC4A138-970A-4DC5-BB16-D18DD5FCED12}"/>
    <cellStyle name="Normal 6 14 3 2 3" xfId="32194" xr:uid="{5994341F-8E43-4334-87B3-8336D4E7A4FF}"/>
    <cellStyle name="Normal 6 14 3 3" xfId="19808" xr:uid="{FC7F8D86-338B-40F4-94AE-1E44F0BF85B5}"/>
    <cellStyle name="Normal 6 14 3 3 2" xfId="40470" xr:uid="{FD1A4ED9-103E-45E3-B616-8D9DCD86B56C}"/>
    <cellStyle name="Normal 6 14 3 4" xfId="16183" xr:uid="{17760B5F-5E26-4DAE-965B-0898E0BF14D4}"/>
    <cellStyle name="Normal 6 14 3 4 2" xfId="36845" xr:uid="{229A76F1-D407-43A6-B461-55E2B9FC4915}"/>
    <cellStyle name="Normal 6 14 3 5" xfId="27984" xr:uid="{BC8AF25E-BAE8-4FB4-8A31-8AA5B6CC92B9}"/>
    <cellStyle name="Normal 6 15" xfId="6572" xr:uid="{80916D9A-3653-445A-AF76-6F971E4517BE}"/>
    <cellStyle name="Normal 6 16" xfId="6573" xr:uid="{75955E59-D155-4093-BBF2-3B6CBCEC0C57}"/>
    <cellStyle name="Normal 6 17" xfId="6574" xr:uid="{33F74925-FE2C-43E5-B7A3-5483C4C7EE2C}"/>
    <cellStyle name="Normal 6 18" xfId="6575" xr:uid="{774ADC49-7A40-40FC-8026-75DD6CB72E94}"/>
    <cellStyle name="Normal 6 19" xfId="6576" xr:uid="{93E55369-C6E5-41CB-B56F-21701318B368}"/>
    <cellStyle name="Normal 6 2" xfId="35" xr:uid="{BE572185-746F-4720-9A96-1253111E61A1}"/>
    <cellStyle name="Normal 6 2 10" xfId="6577" xr:uid="{E5FE609D-FA99-4B58-AB2F-51385AF082DD}"/>
    <cellStyle name="Normal 6 2 10 2" xfId="11532" xr:uid="{7FAE51C6-E1C6-446F-85A8-7B55EA1F6528}"/>
    <cellStyle name="Normal 6 2 10 2 2" xfId="23439" xr:uid="{5C64AA59-5D8B-4AE4-B9A7-27ADE3660117}"/>
    <cellStyle name="Normal 6 2 10 2 2 2" xfId="44101" xr:uid="{422B4A5B-5FEE-450F-9E41-8A445F950905}"/>
    <cellStyle name="Normal 6 2 10 2 3" xfId="32195" xr:uid="{7266D92D-9F7C-42DC-97B3-A62EB40701FA}"/>
    <cellStyle name="Normal 6 2 10 3" xfId="19809" xr:uid="{A648FF73-CF77-436A-8869-62897F0C53D8}"/>
    <cellStyle name="Normal 6 2 10 3 2" xfId="40471" xr:uid="{8B3F66AB-A31B-45B2-82FA-6E680A90714D}"/>
    <cellStyle name="Normal 6 2 10 4" xfId="16185" xr:uid="{901902FD-054F-46FE-B696-882DAF4878CA}"/>
    <cellStyle name="Normal 6 2 10 4 2" xfId="36847" xr:uid="{7BE85587-0088-4E15-8DA1-E552DD7550E3}"/>
    <cellStyle name="Normal 6 2 10 5" xfId="27985" xr:uid="{B0CFD12A-D584-44EE-945D-3E8CA54D6312}"/>
    <cellStyle name="Normal 6 2 11" xfId="8252" xr:uid="{AEDD3650-ACF4-4A8A-991E-EE209FB96324}"/>
    <cellStyle name="Normal 6 2 11 2" xfId="20374" xr:uid="{2C0B449D-63FB-4E94-B305-6E60F9BBEC82}"/>
    <cellStyle name="Normal 6 2 11 2 2" xfId="41036" xr:uid="{5465AC04-B501-47BC-BEA4-C3D57399534D}"/>
    <cellStyle name="Normal 6 2 11 3" xfId="28915" xr:uid="{352422E8-CEA0-4DC6-899B-C00055F7BC19}"/>
    <cellStyle name="Normal 6 2 12" xfId="16759" xr:uid="{DC55FAD9-BA82-4800-BEED-75BAA87B958B}"/>
    <cellStyle name="Normal 6 2 12 2" xfId="37421" xr:uid="{A468E3D9-51EA-4F85-9668-3086A145F637}"/>
    <cellStyle name="Normal 6 2 13" xfId="16184" xr:uid="{D65C2F5B-9B27-4E22-8BF7-C402883DF456}"/>
    <cellStyle name="Normal 6 2 13 2" xfId="36846" xr:uid="{63B796B5-ABC8-40BC-9D4E-6B0F5E4DC501}"/>
    <cellStyle name="Normal 6 2 14" xfId="24064" xr:uid="{AA1B4738-B4E8-44DC-B840-2DB7F735B567}"/>
    <cellStyle name="Normal 6 2 2" xfId="6578" xr:uid="{1CC33B48-835D-43AF-AC88-8A108EF5A855}"/>
    <cellStyle name="Normal 6 2 2 2" xfId="6579" xr:uid="{320D6AC5-8104-4D4E-8486-23A795DA1170}"/>
    <cellStyle name="Normal 6 2 2 2 2" xfId="6580" xr:uid="{11BDC67D-CAA9-4E50-83B6-05DB8550C708}"/>
    <cellStyle name="Normal 6 2 2 2 2 2" xfId="6581" xr:uid="{0594169D-FA66-4D23-8C8A-C0D337C78DC6}"/>
    <cellStyle name="Normal 6 2 2 2 2 2 2" xfId="11535" xr:uid="{14B9646E-BF40-4B36-B774-A1C4BEEBB8C3}"/>
    <cellStyle name="Normal 6 2 2 2 2 2 2 2" xfId="23442" xr:uid="{F279B9A4-790F-4AEC-AC88-AB7FFB4A83E0}"/>
    <cellStyle name="Normal 6 2 2 2 2 2 2 2 2" xfId="44104" xr:uid="{5BA208B5-9360-41D2-9B6D-1BBA1A214924}"/>
    <cellStyle name="Normal 6 2 2 2 2 2 2 3" xfId="32198" xr:uid="{59030706-95FD-4CA3-8EC8-6392415B5C45}"/>
    <cellStyle name="Normal 6 2 2 2 2 2 3" xfId="19812" xr:uid="{500AD8CE-CB91-4A2A-9F4D-8E83E75CD352}"/>
    <cellStyle name="Normal 6 2 2 2 2 2 3 2" xfId="40474" xr:uid="{1CC796B4-2ED6-47F6-8E36-8842ABB56858}"/>
    <cellStyle name="Normal 6 2 2 2 2 2 4" xfId="16188" xr:uid="{A05517F7-5106-4B49-9A03-49EAEC370694}"/>
    <cellStyle name="Normal 6 2 2 2 2 2 4 2" xfId="36850" xr:uid="{23AC69A7-C008-4AEC-BE5E-C2CD47C53184}"/>
    <cellStyle name="Normal 6 2 2 2 2 2 5" xfId="27988" xr:uid="{7777DDFF-6052-4E01-8711-A2EE2683CBB6}"/>
    <cellStyle name="Normal 6 2 2 2 2 3" xfId="11534" xr:uid="{FE71A4C7-B3E0-46D4-81DD-31BB1FCEBE03}"/>
    <cellStyle name="Normal 6 2 2 2 2 3 2" xfId="23441" xr:uid="{AAA63F23-77B3-4366-B2CF-F7285858D0F4}"/>
    <cellStyle name="Normal 6 2 2 2 2 3 2 2" xfId="44103" xr:uid="{1B08AE0E-29E8-4942-B473-562995DC49DD}"/>
    <cellStyle name="Normal 6 2 2 2 2 3 3" xfId="32197" xr:uid="{C0B7159B-EA62-412F-9246-5C965E655544}"/>
    <cellStyle name="Normal 6 2 2 2 2 4" xfId="19811" xr:uid="{E677602F-D1F6-4A96-9B1A-F67E2633E0D4}"/>
    <cellStyle name="Normal 6 2 2 2 2 4 2" xfId="40473" xr:uid="{7A9A2E35-1E0F-4371-B1E6-AF622A9DE127}"/>
    <cellStyle name="Normal 6 2 2 2 2 5" xfId="16187" xr:uid="{456A7BA4-7D8D-4446-974B-9A4EB7A83511}"/>
    <cellStyle name="Normal 6 2 2 2 2 5 2" xfId="36849" xr:uid="{E5922FAE-A6FF-461B-854D-2CBBB16FCF5B}"/>
    <cellStyle name="Normal 6 2 2 2 2 6" xfId="27987" xr:uid="{950A553F-1EBA-46FC-9FE8-2F1223AED7E9}"/>
    <cellStyle name="Normal 6 2 2 2 3" xfId="6582" xr:uid="{883EECDC-50CE-4B94-B0B5-4B690ED407E6}"/>
    <cellStyle name="Normal 6 2 2 2 3 2" xfId="6583" xr:uid="{38FBF479-8B8C-499A-A0AB-EC6EE2D798EF}"/>
    <cellStyle name="Normal 6 2 2 2 3 2 2" xfId="11537" xr:uid="{DD7E50EE-E082-47DB-AEC1-FAFA67BE1679}"/>
    <cellStyle name="Normal 6 2 2 2 3 2 2 2" xfId="23444" xr:uid="{0DAEFB77-6F73-40B5-8267-10CD0239655F}"/>
    <cellStyle name="Normal 6 2 2 2 3 2 2 2 2" xfId="44106" xr:uid="{54D4739E-0243-4FCC-939E-B3AE62E3F91B}"/>
    <cellStyle name="Normal 6 2 2 2 3 2 2 3" xfId="32200" xr:uid="{66AE8EF8-EF4E-42D4-A204-4B3C9FF333D9}"/>
    <cellStyle name="Normal 6 2 2 2 3 2 3" xfId="19814" xr:uid="{D005BB91-6D55-449E-BEEB-6C72A1009EEA}"/>
    <cellStyle name="Normal 6 2 2 2 3 2 3 2" xfId="40476" xr:uid="{56EC45FD-D7F6-485C-9433-4CD322F98C7B}"/>
    <cellStyle name="Normal 6 2 2 2 3 2 4" xfId="16190" xr:uid="{1BCF8DC6-2EBE-4E86-AE3A-3FD7C5ABCF8C}"/>
    <cellStyle name="Normal 6 2 2 2 3 2 4 2" xfId="36852" xr:uid="{1E294DAA-9ABD-48C1-8A02-A1FA90206E81}"/>
    <cellStyle name="Normal 6 2 2 2 3 2 5" xfId="27990" xr:uid="{AEDCEC42-FFBB-41AF-829A-41798EBCB0E1}"/>
    <cellStyle name="Normal 6 2 2 2 3 3" xfId="11536" xr:uid="{60EC6130-0E79-45D2-8127-F3A4D3D2D3DF}"/>
    <cellStyle name="Normal 6 2 2 2 3 3 2" xfId="23443" xr:uid="{7818BDB1-7CA2-4F84-87C3-F9826BD1F1D1}"/>
    <cellStyle name="Normal 6 2 2 2 3 3 2 2" xfId="44105" xr:uid="{8F4B7642-163F-4539-943C-B0F24C0756E7}"/>
    <cellStyle name="Normal 6 2 2 2 3 3 3" xfId="32199" xr:uid="{24F1ECC7-9F1D-41AC-9968-B6D95992189B}"/>
    <cellStyle name="Normal 6 2 2 2 3 4" xfId="19813" xr:uid="{872737E4-0072-4210-BA4E-32CBEBBDE13C}"/>
    <cellStyle name="Normal 6 2 2 2 3 4 2" xfId="40475" xr:uid="{72967278-8BD5-4AA2-9B24-FBB4F63F7E49}"/>
    <cellStyle name="Normal 6 2 2 2 3 5" xfId="16189" xr:uid="{8CFC103C-EB35-4C5A-88F2-22C7DD2CBC67}"/>
    <cellStyle name="Normal 6 2 2 2 3 5 2" xfId="36851" xr:uid="{BACDEED1-DEE4-455E-819E-D2B0EFD25C8C}"/>
    <cellStyle name="Normal 6 2 2 2 3 6" xfId="27989" xr:uid="{FE0506C1-DF4F-470C-A904-0FE2516A84A7}"/>
    <cellStyle name="Normal 6 2 2 2 4" xfId="6584" xr:uid="{CC0EAC23-49D0-4D50-8A56-0F702F6A602F}"/>
    <cellStyle name="Normal 6 2 2 2 4 2" xfId="11538" xr:uid="{16F0F1FF-49CE-40B5-AA63-F4CE9EE924DA}"/>
    <cellStyle name="Normal 6 2 2 2 4 2 2" xfId="23445" xr:uid="{6144BA82-BE73-486F-B923-EA5BD43B45FE}"/>
    <cellStyle name="Normal 6 2 2 2 4 2 2 2" xfId="44107" xr:uid="{482814BE-77F3-4184-BA9D-4787A64B95CA}"/>
    <cellStyle name="Normal 6 2 2 2 4 2 3" xfId="32201" xr:uid="{5BC03712-ECFD-494B-8F1F-754441F6071C}"/>
    <cellStyle name="Normal 6 2 2 2 4 3" xfId="19815" xr:uid="{E701644E-A43C-481B-861B-1AA7D951DB43}"/>
    <cellStyle name="Normal 6 2 2 2 4 3 2" xfId="40477" xr:uid="{3F8EB125-B9E1-4F06-B2BA-0EEE0DC58C93}"/>
    <cellStyle name="Normal 6 2 2 2 4 4" xfId="16191" xr:uid="{3472E3B8-7B71-4B80-B188-CA05581363A8}"/>
    <cellStyle name="Normal 6 2 2 2 4 4 2" xfId="36853" xr:uid="{0C2C3C59-C61B-4259-B2D6-F613EC619A46}"/>
    <cellStyle name="Normal 6 2 2 2 4 5" xfId="27991" xr:uid="{1E95345C-3E7D-4E94-8F7E-69167FD840D0}"/>
    <cellStyle name="Normal 6 2 2 2 5" xfId="11533" xr:uid="{B956F600-20F3-4A71-B269-B8ECC3A6D247}"/>
    <cellStyle name="Normal 6 2 2 2 5 2" xfId="23440" xr:uid="{FA2BA34F-7A08-46A1-88E9-39F4EA1BA779}"/>
    <cellStyle name="Normal 6 2 2 2 5 2 2" xfId="44102" xr:uid="{2D9ADA98-D12E-4097-AF45-15FA80A9FF63}"/>
    <cellStyle name="Normal 6 2 2 2 5 3" xfId="32196" xr:uid="{8B4268BD-C42F-411A-89EE-0FE3C03BA067}"/>
    <cellStyle name="Normal 6 2 2 2 6" xfId="19810" xr:uid="{C3FA8E75-F868-4AB8-8025-63CF4638142F}"/>
    <cellStyle name="Normal 6 2 2 2 6 2" xfId="40472" xr:uid="{C4E0E844-F293-4776-9EB4-C273FE0E08C3}"/>
    <cellStyle name="Normal 6 2 2 2 7" xfId="16186" xr:uid="{C4C9C871-DD55-4F66-B828-8E924F276122}"/>
    <cellStyle name="Normal 6 2 2 2 7 2" xfId="36848" xr:uid="{7A252B56-3A7E-4B24-950F-3DCC3D14C3C3}"/>
    <cellStyle name="Normal 6 2 2 2 8" xfId="27986" xr:uid="{0C353ABA-1AC0-4B46-B97F-2D6F743B52C7}"/>
    <cellStyle name="Normal 6 2 2 3" xfId="6585" xr:uid="{BA38DEFF-808A-46A2-8DEF-6821D5093775}"/>
    <cellStyle name="Normal 6 2 2 3 2" xfId="6586" xr:uid="{9B987567-CFDD-4CCA-94B4-B3FE3651746A}"/>
    <cellStyle name="Normal 6 2 2 3 2 2" xfId="11540" xr:uid="{FB153ED1-1D40-48E9-9D5D-91937F1A302E}"/>
    <cellStyle name="Normal 6 2 2 3 2 2 2" xfId="23447" xr:uid="{C6E51482-D682-4CEF-A56B-9AE87AC061D6}"/>
    <cellStyle name="Normal 6 2 2 3 2 2 2 2" xfId="44109" xr:uid="{FAAF3C05-1D79-4A79-B7D1-98808247721A}"/>
    <cellStyle name="Normal 6 2 2 3 2 2 3" xfId="32203" xr:uid="{A859C2F4-2E4D-4A40-802E-1A60A689C0A0}"/>
    <cellStyle name="Normal 6 2 2 3 2 3" xfId="19817" xr:uid="{6006702A-8C6D-462E-8E02-F0C822060E17}"/>
    <cellStyle name="Normal 6 2 2 3 2 3 2" xfId="40479" xr:uid="{8DEC71A7-94A1-4354-BE5F-A9617BCAC465}"/>
    <cellStyle name="Normal 6 2 2 3 2 4" xfId="16193" xr:uid="{540CA730-9A74-457E-AEDB-F2E0899A917E}"/>
    <cellStyle name="Normal 6 2 2 3 2 4 2" xfId="36855" xr:uid="{D9B170EF-F97B-4B8B-9223-E870EB7C8F7C}"/>
    <cellStyle name="Normal 6 2 2 3 2 5" xfId="27993" xr:uid="{3A20F843-3364-446B-B078-4B6F9FF46FD5}"/>
    <cellStyle name="Normal 6 2 2 3 3" xfId="6587" xr:uid="{C3B09793-6AE8-4916-98A9-6F1A4050EAEC}"/>
    <cellStyle name="Normal 6 2 2 3 3 2" xfId="11541" xr:uid="{68BECFE2-82EE-409D-BCF0-F7AD15040933}"/>
    <cellStyle name="Normal 6 2 2 3 3 2 2" xfId="23448" xr:uid="{02C23050-133C-4950-94BC-697AC5BD5CCB}"/>
    <cellStyle name="Normal 6 2 2 3 3 2 2 2" xfId="44110" xr:uid="{1ECBFE65-CF16-4E18-90BA-2565F88CAE94}"/>
    <cellStyle name="Normal 6 2 2 3 3 2 3" xfId="32204" xr:uid="{F951FDE3-FE89-424C-9BD3-42EFD16168F3}"/>
    <cellStyle name="Normal 6 2 2 3 3 3" xfId="19818" xr:uid="{404B736F-DE49-427C-8D74-DC0C2B17716D}"/>
    <cellStyle name="Normal 6 2 2 3 3 3 2" xfId="40480" xr:uid="{6C2819DC-871E-459A-AB5A-51D0A88BBFCC}"/>
    <cellStyle name="Normal 6 2 2 3 3 4" xfId="16194" xr:uid="{C3C43576-8C15-448E-85E0-2548A13DEC07}"/>
    <cellStyle name="Normal 6 2 2 3 3 4 2" xfId="36856" xr:uid="{A928493B-B382-494D-A8B7-EA204A54C4C0}"/>
    <cellStyle name="Normal 6 2 2 3 3 5" xfId="27994" xr:uid="{FDD507D4-B285-4E7A-B72D-A2CEC8884753}"/>
    <cellStyle name="Normal 6 2 2 3 4" xfId="11539" xr:uid="{0AFA7D5D-65A8-4D11-9C11-9CFE91C84920}"/>
    <cellStyle name="Normal 6 2 2 3 4 2" xfId="23446" xr:uid="{E5DCCB18-FB30-4D6D-8182-F59CE39B55D4}"/>
    <cellStyle name="Normal 6 2 2 3 4 2 2" xfId="44108" xr:uid="{EB284DCE-616F-44B9-B258-637763EF590D}"/>
    <cellStyle name="Normal 6 2 2 3 4 3" xfId="32202" xr:uid="{0812D899-5724-4EAF-B0AF-F6E647BB35F2}"/>
    <cellStyle name="Normal 6 2 2 3 5" xfId="19816" xr:uid="{5A364414-2DFD-46BF-92BA-F3274ED224DF}"/>
    <cellStyle name="Normal 6 2 2 3 5 2" xfId="40478" xr:uid="{4D7B70B8-7F11-4F58-9127-58DC922E82AC}"/>
    <cellStyle name="Normal 6 2 2 3 6" xfId="16192" xr:uid="{5809D318-8BA2-437A-935E-F2A3082C3845}"/>
    <cellStyle name="Normal 6 2 2 3 6 2" xfId="36854" xr:uid="{9472C438-A5AF-4540-9FC7-28FE21B71CFA}"/>
    <cellStyle name="Normal 6 2 2 3 7" xfId="27992" xr:uid="{61B0A07E-6CB5-435C-8A63-697F94D1DFBB}"/>
    <cellStyle name="Normal 6 2 2 4" xfId="6588" xr:uid="{FE7E53E7-6463-44D6-8B9F-857731239F3A}"/>
    <cellStyle name="Normal 6 2 2 4 2" xfId="6589" xr:uid="{6A9CF864-A67C-4BEE-8F3A-A34D3F27ED95}"/>
    <cellStyle name="Normal 6 2 2 4 2 2" xfId="11543" xr:uid="{497CFA7B-A881-4541-928B-492C024669D2}"/>
    <cellStyle name="Normal 6 2 2 4 2 2 2" xfId="23450" xr:uid="{72F20ECD-C99F-473D-9568-A59672EC7DEE}"/>
    <cellStyle name="Normal 6 2 2 4 2 2 2 2" xfId="44112" xr:uid="{4D0BBF1B-0E6D-4D6A-BD1C-FF6215CEE7EE}"/>
    <cellStyle name="Normal 6 2 2 4 2 2 3" xfId="32206" xr:uid="{9D892FB3-C744-4906-B2E0-4C28A6046C26}"/>
    <cellStyle name="Normal 6 2 2 4 2 3" xfId="19820" xr:uid="{EABECDF6-45E5-429A-A47C-4324B48A8E99}"/>
    <cellStyle name="Normal 6 2 2 4 2 3 2" xfId="40482" xr:uid="{F43A6496-725E-4037-BDE2-2D1FC66E1BA6}"/>
    <cellStyle name="Normal 6 2 2 4 2 4" xfId="16196" xr:uid="{B5000C53-79CE-4A70-9541-3BDB84B00222}"/>
    <cellStyle name="Normal 6 2 2 4 2 4 2" xfId="36858" xr:uid="{90014B7C-6707-4AD6-A7A8-1DA862927A0A}"/>
    <cellStyle name="Normal 6 2 2 4 2 5" xfId="27996" xr:uid="{4CE7DFE4-FAD8-4EF9-BAF0-A9ECA6ADCC6C}"/>
    <cellStyle name="Normal 6 2 2 4 3" xfId="11542" xr:uid="{6089AB7D-12AD-418D-A0AD-6FAB7ED9C816}"/>
    <cellStyle name="Normal 6 2 2 4 3 2" xfId="23449" xr:uid="{BB1FB767-6EB4-42DB-933D-52BD30126712}"/>
    <cellStyle name="Normal 6 2 2 4 3 2 2" xfId="44111" xr:uid="{9319FF19-D197-4C34-9D05-322A94CC5384}"/>
    <cellStyle name="Normal 6 2 2 4 3 3" xfId="32205" xr:uid="{0C0B000F-7E00-450F-B077-615188AE0E5C}"/>
    <cellStyle name="Normal 6 2 2 4 4" xfId="19819" xr:uid="{AE1CB581-BBC9-4102-B589-1C78030FE9C8}"/>
    <cellStyle name="Normal 6 2 2 4 4 2" xfId="40481" xr:uid="{97361228-DA11-41CB-A14F-0FE2853B8D4C}"/>
    <cellStyle name="Normal 6 2 2 4 5" xfId="16195" xr:uid="{E1A49C76-D5CF-466B-A325-967985B0B33B}"/>
    <cellStyle name="Normal 6 2 2 4 5 2" xfId="36857" xr:uid="{8AD6900C-EAAD-4CF8-A5F4-3B0EDDDA9713}"/>
    <cellStyle name="Normal 6 2 2 4 6" xfId="27995" xr:uid="{28898722-C4E2-4345-9BAB-A6BCFE69D70F}"/>
    <cellStyle name="Normal 6 2 2 5" xfId="6590" xr:uid="{B04DDAC8-07C1-4599-BE2A-1B94DB027455}"/>
    <cellStyle name="Normal 6 2 2 5 2" xfId="11544" xr:uid="{F06EE26D-D266-4EEA-9A82-FA4F880ED6C4}"/>
    <cellStyle name="Normal 6 2 2 5 2 2" xfId="23451" xr:uid="{C5186F25-B9B6-4707-8672-6E90EE2115DC}"/>
    <cellStyle name="Normal 6 2 2 5 2 2 2" xfId="44113" xr:uid="{CD785D75-3236-4722-9738-71C41B8B3895}"/>
    <cellStyle name="Normal 6 2 2 5 2 3" xfId="32207" xr:uid="{CFF7017E-7862-4DA1-A666-9844EF13012F}"/>
    <cellStyle name="Normal 6 2 2 5 3" xfId="19821" xr:uid="{6E462106-1B38-4B24-B277-924A5F4702AD}"/>
    <cellStyle name="Normal 6 2 2 5 3 2" xfId="40483" xr:uid="{EB2DD8C9-BA0F-4C40-80B7-573270CEBE44}"/>
    <cellStyle name="Normal 6 2 2 5 4" xfId="16197" xr:uid="{A6BCE56D-E935-453D-94ED-C09FF2D82A93}"/>
    <cellStyle name="Normal 6 2 2 5 4 2" xfId="36859" xr:uid="{645F1CF5-D7F7-4DAA-889F-D02C703D9295}"/>
    <cellStyle name="Normal 6 2 2 5 5" xfId="27997" xr:uid="{D2F20D52-4FA9-4D26-B9CD-A794C4F31D48}"/>
    <cellStyle name="Normal 6 2 2 6" xfId="6591" xr:uid="{134D25DC-67B2-49B6-8F10-739E815683AE}"/>
    <cellStyle name="Normal 6 2 2 7" xfId="6592" xr:uid="{D87E08DE-A4D8-4621-8DAA-5F645B33A806}"/>
    <cellStyle name="Normal 6 2 2 7 2" xfId="11545" xr:uid="{A58031D8-724F-4B60-97E3-A63B0EDC3517}"/>
    <cellStyle name="Normal 6 2 2 7 2 2" xfId="23452" xr:uid="{C9DA7AF5-AACA-466A-AE93-78D9941E8B33}"/>
    <cellStyle name="Normal 6 2 2 7 2 2 2" xfId="44114" xr:uid="{292CA97F-2262-4944-B0CB-B7DB4AC406A6}"/>
    <cellStyle name="Normal 6 2 2 7 2 3" xfId="32208" xr:uid="{F7DDB043-41FE-4402-B756-3CA5E3F41A59}"/>
    <cellStyle name="Normal 6 2 2 7 3" xfId="19822" xr:uid="{D8C4A800-8376-4A6C-ABBF-6492B383D10C}"/>
    <cellStyle name="Normal 6 2 2 7 3 2" xfId="40484" xr:uid="{59C79E18-8411-4A9D-AFF2-07DEF93EFF1B}"/>
    <cellStyle name="Normal 6 2 2 7 4" xfId="16198" xr:uid="{7ED5740E-D8A9-4ADE-905A-B9816359A4F2}"/>
    <cellStyle name="Normal 6 2 2 7 4 2" xfId="36860" xr:uid="{B29FC294-0ABC-49BD-AFE2-EC13D3D73599}"/>
    <cellStyle name="Normal 6 2 2 7 5" xfId="27998" xr:uid="{3BD64516-1670-4D07-A7EF-68A875F93554}"/>
    <cellStyle name="Normal 6 2 3" xfId="6593" xr:uid="{4199AC85-6691-40FA-9F5A-B946061060B1}"/>
    <cellStyle name="Normal 6 2 3 2" xfId="6594" xr:uid="{7BAC0352-09DB-42FB-A9C8-6212FE8915D4}"/>
    <cellStyle name="Normal 6 2 3 2 2" xfId="6595" xr:uid="{F6EC0C4F-7ABC-47A5-BF31-F15D6A6087C8}"/>
    <cellStyle name="Normal 6 2 3 2 2 2" xfId="6596" xr:uid="{F1BA0032-F5F4-47D0-8E9A-4B4CA75DC6BA}"/>
    <cellStyle name="Normal 6 2 3 2 2 2 2" xfId="11548" xr:uid="{DC48E7B0-6E01-46CB-915F-0E3EBEFFFFFE}"/>
    <cellStyle name="Normal 6 2 3 2 2 2 2 2" xfId="23455" xr:uid="{B35DBA29-BDE3-4AA4-AD5E-45E7B160B97A}"/>
    <cellStyle name="Normal 6 2 3 2 2 2 2 2 2" xfId="44117" xr:uid="{150A36D0-BE9B-455F-864B-4234AF23214D}"/>
    <cellStyle name="Normal 6 2 3 2 2 2 2 3" xfId="32211" xr:uid="{116BC85D-7A3A-4C9B-8FA3-3C564264E4E6}"/>
    <cellStyle name="Normal 6 2 3 2 2 2 3" xfId="19825" xr:uid="{28EFBFA4-02C6-4176-8B71-3D3652164917}"/>
    <cellStyle name="Normal 6 2 3 2 2 2 3 2" xfId="40487" xr:uid="{72006953-8548-4B81-818B-A1F2986D8B6B}"/>
    <cellStyle name="Normal 6 2 3 2 2 2 4" xfId="16201" xr:uid="{E7220BFF-06B1-479D-A858-2A4A0C3DD438}"/>
    <cellStyle name="Normal 6 2 3 2 2 2 4 2" xfId="36863" xr:uid="{FBD901CF-0890-4DE8-A876-DD2F9708BDE5}"/>
    <cellStyle name="Normal 6 2 3 2 2 2 5" xfId="28001" xr:uid="{4F87D36F-A170-4087-A82D-A285BABB3218}"/>
    <cellStyle name="Normal 6 2 3 2 2 3" xfId="11547" xr:uid="{E7B6BF09-B1A6-4D58-9439-A3C78A23F60F}"/>
    <cellStyle name="Normal 6 2 3 2 2 3 2" xfId="23454" xr:uid="{CDE2F512-8809-4F76-9825-68F08C5A5CDE}"/>
    <cellStyle name="Normal 6 2 3 2 2 3 2 2" xfId="44116" xr:uid="{C43ADC23-75F0-49B3-A0CE-F40EF2427BB2}"/>
    <cellStyle name="Normal 6 2 3 2 2 3 3" xfId="32210" xr:uid="{45880AAC-3526-4642-B346-D568C4BC8603}"/>
    <cellStyle name="Normal 6 2 3 2 2 4" xfId="19824" xr:uid="{4136779F-49F5-49AD-8544-AC51299575E6}"/>
    <cellStyle name="Normal 6 2 3 2 2 4 2" xfId="40486" xr:uid="{7DAFB558-F364-4A4D-ACF1-89E6195EC1D2}"/>
    <cellStyle name="Normal 6 2 3 2 2 5" xfId="16200" xr:uid="{08AA6BAB-EBB9-438F-8BF6-3C943BC382DA}"/>
    <cellStyle name="Normal 6 2 3 2 2 5 2" xfId="36862" xr:uid="{D95CE6BC-6D60-4923-8904-4033763A459F}"/>
    <cellStyle name="Normal 6 2 3 2 2 6" xfId="28000" xr:uid="{C8FF92AD-6318-4342-AFE5-26C7047AD70A}"/>
    <cellStyle name="Normal 6 2 3 2 3" xfId="6597" xr:uid="{14727512-A1E0-459E-B056-8CB994BD1692}"/>
    <cellStyle name="Normal 6 2 3 2 3 2" xfId="6598" xr:uid="{4A57BD2E-D4EF-40D9-8B5F-F1C1A67F4BAF}"/>
    <cellStyle name="Normal 6 2 3 2 3 2 2" xfId="11550" xr:uid="{BA95B049-C571-4142-8052-BF8B3D9B51CC}"/>
    <cellStyle name="Normal 6 2 3 2 3 2 2 2" xfId="23457" xr:uid="{933B0F9F-F2A6-45AC-924D-AD9F9F1282A5}"/>
    <cellStyle name="Normal 6 2 3 2 3 2 2 2 2" xfId="44119" xr:uid="{CADDF54A-EAA6-4F2E-88A4-40F1706E4565}"/>
    <cellStyle name="Normal 6 2 3 2 3 2 2 3" xfId="32213" xr:uid="{2AE01E39-BC52-4CFC-B0C7-25ECBB7A1393}"/>
    <cellStyle name="Normal 6 2 3 2 3 2 3" xfId="19827" xr:uid="{648C6BF1-EA30-4C0D-AE05-9D1477277534}"/>
    <cellStyle name="Normal 6 2 3 2 3 2 3 2" xfId="40489" xr:uid="{99287E53-E07A-4BCC-8A2C-13D22BE6E126}"/>
    <cellStyle name="Normal 6 2 3 2 3 2 4" xfId="16203" xr:uid="{E87B9F37-BBB7-4D5C-83CA-19CA90E19DAD}"/>
    <cellStyle name="Normal 6 2 3 2 3 2 4 2" xfId="36865" xr:uid="{F80A9829-A944-4D0A-B0BF-30A67B30A80E}"/>
    <cellStyle name="Normal 6 2 3 2 3 2 5" xfId="28003" xr:uid="{1C5C5052-B724-48AD-902F-DB38A10A097B}"/>
    <cellStyle name="Normal 6 2 3 2 3 3" xfId="11549" xr:uid="{743070DF-3DD7-4EF8-B537-4BED38CCF533}"/>
    <cellStyle name="Normal 6 2 3 2 3 3 2" xfId="23456" xr:uid="{82BF65FC-999F-41A1-A368-2CDE40BD4EC8}"/>
    <cellStyle name="Normal 6 2 3 2 3 3 2 2" xfId="44118" xr:uid="{4C7486B1-93A9-4F1E-BC12-E67B5FFC321A}"/>
    <cellStyle name="Normal 6 2 3 2 3 3 3" xfId="32212" xr:uid="{6AD6EA5C-5C7B-48D3-98A6-666741B86656}"/>
    <cellStyle name="Normal 6 2 3 2 3 4" xfId="19826" xr:uid="{B185E678-74CD-4079-B5E6-1EECB729FDA9}"/>
    <cellStyle name="Normal 6 2 3 2 3 4 2" xfId="40488" xr:uid="{A00AE009-252D-45DB-9A6C-856A616F94C5}"/>
    <cellStyle name="Normal 6 2 3 2 3 5" xfId="16202" xr:uid="{EEDD1F7E-9897-4D17-83B2-18C518006845}"/>
    <cellStyle name="Normal 6 2 3 2 3 5 2" xfId="36864" xr:uid="{9126A1E4-59C0-4D64-8A47-0F51B5881C95}"/>
    <cellStyle name="Normal 6 2 3 2 3 6" xfId="28002" xr:uid="{EEA25A1D-09A9-4537-B443-9C75ECBA3E15}"/>
    <cellStyle name="Normal 6 2 3 2 4" xfId="6599" xr:uid="{F8EB79B2-C66E-4324-93D5-415BD0B8B569}"/>
    <cellStyle name="Normal 6 2 3 2 4 2" xfId="11551" xr:uid="{1A9357C3-50EA-4878-985A-F403BA61D000}"/>
    <cellStyle name="Normal 6 2 3 2 4 2 2" xfId="23458" xr:uid="{A6508A8E-0464-451F-9E07-6C66BFF055BE}"/>
    <cellStyle name="Normal 6 2 3 2 4 2 2 2" xfId="44120" xr:uid="{5C133349-4F21-495F-907F-C6D770A4A694}"/>
    <cellStyle name="Normal 6 2 3 2 4 2 3" xfId="32214" xr:uid="{B8DCDD4D-CF88-4862-A8DC-6C86C022CAF6}"/>
    <cellStyle name="Normal 6 2 3 2 4 3" xfId="19828" xr:uid="{14944D58-8101-41F8-ABFD-06B2037BF079}"/>
    <cellStyle name="Normal 6 2 3 2 4 3 2" xfId="40490" xr:uid="{89A87415-7C86-4169-BE67-60DA772FE686}"/>
    <cellStyle name="Normal 6 2 3 2 4 4" xfId="16204" xr:uid="{6833AB00-F619-4A05-91FC-CE2D04AA608A}"/>
    <cellStyle name="Normal 6 2 3 2 4 4 2" xfId="36866" xr:uid="{F77F7CE5-611C-4A70-A348-561F6DD9C38E}"/>
    <cellStyle name="Normal 6 2 3 2 4 5" xfId="28004" xr:uid="{9A0EB565-F787-415B-A7F8-1080566FC1C1}"/>
    <cellStyle name="Normal 6 2 3 2 5" xfId="11546" xr:uid="{B45D45FF-4328-4485-BEE0-E531C65A2BA9}"/>
    <cellStyle name="Normal 6 2 3 2 5 2" xfId="23453" xr:uid="{9E6309FD-2D0C-4CAE-9C53-23F68939EF48}"/>
    <cellStyle name="Normal 6 2 3 2 5 2 2" xfId="44115" xr:uid="{C71B69E0-DCEC-46CF-89E6-CB263AEDFE85}"/>
    <cellStyle name="Normal 6 2 3 2 5 3" xfId="32209" xr:uid="{394438D1-B520-46DC-84F4-6F5FA21F7D47}"/>
    <cellStyle name="Normal 6 2 3 2 6" xfId="19823" xr:uid="{D4E496BE-138D-4D32-82F1-CEBD37FCE650}"/>
    <cellStyle name="Normal 6 2 3 2 6 2" xfId="40485" xr:uid="{C094D19C-4B1C-433A-A5B4-173FB83F4EF7}"/>
    <cellStyle name="Normal 6 2 3 2 7" xfId="16199" xr:uid="{EEA0E5BC-27F3-4E8D-A2B9-046A8AD2BE56}"/>
    <cellStyle name="Normal 6 2 3 2 7 2" xfId="36861" xr:uid="{92BBE341-A373-4FCB-89DF-34DD9066B511}"/>
    <cellStyle name="Normal 6 2 3 2 8" xfId="27999" xr:uid="{4BA22DFD-5291-4B4A-A81F-914C786BD76D}"/>
    <cellStyle name="Normal 6 2 3 3" xfId="6600" xr:uid="{242CB720-FD24-4E39-A32B-CEB40198D21A}"/>
    <cellStyle name="Normal 6 2 3 3 2" xfId="6601" xr:uid="{851806E8-FD88-4490-B999-760F2D2A12FF}"/>
    <cellStyle name="Normal 6 2 3 3 2 2" xfId="11553" xr:uid="{31656C7F-F899-4310-A438-8DF33E0DF245}"/>
    <cellStyle name="Normal 6 2 3 3 2 2 2" xfId="23460" xr:uid="{2853E859-ED1B-4A09-B044-8BA17A905108}"/>
    <cellStyle name="Normal 6 2 3 3 2 2 2 2" xfId="44122" xr:uid="{3812F3EB-6AD3-4BD3-ABA7-D88522270569}"/>
    <cellStyle name="Normal 6 2 3 3 2 2 3" xfId="32216" xr:uid="{E4848CF9-8A95-427E-8868-71617A827954}"/>
    <cellStyle name="Normal 6 2 3 3 2 3" xfId="19830" xr:uid="{D18ED862-1845-46D4-8AC6-9EACC5DB8F44}"/>
    <cellStyle name="Normal 6 2 3 3 2 3 2" xfId="40492" xr:uid="{DCB9CF00-C863-4BB3-A063-5AD801F696AF}"/>
    <cellStyle name="Normal 6 2 3 3 2 4" xfId="16206" xr:uid="{FDD2D02F-C1C8-4AC5-B009-5B7EFC6713F3}"/>
    <cellStyle name="Normal 6 2 3 3 2 4 2" xfId="36868" xr:uid="{DE195E0D-269B-40FF-B54F-EA72639262A8}"/>
    <cellStyle name="Normal 6 2 3 3 2 5" xfId="28006" xr:uid="{1E998933-1898-4370-A011-CB563E335C6E}"/>
    <cellStyle name="Normal 6 2 3 3 3" xfId="11552" xr:uid="{4B688229-4E45-44DC-8DA9-2565F16630A0}"/>
    <cellStyle name="Normal 6 2 3 3 3 2" xfId="23459" xr:uid="{C8081E8F-629B-4B72-8252-3E9D9A4A8C7D}"/>
    <cellStyle name="Normal 6 2 3 3 3 2 2" xfId="44121" xr:uid="{DDFD764E-ADFB-4954-8C5B-43FDF6931E41}"/>
    <cellStyle name="Normal 6 2 3 3 3 3" xfId="32215" xr:uid="{9FC215D2-6FAC-433D-BF47-90FE54119415}"/>
    <cellStyle name="Normal 6 2 3 3 4" xfId="19829" xr:uid="{099E3542-C583-4AE3-8568-92E77EB76077}"/>
    <cellStyle name="Normal 6 2 3 3 4 2" xfId="40491" xr:uid="{F478E23F-DD67-4E8B-B673-FF68E93032B9}"/>
    <cellStyle name="Normal 6 2 3 3 5" xfId="16205" xr:uid="{2D15D913-78A7-4BD6-887B-6EB4BE9712AF}"/>
    <cellStyle name="Normal 6 2 3 3 5 2" xfId="36867" xr:uid="{7BE14197-C850-4A6D-AEAE-C5C87563AC3A}"/>
    <cellStyle name="Normal 6 2 3 3 6" xfId="28005" xr:uid="{8CB8DF72-923D-4F13-85E6-6B22D5E8C97D}"/>
    <cellStyle name="Normal 6 2 3 4" xfId="6602" xr:uid="{9F2382E1-1F76-4E88-B985-9F117533737A}"/>
    <cellStyle name="Normal 6 2 3 4 2" xfId="6603" xr:uid="{C0901CF3-903F-4BC9-AF95-EF663EF59952}"/>
    <cellStyle name="Normal 6 2 3 4 2 2" xfId="11555" xr:uid="{4690C978-7B26-468C-B7BA-9872494E981C}"/>
    <cellStyle name="Normal 6 2 3 4 2 2 2" xfId="23462" xr:uid="{12FDC458-4F83-4A17-A485-AEB8A98A62E5}"/>
    <cellStyle name="Normal 6 2 3 4 2 2 2 2" xfId="44124" xr:uid="{5EAD0BE6-2F07-49CE-9FC4-855505A2F899}"/>
    <cellStyle name="Normal 6 2 3 4 2 2 3" xfId="32218" xr:uid="{2E81F98E-55DF-45CA-8A8E-267247CDEAE1}"/>
    <cellStyle name="Normal 6 2 3 4 2 3" xfId="19832" xr:uid="{6AE9DCF8-0036-43BB-82DD-26EF87421C68}"/>
    <cellStyle name="Normal 6 2 3 4 2 3 2" xfId="40494" xr:uid="{8A263C35-4206-45F0-80C4-7441913D42F3}"/>
    <cellStyle name="Normal 6 2 3 4 2 4" xfId="16208" xr:uid="{A2BD1183-697F-4FDF-AF92-8106207179C1}"/>
    <cellStyle name="Normal 6 2 3 4 2 4 2" xfId="36870" xr:uid="{9C90D6BE-DDFD-4381-99B1-0D2B0535079D}"/>
    <cellStyle name="Normal 6 2 3 4 2 5" xfId="28008" xr:uid="{ACF35400-FE5C-4DD0-8096-4FDDBCBC6F02}"/>
    <cellStyle name="Normal 6 2 3 4 3" xfId="11554" xr:uid="{4F719D28-24C0-42EB-922C-3FF68B0A60D3}"/>
    <cellStyle name="Normal 6 2 3 4 3 2" xfId="23461" xr:uid="{977E133A-CBC6-45D9-8ACB-C36DFC5B1E66}"/>
    <cellStyle name="Normal 6 2 3 4 3 2 2" xfId="44123" xr:uid="{808BBAF4-B956-4071-A347-330ABBA9C61F}"/>
    <cellStyle name="Normal 6 2 3 4 3 3" xfId="32217" xr:uid="{3F6FBA49-524D-46C0-819E-DBC21ABF26A6}"/>
    <cellStyle name="Normal 6 2 3 4 4" xfId="19831" xr:uid="{BF79AAA7-8DDA-4640-BD03-BB0E9975D742}"/>
    <cellStyle name="Normal 6 2 3 4 4 2" xfId="40493" xr:uid="{E36720D9-3AB6-404F-83CE-1E37FC2DD74F}"/>
    <cellStyle name="Normal 6 2 3 4 5" xfId="16207" xr:uid="{B0363FF2-F7B7-41A0-B693-03C3057179D5}"/>
    <cellStyle name="Normal 6 2 3 4 5 2" xfId="36869" xr:uid="{C2582AEF-3299-4A1D-96C8-C2B00A2FA338}"/>
    <cellStyle name="Normal 6 2 3 4 6" xfId="28007" xr:uid="{ED30F14D-3FB8-424C-B40C-B5A1BE309405}"/>
    <cellStyle name="Normal 6 2 3 5" xfId="6604" xr:uid="{1949FDFF-69B6-4604-B00A-A671CD525252}"/>
    <cellStyle name="Normal 6 2 3 5 2" xfId="11556" xr:uid="{5FDC823E-7D62-451A-B6CD-EA1A0D46BCD2}"/>
    <cellStyle name="Normal 6 2 3 5 2 2" xfId="23463" xr:uid="{211765F9-D8F0-4953-9F43-F1AD8FE547FF}"/>
    <cellStyle name="Normal 6 2 3 5 2 2 2" xfId="44125" xr:uid="{C12BA4CC-12DD-4AD9-82F3-B159BFC0C876}"/>
    <cellStyle name="Normal 6 2 3 5 2 3" xfId="32219" xr:uid="{FA8D39C6-D506-4957-8254-95AEAE9890AA}"/>
    <cellStyle name="Normal 6 2 3 5 3" xfId="19833" xr:uid="{22BDA4F4-3992-43CE-85C3-D44CD99FB971}"/>
    <cellStyle name="Normal 6 2 3 5 3 2" xfId="40495" xr:uid="{7DB9A049-77EC-4191-89DF-2CE96D5CE888}"/>
    <cellStyle name="Normal 6 2 3 5 4" xfId="16209" xr:uid="{B0A62A57-8363-4A63-A984-0FC13B81B750}"/>
    <cellStyle name="Normal 6 2 3 5 4 2" xfId="36871" xr:uid="{6BB16AD2-C62E-480D-A566-FACB4E811309}"/>
    <cellStyle name="Normal 6 2 3 5 5" xfId="28009" xr:uid="{308F7531-DA52-4176-B95C-D13A23C117A1}"/>
    <cellStyle name="Normal 6 2 3 6" xfId="6605" xr:uid="{BEC2B927-087D-4A0C-91AF-77CD4A4E02FC}"/>
    <cellStyle name="Normal 6 2 3 7" xfId="6606" xr:uid="{757ABBC4-452F-4D77-AA11-003381125664}"/>
    <cellStyle name="Normal 6 2 3 7 2" xfId="11557" xr:uid="{3FAE416E-7323-4A4A-9BCB-54F024864E98}"/>
    <cellStyle name="Normal 6 2 3 7 2 2" xfId="23464" xr:uid="{B863F38F-3120-4A0E-A9EF-E6C83284F5AE}"/>
    <cellStyle name="Normal 6 2 3 7 2 2 2" xfId="44126" xr:uid="{EA76B0CE-1ACA-4FA3-8167-8454F1FDDA97}"/>
    <cellStyle name="Normal 6 2 3 7 2 3" xfId="32220" xr:uid="{77C4E2AF-F7D0-4FEA-BB84-EB2829167605}"/>
    <cellStyle name="Normal 6 2 3 7 3" xfId="19834" xr:uid="{EF844066-A17C-4675-BDD2-1681BD174BD4}"/>
    <cellStyle name="Normal 6 2 3 7 3 2" xfId="40496" xr:uid="{A014CDBD-1949-451A-AF81-C5D1C002CBDA}"/>
    <cellStyle name="Normal 6 2 3 7 4" xfId="16210" xr:uid="{5B867DB8-7C41-48B2-ADBC-3696F062FD78}"/>
    <cellStyle name="Normal 6 2 3 7 4 2" xfId="36872" xr:uid="{1047A156-B5AF-4994-B6AC-40E316138495}"/>
    <cellStyle name="Normal 6 2 3 7 5" xfId="28010" xr:uid="{B09FAC02-124C-4B49-8DF8-7B9D8BAD1684}"/>
    <cellStyle name="Normal 6 2 4" xfId="6607" xr:uid="{986EE9CB-1053-43A6-92A7-B8B1113EBEFE}"/>
    <cellStyle name="Normal 6 2 4 2" xfId="6608" xr:uid="{AE766700-3A09-4EE4-9D42-210B5866B316}"/>
    <cellStyle name="Normal 6 2 4 2 2" xfId="6609" xr:uid="{0DF053BD-7A2B-4332-8058-66D1B2E63A6D}"/>
    <cellStyle name="Normal 6 2 4 2 2 2" xfId="6610" xr:uid="{4D2D4FC1-7914-4CC0-97ED-143EB9BB32C0}"/>
    <cellStyle name="Normal 6 2 4 2 2 2 2" xfId="11560" xr:uid="{055CF106-2F3B-4111-9087-5DA10A14380B}"/>
    <cellStyle name="Normal 6 2 4 2 2 2 2 2" xfId="23467" xr:uid="{2374019B-923B-4CF0-B4BA-DDC6B1F274B4}"/>
    <cellStyle name="Normal 6 2 4 2 2 2 2 2 2" xfId="44129" xr:uid="{C9B744E5-8077-4409-84FC-FDAE68F23B6A}"/>
    <cellStyle name="Normal 6 2 4 2 2 2 2 3" xfId="32223" xr:uid="{1D8AEF39-6A8D-41A5-A03D-77880714A69B}"/>
    <cellStyle name="Normal 6 2 4 2 2 2 3" xfId="19837" xr:uid="{D022327C-08A2-4645-9ACB-EDF201229CBC}"/>
    <cellStyle name="Normal 6 2 4 2 2 2 3 2" xfId="40499" xr:uid="{AEC0FFFE-2E28-4128-92DC-FA757CDBE4ED}"/>
    <cellStyle name="Normal 6 2 4 2 2 2 4" xfId="16213" xr:uid="{CD6FBA91-E56B-4920-A265-3A57BA579C1F}"/>
    <cellStyle name="Normal 6 2 4 2 2 2 4 2" xfId="36875" xr:uid="{656F445B-D9BE-4ECC-BFED-205ADDAEC10E}"/>
    <cellStyle name="Normal 6 2 4 2 2 2 5" xfId="28013" xr:uid="{EA3494D5-C2BC-4BA6-BB0C-8AFEF974AFFA}"/>
    <cellStyle name="Normal 6 2 4 2 2 3" xfId="11559" xr:uid="{60DCA062-0DCC-49FB-8B82-8E5497FA1356}"/>
    <cellStyle name="Normal 6 2 4 2 2 3 2" xfId="23466" xr:uid="{0A0E2D94-1018-4681-BB76-2C58F51C729C}"/>
    <cellStyle name="Normal 6 2 4 2 2 3 2 2" xfId="44128" xr:uid="{EA76041D-96D0-4A0B-8655-E50B273EC140}"/>
    <cellStyle name="Normal 6 2 4 2 2 3 3" xfId="32222" xr:uid="{B98D0422-9163-4C74-B948-46698AA2682F}"/>
    <cellStyle name="Normal 6 2 4 2 2 4" xfId="19836" xr:uid="{7199DB90-7B85-4BDC-A34C-01E43B1801AF}"/>
    <cellStyle name="Normal 6 2 4 2 2 4 2" xfId="40498" xr:uid="{407CAC5C-9C74-4029-883F-8A54B5E77815}"/>
    <cellStyle name="Normal 6 2 4 2 2 5" xfId="16212" xr:uid="{2FF5D290-21D2-4205-9E98-0B9A82214512}"/>
    <cellStyle name="Normal 6 2 4 2 2 5 2" xfId="36874" xr:uid="{1C6972D4-9382-46AA-B14E-56612F564D14}"/>
    <cellStyle name="Normal 6 2 4 2 2 6" xfId="28012" xr:uid="{F4EA6408-721C-42A5-B9D4-15D797E2BF88}"/>
    <cellStyle name="Normal 6 2 4 2 3" xfId="6611" xr:uid="{78E48243-4546-4005-BD88-7BEDB4D5672D}"/>
    <cellStyle name="Normal 6 2 4 2 3 2" xfId="6612" xr:uid="{9585FE92-E513-4CFD-B021-E035F9F7ACEF}"/>
    <cellStyle name="Normal 6 2 4 2 3 2 2" xfId="11562" xr:uid="{BFD1B6B0-80F3-4DFA-98A6-564513DBEC9C}"/>
    <cellStyle name="Normal 6 2 4 2 3 2 2 2" xfId="23469" xr:uid="{E6B37511-9139-4881-8A20-2BDBE71C2D6F}"/>
    <cellStyle name="Normal 6 2 4 2 3 2 2 2 2" xfId="44131" xr:uid="{29EE0899-48CA-43B6-942E-2C308192FECA}"/>
    <cellStyle name="Normal 6 2 4 2 3 2 2 3" xfId="32225" xr:uid="{EE55C699-E29A-439D-A51D-141E96458C23}"/>
    <cellStyle name="Normal 6 2 4 2 3 2 3" xfId="19839" xr:uid="{367D97CB-40E3-4201-B025-FAE99972749C}"/>
    <cellStyle name="Normal 6 2 4 2 3 2 3 2" xfId="40501" xr:uid="{5795399F-92C9-4115-922D-1739582CABC7}"/>
    <cellStyle name="Normal 6 2 4 2 3 2 4" xfId="16215" xr:uid="{81E72429-D0FF-4435-BE91-8A3F8CC9EA41}"/>
    <cellStyle name="Normal 6 2 4 2 3 2 4 2" xfId="36877" xr:uid="{34BD4DF3-4F82-4C28-9A41-38A59D39D9C4}"/>
    <cellStyle name="Normal 6 2 4 2 3 2 5" xfId="28015" xr:uid="{4ADE9991-CCD5-4BBB-80D9-DD28554B135E}"/>
    <cellStyle name="Normal 6 2 4 2 3 3" xfId="11561" xr:uid="{7C998950-49C2-4670-80B7-E477A4FE9985}"/>
    <cellStyle name="Normal 6 2 4 2 3 3 2" xfId="23468" xr:uid="{EC270482-2870-4F73-A6E2-0FEC33A56351}"/>
    <cellStyle name="Normal 6 2 4 2 3 3 2 2" xfId="44130" xr:uid="{8635178B-DD71-4692-9766-13F28975168B}"/>
    <cellStyle name="Normal 6 2 4 2 3 3 3" xfId="32224" xr:uid="{A1D9EA95-EC9A-4664-B300-3AAACE544D0B}"/>
    <cellStyle name="Normal 6 2 4 2 3 4" xfId="19838" xr:uid="{C1C72674-6CF6-4560-8468-5D26C0018421}"/>
    <cellStyle name="Normal 6 2 4 2 3 4 2" xfId="40500" xr:uid="{39ABEDDC-A5FD-4808-AF9B-5CD6D838D09B}"/>
    <cellStyle name="Normal 6 2 4 2 3 5" xfId="16214" xr:uid="{886D34AE-8877-4B11-BB81-27635796B3CB}"/>
    <cellStyle name="Normal 6 2 4 2 3 5 2" xfId="36876" xr:uid="{375247CA-0B35-4C17-9688-7A07EF16695B}"/>
    <cellStyle name="Normal 6 2 4 2 3 6" xfId="28014" xr:uid="{84F830E9-D09A-4AE5-8C74-51AE3F3F4F9D}"/>
    <cellStyle name="Normal 6 2 4 2 4" xfId="6613" xr:uid="{3CBD799F-7351-4C54-9586-D4207D7DF4F8}"/>
    <cellStyle name="Normal 6 2 4 2 4 2" xfId="11563" xr:uid="{83CA33B4-86B4-4D4D-AA84-28425780CF71}"/>
    <cellStyle name="Normal 6 2 4 2 4 2 2" xfId="23470" xr:uid="{89C9F6B7-1D70-4A89-869F-5FA04076030F}"/>
    <cellStyle name="Normal 6 2 4 2 4 2 2 2" xfId="44132" xr:uid="{D9EBCDE2-C65B-4586-BF00-5DEA39B73D19}"/>
    <cellStyle name="Normal 6 2 4 2 4 2 3" xfId="32226" xr:uid="{D67A632F-B132-46A4-8D88-566E8540FB4C}"/>
    <cellStyle name="Normal 6 2 4 2 4 3" xfId="19840" xr:uid="{9D61260E-1AF6-4032-A745-B26CB252E278}"/>
    <cellStyle name="Normal 6 2 4 2 4 3 2" xfId="40502" xr:uid="{D0E9600E-E651-4291-9D17-35E52009AF7F}"/>
    <cellStyle name="Normal 6 2 4 2 4 4" xfId="16216" xr:uid="{507B67EC-9B50-49CA-85C7-0BF2DE054F4E}"/>
    <cellStyle name="Normal 6 2 4 2 4 4 2" xfId="36878" xr:uid="{3BED02EE-7E30-49EA-9EF3-9370662463D8}"/>
    <cellStyle name="Normal 6 2 4 2 4 5" xfId="28016" xr:uid="{4D37BA0B-15BF-4B98-878E-1940FC020035}"/>
    <cellStyle name="Normal 6 2 4 2 5" xfId="11558" xr:uid="{07DFF980-935E-4807-B7AE-45858F3046C1}"/>
    <cellStyle name="Normal 6 2 4 2 5 2" xfId="23465" xr:uid="{65051F0D-B43A-42D6-9F14-EBE690E3B672}"/>
    <cellStyle name="Normal 6 2 4 2 5 2 2" xfId="44127" xr:uid="{7C4D3FE0-5458-44CC-A28B-935C2CF391B4}"/>
    <cellStyle name="Normal 6 2 4 2 5 3" xfId="32221" xr:uid="{15BEF3A0-7FD5-44BF-B26C-FC57627310A0}"/>
    <cellStyle name="Normal 6 2 4 2 6" xfId="19835" xr:uid="{E90C46EB-5823-46D3-A669-36DE53A5E863}"/>
    <cellStyle name="Normal 6 2 4 2 6 2" xfId="40497" xr:uid="{912FAE3B-B6C4-4EF8-A82E-E1BEE943AF3F}"/>
    <cellStyle name="Normal 6 2 4 2 7" xfId="16211" xr:uid="{3AEADEF4-6A28-4CCE-9FC2-3A92C4D379C0}"/>
    <cellStyle name="Normal 6 2 4 2 7 2" xfId="36873" xr:uid="{BA97DBA5-F3CA-4E8C-A72A-CE72E2A331BA}"/>
    <cellStyle name="Normal 6 2 4 2 8" xfId="28011" xr:uid="{9749688F-6BD3-4C2F-A521-7C5A3F4D197F}"/>
    <cellStyle name="Normal 6 2 4 3" xfId="6614" xr:uid="{2E30D9CF-C920-4B2C-B9B9-A425075CB98B}"/>
    <cellStyle name="Normal 6 2 4 3 2" xfId="6615" xr:uid="{E5691C50-E61B-400B-8E72-7E97B96AF5A3}"/>
    <cellStyle name="Normal 6 2 4 3 2 2" xfId="11565" xr:uid="{E8B62C94-9163-45B4-B571-ACBD30839F96}"/>
    <cellStyle name="Normal 6 2 4 3 2 2 2" xfId="23472" xr:uid="{4E672F96-9DF9-4380-9107-CE983E6A3342}"/>
    <cellStyle name="Normal 6 2 4 3 2 2 2 2" xfId="44134" xr:uid="{C95413EE-D491-4CD0-8F5A-71F109A74C61}"/>
    <cellStyle name="Normal 6 2 4 3 2 2 3" xfId="32228" xr:uid="{839C776B-23ED-4A38-8962-5594751941ED}"/>
    <cellStyle name="Normal 6 2 4 3 2 3" xfId="19842" xr:uid="{0D2CEE2D-DA02-44AC-93DA-A253783D1300}"/>
    <cellStyle name="Normal 6 2 4 3 2 3 2" xfId="40504" xr:uid="{6469E0D6-1039-4377-953A-A0C61BB76549}"/>
    <cellStyle name="Normal 6 2 4 3 2 4" xfId="16218" xr:uid="{73CC1C8F-F935-470A-92DB-19016A02794D}"/>
    <cellStyle name="Normal 6 2 4 3 2 4 2" xfId="36880" xr:uid="{A7D1A198-DE55-4C38-A872-391FEC3764E4}"/>
    <cellStyle name="Normal 6 2 4 3 2 5" xfId="28018" xr:uid="{F6D43FF1-4306-4269-A07B-C3C7273C39A4}"/>
    <cellStyle name="Normal 6 2 4 3 3" xfId="11564" xr:uid="{2B1EC62B-FBE5-4642-83BA-99A6AB0781F2}"/>
    <cellStyle name="Normal 6 2 4 3 3 2" xfId="23471" xr:uid="{1FD87430-079C-4BD8-B99B-D6DF9BD8890B}"/>
    <cellStyle name="Normal 6 2 4 3 3 2 2" xfId="44133" xr:uid="{BA1B3901-7F8D-486E-A864-14BFD8E7649A}"/>
    <cellStyle name="Normal 6 2 4 3 3 3" xfId="32227" xr:uid="{FD866F7C-8891-4963-80E4-8C276E54346D}"/>
    <cellStyle name="Normal 6 2 4 3 4" xfId="19841" xr:uid="{437DAD42-9669-43A8-B33A-227FA174CF3B}"/>
    <cellStyle name="Normal 6 2 4 3 4 2" xfId="40503" xr:uid="{168C5773-B67A-4D1E-AC35-EA1448678A23}"/>
    <cellStyle name="Normal 6 2 4 3 5" xfId="16217" xr:uid="{45E62818-1082-4F53-B14B-FF9676D23592}"/>
    <cellStyle name="Normal 6 2 4 3 5 2" xfId="36879" xr:uid="{3C36D99B-2C9B-4F36-8F5C-CCEFB97DCD98}"/>
    <cellStyle name="Normal 6 2 4 3 6" xfId="28017" xr:uid="{616404C3-7C67-45C6-A0D8-0C418ACAEBA7}"/>
    <cellStyle name="Normal 6 2 4 4" xfId="6616" xr:uid="{130D92FA-BE01-4CA5-8176-4CEF41DF05E2}"/>
    <cellStyle name="Normal 6 2 4 4 2" xfId="6617" xr:uid="{1BB46C4A-481F-4DB5-991B-E9CF900A4418}"/>
    <cellStyle name="Normal 6 2 4 4 2 2" xfId="11567" xr:uid="{0298FD7E-C0F9-410E-BAA2-B32D439FF033}"/>
    <cellStyle name="Normal 6 2 4 4 2 2 2" xfId="23474" xr:uid="{DF342E00-9757-42E5-9286-7F8F9C68D16E}"/>
    <cellStyle name="Normal 6 2 4 4 2 2 2 2" xfId="44136" xr:uid="{3B0827B2-1839-4438-9E01-6F43A28CD7DB}"/>
    <cellStyle name="Normal 6 2 4 4 2 2 3" xfId="32230" xr:uid="{6AC0B466-B4EB-411A-A912-01DECA950726}"/>
    <cellStyle name="Normal 6 2 4 4 2 3" xfId="19844" xr:uid="{C6F468BA-72F7-4375-8B57-1848F0785DD2}"/>
    <cellStyle name="Normal 6 2 4 4 2 3 2" xfId="40506" xr:uid="{DB479AB0-1839-40AF-B695-378B7C888D42}"/>
    <cellStyle name="Normal 6 2 4 4 2 4" xfId="16220" xr:uid="{D38A65D0-F2BF-4BDC-B768-10D3EBB5E34B}"/>
    <cellStyle name="Normal 6 2 4 4 2 4 2" xfId="36882" xr:uid="{4D9E32A1-950B-49D8-A1FF-EA6400FA532A}"/>
    <cellStyle name="Normal 6 2 4 4 2 5" xfId="28020" xr:uid="{8853D45C-11C6-415F-9F89-962807D2E2AA}"/>
    <cellStyle name="Normal 6 2 4 4 3" xfId="11566" xr:uid="{B244BF85-A761-46AD-BBF3-FD1560680834}"/>
    <cellStyle name="Normal 6 2 4 4 3 2" xfId="23473" xr:uid="{0977EF30-02EA-4647-A617-ADB4FDC8E674}"/>
    <cellStyle name="Normal 6 2 4 4 3 2 2" xfId="44135" xr:uid="{7681955E-4E58-442A-9E76-E00E68AACE94}"/>
    <cellStyle name="Normal 6 2 4 4 3 3" xfId="32229" xr:uid="{EAF4F3A8-2818-4213-B0CF-151685A3ADB2}"/>
    <cellStyle name="Normal 6 2 4 4 4" xfId="19843" xr:uid="{E2469219-0BE1-4E71-ADB9-9A9B5C33DC07}"/>
    <cellStyle name="Normal 6 2 4 4 4 2" xfId="40505" xr:uid="{47929CDC-2FDB-4EDD-86D7-DF40D015595B}"/>
    <cellStyle name="Normal 6 2 4 4 5" xfId="16219" xr:uid="{48BB879D-ADDF-412A-8CCE-4B3306C6C950}"/>
    <cellStyle name="Normal 6 2 4 4 5 2" xfId="36881" xr:uid="{2CDE09D6-BA57-4F4A-80F3-9647574C3460}"/>
    <cellStyle name="Normal 6 2 4 4 6" xfId="28019" xr:uid="{44D0347D-30C3-46AC-90D5-9CB587F6D942}"/>
    <cellStyle name="Normal 6 2 4 5" xfId="6618" xr:uid="{A5A203B3-F3B3-4922-A042-128A5B1DA4C7}"/>
    <cellStyle name="Normal 6 2 4 5 2" xfId="11568" xr:uid="{42AC1E96-B9FE-486C-8A81-CBDEBDDC59DE}"/>
    <cellStyle name="Normal 6 2 4 5 2 2" xfId="23475" xr:uid="{798A999B-CB9E-40CF-8329-63EA85BF5A4C}"/>
    <cellStyle name="Normal 6 2 4 5 2 2 2" xfId="44137" xr:uid="{1486B9EC-CFC8-4D0F-B513-722E3B98E684}"/>
    <cellStyle name="Normal 6 2 4 5 2 3" xfId="32231" xr:uid="{FEF2D417-906A-4AC9-A97E-A1AC19A2DEC8}"/>
    <cellStyle name="Normal 6 2 4 5 3" xfId="19845" xr:uid="{FFC60247-ED47-4FE6-A21C-CB4329147C69}"/>
    <cellStyle name="Normal 6 2 4 5 3 2" xfId="40507" xr:uid="{772A5E93-DE28-4F9A-880E-414B77A0D4EB}"/>
    <cellStyle name="Normal 6 2 4 5 4" xfId="16221" xr:uid="{2483A412-5EEC-416B-A4FD-0CE9752D3FB5}"/>
    <cellStyle name="Normal 6 2 4 5 4 2" xfId="36883" xr:uid="{FBC99313-A9D0-4470-BFF4-FAF0ACE2E83A}"/>
    <cellStyle name="Normal 6 2 4 5 5" xfId="28021" xr:uid="{86D0C23F-DA7B-41A9-A2A3-B2D9CA5A56C3}"/>
    <cellStyle name="Normal 6 2 4 6" xfId="6619" xr:uid="{71E698E2-7337-4679-A487-7AF788D495C9}"/>
    <cellStyle name="Normal 6 2 4 7" xfId="6620" xr:uid="{7A90A86C-BDF3-48A4-A56E-DDD58E99886B}"/>
    <cellStyle name="Normal 6 2 4 7 2" xfId="11569" xr:uid="{A819D503-8CDD-495F-9608-DD2BCEB54E4E}"/>
    <cellStyle name="Normal 6 2 4 7 2 2" xfId="23476" xr:uid="{D3047384-2FBF-48F2-B951-D22E9223FAA9}"/>
    <cellStyle name="Normal 6 2 4 7 2 2 2" xfId="44138" xr:uid="{6EF37560-CCC8-4692-95A0-DAD182E89919}"/>
    <cellStyle name="Normal 6 2 4 7 2 3" xfId="32232" xr:uid="{D1DA18F8-2ABA-46C9-BE8B-785387081164}"/>
    <cellStyle name="Normal 6 2 4 7 3" xfId="19846" xr:uid="{2DA68051-CA62-4767-8D87-E53AAFDB4B52}"/>
    <cellStyle name="Normal 6 2 4 7 3 2" xfId="40508" xr:uid="{59D2B16E-B96B-4BBD-AC93-CEC5B6D57F2E}"/>
    <cellStyle name="Normal 6 2 4 7 4" xfId="16222" xr:uid="{48C275E6-E0EC-49A6-9D11-3DE2535B26B5}"/>
    <cellStyle name="Normal 6 2 4 7 4 2" xfId="36884" xr:uid="{D6A3FE9C-6C83-4106-A57D-7680CE85052F}"/>
    <cellStyle name="Normal 6 2 4 7 5" xfId="28022" xr:uid="{DB86C863-7681-4221-8104-8764157CBBBC}"/>
    <cellStyle name="Normal 6 2 5" xfId="6621" xr:uid="{73F867E6-ED1F-4544-8D7E-57BA4045FDDF}"/>
    <cellStyle name="Normal 6 2 5 2" xfId="6622" xr:uid="{65FC6716-CF8B-4810-BBE5-BE4EEE4D7C3C}"/>
    <cellStyle name="Normal 6 2 5 2 2" xfId="6623" xr:uid="{FF018A3D-2791-468C-83AF-87AF8CD6804E}"/>
    <cellStyle name="Normal 6 2 5 2 2 2" xfId="6624" xr:uid="{B2BD0C01-84EC-4A66-83BB-05ED9B2620A4}"/>
    <cellStyle name="Normal 6 2 5 2 2 2 2" xfId="11572" xr:uid="{00701881-9859-444E-A058-AD08CFF43561}"/>
    <cellStyle name="Normal 6 2 5 2 2 2 2 2" xfId="23479" xr:uid="{6A12EFF5-76F8-43C7-BFAF-9517D87671A3}"/>
    <cellStyle name="Normal 6 2 5 2 2 2 2 2 2" xfId="44141" xr:uid="{EE888428-7DBE-400A-8E69-36D9CD2EE16D}"/>
    <cellStyle name="Normal 6 2 5 2 2 2 2 3" xfId="32235" xr:uid="{AD2A4819-240E-41A0-A87E-C30AC6544141}"/>
    <cellStyle name="Normal 6 2 5 2 2 2 3" xfId="19849" xr:uid="{DE623D76-8EC1-4668-BDE4-283D8385133D}"/>
    <cellStyle name="Normal 6 2 5 2 2 2 3 2" xfId="40511" xr:uid="{87F20485-8108-442B-A25B-3648C9076E3E}"/>
    <cellStyle name="Normal 6 2 5 2 2 2 4" xfId="16225" xr:uid="{C6595F2C-28DA-4266-BB6B-753364F8DC1E}"/>
    <cellStyle name="Normal 6 2 5 2 2 2 4 2" xfId="36887" xr:uid="{649F8096-EB7C-4F81-8D93-036FCD5D599F}"/>
    <cellStyle name="Normal 6 2 5 2 2 2 5" xfId="28025" xr:uid="{EC5865A9-B849-47F8-B4C6-1E7E4C961562}"/>
    <cellStyle name="Normal 6 2 5 2 2 3" xfId="11571" xr:uid="{B1A31229-F701-4AA0-91C2-7E83724BCDF4}"/>
    <cellStyle name="Normal 6 2 5 2 2 3 2" xfId="23478" xr:uid="{EA681A29-126C-49D7-B851-E69BD0F9F710}"/>
    <cellStyle name="Normal 6 2 5 2 2 3 2 2" xfId="44140" xr:uid="{2C9F8586-FA57-405A-A883-76ACB0D50DAA}"/>
    <cellStyle name="Normal 6 2 5 2 2 3 3" xfId="32234" xr:uid="{76D2EED4-EDA3-43BF-89A3-AE9A138AA9BA}"/>
    <cellStyle name="Normal 6 2 5 2 2 4" xfId="19848" xr:uid="{797FEB6A-A1FE-4831-BC04-6F28EB222655}"/>
    <cellStyle name="Normal 6 2 5 2 2 4 2" xfId="40510" xr:uid="{1A99C606-19EC-40B2-9147-BBB5687C9FE8}"/>
    <cellStyle name="Normal 6 2 5 2 2 5" xfId="16224" xr:uid="{DF6508B2-594F-4674-8B0D-BD82AFC03C0C}"/>
    <cellStyle name="Normal 6 2 5 2 2 5 2" xfId="36886" xr:uid="{F3CF0C76-41C3-4492-8FFB-D93F6A250621}"/>
    <cellStyle name="Normal 6 2 5 2 2 6" xfId="28024" xr:uid="{2C1DC1C5-CEC2-43B8-B976-B4DC37E9B144}"/>
    <cellStyle name="Normal 6 2 5 2 3" xfId="6625" xr:uid="{81D31628-C135-4F30-B699-107EDD5C0FEF}"/>
    <cellStyle name="Normal 6 2 5 2 3 2" xfId="6626" xr:uid="{5395DF36-9D03-4A6A-91CF-1A27B701CAD4}"/>
    <cellStyle name="Normal 6 2 5 2 3 2 2" xfId="11574" xr:uid="{EEEFDA78-DA64-4D17-8FAD-1345690B6967}"/>
    <cellStyle name="Normal 6 2 5 2 3 2 2 2" xfId="23481" xr:uid="{5EE6C57A-17EB-4A79-9110-712A9149B52D}"/>
    <cellStyle name="Normal 6 2 5 2 3 2 2 2 2" xfId="44143" xr:uid="{7BA875CA-54F3-4D35-B715-A52363D15BDF}"/>
    <cellStyle name="Normal 6 2 5 2 3 2 2 3" xfId="32237" xr:uid="{3BDB3F46-2C4A-4A43-8C24-5F4ECCA0AD81}"/>
    <cellStyle name="Normal 6 2 5 2 3 2 3" xfId="19851" xr:uid="{F548A70F-2941-4109-949D-5FF1C1DBE2B1}"/>
    <cellStyle name="Normal 6 2 5 2 3 2 3 2" xfId="40513" xr:uid="{01D82255-5727-4D14-A355-51BECA8D7E67}"/>
    <cellStyle name="Normal 6 2 5 2 3 2 4" xfId="16227" xr:uid="{6597BA78-0555-44A4-A9F8-542C5F200F60}"/>
    <cellStyle name="Normal 6 2 5 2 3 2 4 2" xfId="36889" xr:uid="{172EBDC0-3942-486C-A250-414C8E0244FD}"/>
    <cellStyle name="Normal 6 2 5 2 3 2 5" xfId="28027" xr:uid="{897FD6FF-E442-4516-9016-CE3989A25AEC}"/>
    <cellStyle name="Normal 6 2 5 2 3 3" xfId="11573" xr:uid="{F29EF5D2-4EDA-4A50-91D3-C44DD92739E6}"/>
    <cellStyle name="Normal 6 2 5 2 3 3 2" xfId="23480" xr:uid="{6BC06185-5914-46B2-8FD1-ECD009EEE896}"/>
    <cellStyle name="Normal 6 2 5 2 3 3 2 2" xfId="44142" xr:uid="{D61B57DE-B713-4A44-ACB8-E81464679FBE}"/>
    <cellStyle name="Normal 6 2 5 2 3 3 3" xfId="32236" xr:uid="{CB21A102-814A-48D3-96D2-14DD6C80CCC9}"/>
    <cellStyle name="Normal 6 2 5 2 3 4" xfId="19850" xr:uid="{34E4ABE9-359B-43DD-83EE-03834E4218A8}"/>
    <cellStyle name="Normal 6 2 5 2 3 4 2" xfId="40512" xr:uid="{EBADB05D-5138-40A2-81DC-AF8F639547D2}"/>
    <cellStyle name="Normal 6 2 5 2 3 5" xfId="16226" xr:uid="{3719EC26-AF67-4850-9472-C5613F749761}"/>
    <cellStyle name="Normal 6 2 5 2 3 5 2" xfId="36888" xr:uid="{189DE181-0A5E-42DD-A011-437E4E206AEA}"/>
    <cellStyle name="Normal 6 2 5 2 3 6" xfId="28026" xr:uid="{C0F6EE35-7CD5-4D74-80E7-5A17B2B9C27F}"/>
    <cellStyle name="Normal 6 2 5 2 4" xfId="6627" xr:uid="{1AE5B0CD-CD26-4403-B06A-862A0D570DCC}"/>
    <cellStyle name="Normal 6 2 5 2 4 2" xfId="11575" xr:uid="{02B8C920-8D92-46CE-8B87-B3C223BE402F}"/>
    <cellStyle name="Normal 6 2 5 2 4 2 2" xfId="23482" xr:uid="{77486FC9-B774-47BB-A53A-F1EC89B73E09}"/>
    <cellStyle name="Normal 6 2 5 2 4 2 2 2" xfId="44144" xr:uid="{7B9C9D2E-9BD9-4388-A21A-258CA028D06D}"/>
    <cellStyle name="Normal 6 2 5 2 4 2 3" xfId="32238" xr:uid="{34E34F0A-895E-42B7-960A-D5C120A2CBED}"/>
    <cellStyle name="Normal 6 2 5 2 4 3" xfId="19852" xr:uid="{60C892C8-F7D9-49E0-8D22-E6BC72F52C38}"/>
    <cellStyle name="Normal 6 2 5 2 4 3 2" xfId="40514" xr:uid="{881A2C8D-6739-4586-92EA-E9F235F23A53}"/>
    <cellStyle name="Normal 6 2 5 2 4 4" xfId="16228" xr:uid="{2BA83346-430A-4E7D-8265-C2DF03D5EEFC}"/>
    <cellStyle name="Normal 6 2 5 2 4 4 2" xfId="36890" xr:uid="{B5E81BEF-2FE3-4FA6-A23B-81A96191A8F2}"/>
    <cellStyle name="Normal 6 2 5 2 4 5" xfId="28028" xr:uid="{768D59B5-89D1-4B7C-863A-4287FC0C0718}"/>
    <cellStyle name="Normal 6 2 5 2 5" xfId="11570" xr:uid="{3FCBC8BA-78B5-4CF1-8949-9A6AC33679D9}"/>
    <cellStyle name="Normal 6 2 5 2 5 2" xfId="23477" xr:uid="{3337C3FC-22ED-4570-860F-C6FBEAD35F47}"/>
    <cellStyle name="Normal 6 2 5 2 5 2 2" xfId="44139" xr:uid="{6A42CC64-6B6A-4181-9C7C-A5D73BE700D7}"/>
    <cellStyle name="Normal 6 2 5 2 5 3" xfId="32233" xr:uid="{C9C7C226-976D-4038-97DF-270A3E3A9C0F}"/>
    <cellStyle name="Normal 6 2 5 2 6" xfId="19847" xr:uid="{2319197A-DC39-46C7-B184-80404A4C7ACC}"/>
    <cellStyle name="Normal 6 2 5 2 6 2" xfId="40509" xr:uid="{C9454E9A-902D-432F-BD53-5005088F9315}"/>
    <cellStyle name="Normal 6 2 5 2 7" xfId="16223" xr:uid="{B0A7D1A9-E6FA-42D0-89FB-E9D225C09CB6}"/>
    <cellStyle name="Normal 6 2 5 2 7 2" xfId="36885" xr:uid="{AE84111C-CDCE-4698-AD44-F057BD1F24DC}"/>
    <cellStyle name="Normal 6 2 5 2 8" xfId="28023" xr:uid="{44E8F73B-C997-4BD6-9708-35893FCA243C}"/>
    <cellStyle name="Normal 6 2 5 3" xfId="6628" xr:uid="{18DD22A8-FEFC-45F6-8021-3C6F1E3BE878}"/>
    <cellStyle name="Normal 6 2 5 3 2" xfId="6629" xr:uid="{A84473DE-336D-4A20-8CCC-A2F596CFD030}"/>
    <cellStyle name="Normal 6 2 5 3 2 2" xfId="11577" xr:uid="{718ACDB6-3BB6-4696-BE40-156BC6FFDFFE}"/>
    <cellStyle name="Normal 6 2 5 3 2 2 2" xfId="23484" xr:uid="{371C7A29-AF70-4769-BE70-20F6BEFEF6AE}"/>
    <cellStyle name="Normal 6 2 5 3 2 2 2 2" xfId="44146" xr:uid="{8D4D8688-4EE2-4AB3-9200-9501AF3AC6CA}"/>
    <cellStyle name="Normal 6 2 5 3 2 2 3" xfId="32240" xr:uid="{6EC4AFD3-9460-441E-A65A-871B57B36D31}"/>
    <cellStyle name="Normal 6 2 5 3 2 3" xfId="19854" xr:uid="{768D3991-AF9A-4E34-B516-84C053A0E2F9}"/>
    <cellStyle name="Normal 6 2 5 3 2 3 2" xfId="40516" xr:uid="{403AAB86-F422-4E9C-93DA-14D097BF0036}"/>
    <cellStyle name="Normal 6 2 5 3 2 4" xfId="16230" xr:uid="{FCC8F297-5ABE-4D3F-9791-EEB47FD45F7E}"/>
    <cellStyle name="Normal 6 2 5 3 2 4 2" xfId="36892" xr:uid="{AD24970B-5A2A-48AA-BD48-73012BB9A05E}"/>
    <cellStyle name="Normal 6 2 5 3 2 5" xfId="28030" xr:uid="{A06A8735-B6B9-455A-8D78-4A2E7371A814}"/>
    <cellStyle name="Normal 6 2 5 3 3" xfId="11576" xr:uid="{DCC3B618-C28F-48D9-983A-C65CF47A983B}"/>
    <cellStyle name="Normal 6 2 5 3 3 2" xfId="23483" xr:uid="{C7B23CDB-7592-4E15-AEE6-A5CA6C7708D3}"/>
    <cellStyle name="Normal 6 2 5 3 3 2 2" xfId="44145" xr:uid="{D360FCE9-46BB-4EA5-B532-E0E7A2A2940B}"/>
    <cellStyle name="Normal 6 2 5 3 3 3" xfId="32239" xr:uid="{F5C5DCAB-8560-4FC8-863C-071F5D40C6B3}"/>
    <cellStyle name="Normal 6 2 5 3 4" xfId="19853" xr:uid="{EA264D3B-E6B0-4351-9AFC-0B083A250C77}"/>
    <cellStyle name="Normal 6 2 5 3 4 2" xfId="40515" xr:uid="{A5EFB90F-A62E-4A9D-A4B8-EAF5E2DE4680}"/>
    <cellStyle name="Normal 6 2 5 3 5" xfId="16229" xr:uid="{0D440483-78AF-4917-9FDA-B8EF98470EEB}"/>
    <cellStyle name="Normal 6 2 5 3 5 2" xfId="36891" xr:uid="{C793C242-0978-4CF4-A4B2-920F41E3B655}"/>
    <cellStyle name="Normal 6 2 5 3 6" xfId="28029" xr:uid="{BD8E992B-445C-4A0C-9932-16A3CD4C6188}"/>
    <cellStyle name="Normal 6 2 5 4" xfId="6630" xr:uid="{BC7EE572-3967-42AE-8B37-78A6BF3F900F}"/>
    <cellStyle name="Normal 6 2 5 4 2" xfId="6631" xr:uid="{561FC4B7-88A6-4C86-B408-93C89D326A3E}"/>
    <cellStyle name="Normal 6 2 5 4 2 2" xfId="11579" xr:uid="{24BE541A-068E-4A78-A916-F31502065925}"/>
    <cellStyle name="Normal 6 2 5 4 2 2 2" xfId="23486" xr:uid="{D0002B06-2CBA-48E7-B24D-8CF6E630AF96}"/>
    <cellStyle name="Normal 6 2 5 4 2 2 2 2" xfId="44148" xr:uid="{EBFB350B-8817-40E0-986F-9F89DE1793CB}"/>
    <cellStyle name="Normal 6 2 5 4 2 2 3" xfId="32242" xr:uid="{54706AB5-D18D-4F8C-B6EB-45F668B7154B}"/>
    <cellStyle name="Normal 6 2 5 4 2 3" xfId="19856" xr:uid="{952BE7F3-8269-437E-BD44-D30E33D3C8D9}"/>
    <cellStyle name="Normal 6 2 5 4 2 3 2" xfId="40518" xr:uid="{19941B3A-A6A6-415A-A8B6-0EAB7A6463DA}"/>
    <cellStyle name="Normal 6 2 5 4 2 4" xfId="16232" xr:uid="{6F519DF1-02A4-425A-92B0-0423C16C85AF}"/>
    <cellStyle name="Normal 6 2 5 4 2 4 2" xfId="36894" xr:uid="{8D4C4656-9E6A-4209-923A-7347C126E94A}"/>
    <cellStyle name="Normal 6 2 5 4 2 5" xfId="28032" xr:uid="{7D2B6750-DB7A-49D3-8F05-09752D435743}"/>
    <cellStyle name="Normal 6 2 5 4 3" xfId="11578" xr:uid="{B2877140-4708-4549-B6FF-03D03BE0FD76}"/>
    <cellStyle name="Normal 6 2 5 4 3 2" xfId="23485" xr:uid="{0B8DDC8C-FB28-443C-8EA4-4D70885AB24D}"/>
    <cellStyle name="Normal 6 2 5 4 3 2 2" xfId="44147" xr:uid="{E2CCFC5D-0B2A-4F04-B0D0-DD1F130EC462}"/>
    <cellStyle name="Normal 6 2 5 4 3 3" xfId="32241" xr:uid="{855A80B5-4447-49BB-BD98-A1F1AEC1B514}"/>
    <cellStyle name="Normal 6 2 5 4 4" xfId="19855" xr:uid="{65A4D76F-B3FA-45DE-AC6C-DD8779D054BF}"/>
    <cellStyle name="Normal 6 2 5 4 4 2" xfId="40517" xr:uid="{342884F9-416B-43A1-8A8B-8388EDE4B613}"/>
    <cellStyle name="Normal 6 2 5 4 5" xfId="16231" xr:uid="{6AF053E0-95E0-41DD-A2D1-E3308B01C759}"/>
    <cellStyle name="Normal 6 2 5 4 5 2" xfId="36893" xr:uid="{3964C9CC-8F7B-4E53-94CE-9FC399F4FE5C}"/>
    <cellStyle name="Normal 6 2 5 4 6" xfId="28031" xr:uid="{587CFF34-2F03-44C5-ADDA-29720B2A674C}"/>
    <cellStyle name="Normal 6 2 5 5" xfId="6632" xr:uid="{CC3E71DD-5A65-49F2-9BAE-DC27EE0C64B9}"/>
    <cellStyle name="Normal 6 2 5 5 2" xfId="11580" xr:uid="{C9B65027-388F-4452-A883-02863AE3CA84}"/>
    <cellStyle name="Normal 6 2 5 5 2 2" xfId="23487" xr:uid="{CDE7BF21-7E65-4D32-AA3F-BF9AF68CE924}"/>
    <cellStyle name="Normal 6 2 5 5 2 2 2" xfId="44149" xr:uid="{AF375322-6FFC-49C4-B957-294CC6CBD8A5}"/>
    <cellStyle name="Normal 6 2 5 5 2 3" xfId="32243" xr:uid="{2F458ACA-33AB-43E6-8D44-96F0AF35517C}"/>
    <cellStyle name="Normal 6 2 5 5 3" xfId="19857" xr:uid="{42C0209D-12B9-422A-87CB-77EA5792F227}"/>
    <cellStyle name="Normal 6 2 5 5 3 2" xfId="40519" xr:uid="{286724E4-62C5-4922-8D83-F26116510C3C}"/>
    <cellStyle name="Normal 6 2 5 5 4" xfId="16233" xr:uid="{26986434-8FF8-47A1-A69C-4B6B1D7FE20D}"/>
    <cellStyle name="Normal 6 2 5 5 4 2" xfId="36895" xr:uid="{9E35C272-4529-4DE3-A7DF-397216C72BC9}"/>
    <cellStyle name="Normal 6 2 5 5 5" xfId="28033" xr:uid="{C46DBEE2-7391-4684-88CA-08769E03CC05}"/>
    <cellStyle name="Normal 6 2 6" xfId="6633" xr:uid="{678C0E24-3097-4F39-A423-6788C60B919F}"/>
    <cellStyle name="Normal 6 2 6 2" xfId="6634" xr:uid="{8D311EC6-F48C-4870-863E-29CF5BAE8A27}"/>
    <cellStyle name="Normal 6 2 6 2 2" xfId="6635" xr:uid="{319313FD-9445-4621-8359-4E3681E851CC}"/>
    <cellStyle name="Normal 6 2 6 2 2 2" xfId="11583" xr:uid="{E8F4B8C9-EB55-4AE4-A026-EA5FC780F814}"/>
    <cellStyle name="Normal 6 2 6 2 2 2 2" xfId="23490" xr:uid="{BC476731-8E9B-46B0-9338-3678F6968659}"/>
    <cellStyle name="Normal 6 2 6 2 2 2 2 2" xfId="44152" xr:uid="{A56BEC87-A9C5-4F14-BA08-40350871958B}"/>
    <cellStyle name="Normal 6 2 6 2 2 2 3" xfId="32246" xr:uid="{DB035796-66EF-4414-9A58-AF1CD3C83DCA}"/>
    <cellStyle name="Normal 6 2 6 2 2 3" xfId="19860" xr:uid="{B5F795BD-D933-4FE3-BB0A-792B845B87DA}"/>
    <cellStyle name="Normal 6 2 6 2 2 3 2" xfId="40522" xr:uid="{CCE493AE-19E4-44E1-99F6-AB51E1409DF7}"/>
    <cellStyle name="Normal 6 2 6 2 2 4" xfId="16236" xr:uid="{F21BCFB0-048C-49D2-AF2B-F8FAB3B07F08}"/>
    <cellStyle name="Normal 6 2 6 2 2 4 2" xfId="36898" xr:uid="{4AB6EB7B-D904-4F1F-AB42-9A847C5D152A}"/>
    <cellStyle name="Normal 6 2 6 2 2 5" xfId="28036" xr:uid="{016E21BD-331B-4075-9E44-6F4CF114AAC5}"/>
    <cellStyle name="Normal 6 2 6 2 3" xfId="11582" xr:uid="{BB11C856-1151-4264-8544-1DC81F47BEC5}"/>
    <cellStyle name="Normal 6 2 6 2 3 2" xfId="23489" xr:uid="{9F6F61D7-F052-4A43-83D4-E76BCF0387F0}"/>
    <cellStyle name="Normal 6 2 6 2 3 2 2" xfId="44151" xr:uid="{88B2AA7B-6CCF-450A-AE94-5F43FC738CFA}"/>
    <cellStyle name="Normal 6 2 6 2 3 3" xfId="32245" xr:uid="{320DE621-CB70-44F0-A318-068B3D1BDEEA}"/>
    <cellStyle name="Normal 6 2 6 2 4" xfId="19859" xr:uid="{6BE5F472-AD10-482A-BAB8-16DD99D95140}"/>
    <cellStyle name="Normal 6 2 6 2 4 2" xfId="40521" xr:uid="{05D5936E-13B2-4A2A-A584-078CE6851930}"/>
    <cellStyle name="Normal 6 2 6 2 5" xfId="16235" xr:uid="{F5001252-893F-4160-99B4-9EFD52F71AF8}"/>
    <cellStyle name="Normal 6 2 6 2 5 2" xfId="36897" xr:uid="{C149F88A-E0A1-4926-9AB2-DF0AD915C28A}"/>
    <cellStyle name="Normal 6 2 6 2 6" xfId="28035" xr:uid="{DAB0A667-C41A-4E33-AE63-05DD39066EFA}"/>
    <cellStyle name="Normal 6 2 6 3" xfId="6636" xr:uid="{FA70D8AB-3731-4999-8AF3-CBC4F188CB53}"/>
    <cellStyle name="Normal 6 2 6 3 2" xfId="6637" xr:uid="{2D968222-8E2B-4BF9-8ABB-C5BD8EB0D63C}"/>
    <cellStyle name="Normal 6 2 6 3 2 2" xfId="11585" xr:uid="{BF7E0019-51FE-4A3F-B233-5011D011B585}"/>
    <cellStyle name="Normal 6 2 6 3 2 2 2" xfId="23492" xr:uid="{C0A20E3E-3A99-4A8C-AA33-F734DBEC985D}"/>
    <cellStyle name="Normal 6 2 6 3 2 2 2 2" xfId="44154" xr:uid="{2478413E-950D-4724-824A-784EF1FA7BE0}"/>
    <cellStyle name="Normal 6 2 6 3 2 2 3" xfId="32248" xr:uid="{F5A00669-1E15-4B33-A505-C6C7C2C48521}"/>
    <cellStyle name="Normal 6 2 6 3 2 3" xfId="19862" xr:uid="{596D33B1-97EB-46A4-8443-DEECB2148797}"/>
    <cellStyle name="Normal 6 2 6 3 2 3 2" xfId="40524" xr:uid="{4E344E78-8DF0-4D95-A173-94B481B3D5AB}"/>
    <cellStyle name="Normal 6 2 6 3 2 4" xfId="16238" xr:uid="{C76D4816-AF71-4661-AE7C-B2755BA2C29A}"/>
    <cellStyle name="Normal 6 2 6 3 2 4 2" xfId="36900" xr:uid="{BA3737B9-85BE-4835-BAF3-5819883E819B}"/>
    <cellStyle name="Normal 6 2 6 3 2 5" xfId="28038" xr:uid="{FDCD4B17-81F3-4F17-A39D-7C479DEAF535}"/>
    <cellStyle name="Normal 6 2 6 3 3" xfId="11584" xr:uid="{FB91064E-AB7F-4275-8D1B-F01D482CF356}"/>
    <cellStyle name="Normal 6 2 6 3 3 2" xfId="23491" xr:uid="{92495FC2-2C75-49EE-A1C4-4AE386A6193F}"/>
    <cellStyle name="Normal 6 2 6 3 3 2 2" xfId="44153" xr:uid="{22F442F7-05B6-4B52-AB82-DF824A30D58F}"/>
    <cellStyle name="Normal 6 2 6 3 3 3" xfId="32247" xr:uid="{8968F5FC-63D2-4478-AB65-3245C2CFF367}"/>
    <cellStyle name="Normal 6 2 6 3 4" xfId="19861" xr:uid="{0ED2AEBD-210B-453D-A92B-036B6090D266}"/>
    <cellStyle name="Normal 6 2 6 3 4 2" xfId="40523" xr:uid="{9237526E-C04E-48CB-8971-BEBB601EFA50}"/>
    <cellStyle name="Normal 6 2 6 3 5" xfId="16237" xr:uid="{098DA6DF-B61A-4161-8A76-354A9E5A0B63}"/>
    <cellStyle name="Normal 6 2 6 3 5 2" xfId="36899" xr:uid="{39F65987-8DAE-4B33-93B9-FD5A1817732B}"/>
    <cellStyle name="Normal 6 2 6 3 6" xfId="28037" xr:uid="{B340AFC7-0BAB-45F0-871D-C826FDAEE77B}"/>
    <cellStyle name="Normal 6 2 6 4" xfId="6638" xr:uid="{438E85B3-7845-4F2A-8DB6-495F3B3C25FD}"/>
    <cellStyle name="Normal 6 2 6 4 2" xfId="11586" xr:uid="{17B49EA4-47CA-404E-9241-EF586BAFB89F}"/>
    <cellStyle name="Normal 6 2 6 4 2 2" xfId="23493" xr:uid="{52A7CC07-7A83-46DB-AC9B-123F9C3D8122}"/>
    <cellStyle name="Normal 6 2 6 4 2 2 2" xfId="44155" xr:uid="{E73F2129-18CF-45F7-B998-5B031937CCA3}"/>
    <cellStyle name="Normal 6 2 6 4 2 3" xfId="32249" xr:uid="{65D43719-7E32-4E35-BCDA-C8C871B8454A}"/>
    <cellStyle name="Normal 6 2 6 4 3" xfId="19863" xr:uid="{8FEB13C2-7EB9-4F19-9AC8-654DBC5265FE}"/>
    <cellStyle name="Normal 6 2 6 4 3 2" xfId="40525" xr:uid="{B7C98870-0634-43E1-9D4C-B74C1D60CB6E}"/>
    <cellStyle name="Normal 6 2 6 4 4" xfId="16239" xr:uid="{383B9D54-3C52-4D7F-8F23-75DEC83389F9}"/>
    <cellStyle name="Normal 6 2 6 4 4 2" xfId="36901" xr:uid="{C4B8F69C-C3E2-4283-A2CF-91C59C11DBD3}"/>
    <cellStyle name="Normal 6 2 6 4 5" xfId="28039" xr:uid="{0A4A061C-F5D2-4663-BF4E-1D9680B966E0}"/>
    <cellStyle name="Normal 6 2 6 5" xfId="11581" xr:uid="{C0A54025-0494-421C-A998-FBC505E57849}"/>
    <cellStyle name="Normal 6 2 6 5 2" xfId="23488" xr:uid="{82313BB5-C17C-45A6-A8EF-4859922F7238}"/>
    <cellStyle name="Normal 6 2 6 5 2 2" xfId="44150" xr:uid="{F10CC74B-F807-444A-B8B0-D7644AADAD66}"/>
    <cellStyle name="Normal 6 2 6 5 3" xfId="32244" xr:uid="{7D6C6635-CF6A-4AA7-9ED8-19B3A6974351}"/>
    <cellStyle name="Normal 6 2 6 6" xfId="19858" xr:uid="{68655644-2BEF-4EDA-BB5A-E7C6D319FCAC}"/>
    <cellStyle name="Normal 6 2 6 6 2" xfId="40520" xr:uid="{580D8A28-152C-44F0-AAC8-AA2BB266C80B}"/>
    <cellStyle name="Normal 6 2 6 7" xfId="16234" xr:uid="{DCF6016D-8036-450F-BE93-2001BE66B243}"/>
    <cellStyle name="Normal 6 2 6 7 2" xfId="36896" xr:uid="{49FDD63D-850A-4EE0-B4D4-CCD461AC8D69}"/>
    <cellStyle name="Normal 6 2 6 8" xfId="28034" xr:uid="{22C2D260-DC8C-4C47-9CF9-5D510FB328EE}"/>
    <cellStyle name="Normal 6 2 7" xfId="6639" xr:uid="{8F4E9EA3-68E6-49AC-BABB-0D45AF9C3DB8}"/>
    <cellStyle name="Normal 6 2 8" xfId="6640" xr:uid="{2A429C36-C7A7-4870-B3B4-54233478F2C1}"/>
    <cellStyle name="Normal 6 2 8 2" xfId="6641" xr:uid="{EDA5D031-4F15-4DB0-B5FB-FA8CB3DB72A7}"/>
    <cellStyle name="Normal 6 2 8 2 2" xfId="11588" xr:uid="{A6DB4601-769F-4D3E-8FB2-2AE9F0CFE50B}"/>
    <cellStyle name="Normal 6 2 8 2 2 2" xfId="23495" xr:uid="{2F3335E0-0BA1-4BFB-B601-BB1D73FF0D74}"/>
    <cellStyle name="Normal 6 2 8 2 2 2 2" xfId="44157" xr:uid="{AED432D2-7376-44EF-9A66-0A5B7A8A1218}"/>
    <cellStyle name="Normal 6 2 8 2 2 3" xfId="32251" xr:uid="{2BFE0684-85A5-4D64-91F5-41E09E88DB8F}"/>
    <cellStyle name="Normal 6 2 8 2 3" xfId="19865" xr:uid="{E358335F-3A03-467B-B4B6-37E12F8AB655}"/>
    <cellStyle name="Normal 6 2 8 2 3 2" xfId="40527" xr:uid="{EF96AB54-BE24-4000-8B90-D10B92C33C80}"/>
    <cellStyle name="Normal 6 2 8 2 4" xfId="16241" xr:uid="{E8C7DFCF-41F2-4F0F-BDAD-BFF172EB31C9}"/>
    <cellStyle name="Normal 6 2 8 2 4 2" xfId="36903" xr:uid="{B670298C-FB84-42A6-BAB6-5C7CDDD0E417}"/>
    <cellStyle name="Normal 6 2 8 2 5" xfId="28041" xr:uid="{6645825B-985F-4E0A-84DF-04B6B6642CA6}"/>
    <cellStyle name="Normal 6 2 8 3" xfId="11587" xr:uid="{ABFA18B3-59A5-4BED-AE31-B5D2EF7739C4}"/>
    <cellStyle name="Normal 6 2 8 3 2" xfId="23494" xr:uid="{61D079BF-F7E9-49C3-977D-1872F3C7E60C}"/>
    <cellStyle name="Normal 6 2 8 3 2 2" xfId="44156" xr:uid="{559B1D1F-89A3-4905-9344-6DE29AC1BBBE}"/>
    <cellStyle name="Normal 6 2 8 3 3" xfId="32250" xr:uid="{8B1A6D19-562A-4A31-AC51-72E029B5D27F}"/>
    <cellStyle name="Normal 6 2 8 4" xfId="19864" xr:uid="{20C1F162-79D6-47B4-8083-5B677279EE65}"/>
    <cellStyle name="Normal 6 2 8 4 2" xfId="40526" xr:uid="{4EB4B841-B4F3-42C3-8F9E-9F1CAB48B7D7}"/>
    <cellStyle name="Normal 6 2 8 5" xfId="16240" xr:uid="{153A957B-C276-49BE-B5AE-50EA7A5633BD}"/>
    <cellStyle name="Normal 6 2 8 5 2" xfId="36902" xr:uid="{CE62B76D-A1B5-4C29-ACE3-0169B8643E12}"/>
    <cellStyle name="Normal 6 2 8 6" xfId="28040" xr:uid="{DF9390D4-EA1A-4B01-BAD4-3528CD12BF96}"/>
    <cellStyle name="Normal 6 2 9" xfId="6642" xr:uid="{C806F482-B875-497D-BFEB-A72EDBC879CF}"/>
    <cellStyle name="Normal 6 2 9 2" xfId="11589" xr:uid="{F4DCC9DD-F581-4DD3-8166-3ED30369DF2C}"/>
    <cellStyle name="Normal 6 2 9 2 2" xfId="23496" xr:uid="{7F736029-72E9-4481-9AFB-183E1E1CCDAB}"/>
    <cellStyle name="Normal 6 2 9 2 2 2" xfId="44158" xr:uid="{9C43E4DE-31A9-48D4-9A10-B26554A5BC3A}"/>
    <cellStyle name="Normal 6 2 9 2 3" xfId="32252" xr:uid="{B4FC0FA7-A8E5-413E-97AA-378C39FB5CE7}"/>
    <cellStyle name="Normal 6 2 9 3" xfId="19866" xr:uid="{DAA593D9-1368-4914-98F4-858E53D0D00B}"/>
    <cellStyle name="Normal 6 2 9 3 2" xfId="40528" xr:uid="{E90A624C-0DA0-410D-9B3C-519DB262FAAF}"/>
    <cellStyle name="Normal 6 2 9 4" xfId="16242" xr:uid="{1C84B0C6-893A-4C28-A2C0-37403842617A}"/>
    <cellStyle name="Normal 6 2 9 4 2" xfId="36904" xr:uid="{CBB8CCFF-614F-4205-995B-1043E5F6F2E3}"/>
    <cellStyle name="Normal 6 2 9 5" xfId="28042" xr:uid="{900B5DEA-11E0-4B5D-A010-F25932CE924B}"/>
    <cellStyle name="Normal 6 20" xfId="6643" xr:uid="{68AE76AC-43BA-450F-8302-7E07459EFA34}"/>
    <cellStyle name="Normal 6 20 2" xfId="6644" xr:uid="{412F7E2D-B2C0-415B-B45E-06A12FCF38E6}"/>
    <cellStyle name="Normal 6 20 2 2" xfId="11591" xr:uid="{DC73895A-49F2-46B2-B471-699D2063922D}"/>
    <cellStyle name="Normal 6 20 2 2 2" xfId="23498" xr:uid="{E444D129-37FA-49D4-ADB4-7C45EC3211E6}"/>
    <cellStyle name="Normal 6 20 2 2 2 2" xfId="44160" xr:uid="{C04B5FF7-A82C-4570-B317-9A119A6EF8CF}"/>
    <cellStyle name="Normal 6 20 2 2 3" xfId="32254" xr:uid="{A3050D11-8540-4E3E-8FF8-682402FFD549}"/>
    <cellStyle name="Normal 6 20 2 3" xfId="19868" xr:uid="{ADADA6FA-8020-4FDB-8D47-DCB16A1BB366}"/>
    <cellStyle name="Normal 6 20 2 3 2" xfId="40530" xr:uid="{EA84E545-F8C1-4172-B835-28BF91541A2E}"/>
    <cellStyle name="Normal 6 20 2 4" xfId="16244" xr:uid="{17573EB2-A101-46B9-B610-6D024DD1948B}"/>
    <cellStyle name="Normal 6 20 2 4 2" xfId="36906" xr:uid="{DF294B1E-D48A-40A8-BB3F-F39F23B22753}"/>
    <cellStyle name="Normal 6 20 2 5" xfId="28044" xr:uid="{5BA3B814-DDF5-4C27-A252-0DEF876D7E91}"/>
    <cellStyle name="Normal 6 20 3" xfId="11590" xr:uid="{12448A5D-314E-46D3-9470-C1A77960DD1C}"/>
    <cellStyle name="Normal 6 20 3 2" xfId="23497" xr:uid="{D84EE833-D85A-4B91-AFDE-6048B2DFB415}"/>
    <cellStyle name="Normal 6 20 3 2 2" xfId="44159" xr:uid="{6D8C35E6-B4A6-4802-9743-73B6121D5802}"/>
    <cellStyle name="Normal 6 20 3 3" xfId="32253" xr:uid="{4E745927-F09D-4A50-B55F-9132BD35716F}"/>
    <cellStyle name="Normal 6 20 4" xfId="19867" xr:uid="{D15C422E-4224-4F6C-A90C-1761981B712C}"/>
    <cellStyle name="Normal 6 20 4 2" xfId="40529" xr:uid="{C10A8EDA-04F9-4EDC-88B0-E4CD74DE8EF9}"/>
    <cellStyle name="Normal 6 20 5" xfId="16243" xr:uid="{D1BFF294-6B54-4CB1-AFF8-4AA3A1BDBF48}"/>
    <cellStyle name="Normal 6 20 5 2" xfId="36905" xr:uid="{13DA8384-2780-4809-9186-9D3EB39AB96A}"/>
    <cellStyle name="Normal 6 20 6" xfId="28043" xr:uid="{4048D836-13FE-4746-B560-BA0103649C29}"/>
    <cellStyle name="Normal 6 21" xfId="6645" xr:uid="{9DAB8929-E557-440D-9045-8B91F013BD5A}"/>
    <cellStyle name="Normal 6 21 2" xfId="11592" xr:uid="{E891903F-C777-47A0-A173-04A0E3B25E6B}"/>
    <cellStyle name="Normal 6 21 2 2" xfId="23499" xr:uid="{46416769-A922-4C60-A279-07DEB9F2A41E}"/>
    <cellStyle name="Normal 6 21 2 2 2" xfId="44161" xr:uid="{7567DB27-5A28-4196-A420-4AABC92D4AEF}"/>
    <cellStyle name="Normal 6 21 2 3" xfId="32255" xr:uid="{62C06308-5C05-4645-BC8D-844BC5EF2536}"/>
    <cellStyle name="Normal 6 21 3" xfId="19869" xr:uid="{86EBA021-449E-46AB-85C3-8C88F49582F3}"/>
    <cellStyle name="Normal 6 21 3 2" xfId="40531" xr:uid="{A8BA9675-7804-442A-A438-E5FEBC5ACF1C}"/>
    <cellStyle name="Normal 6 21 4" xfId="16245" xr:uid="{BBEF3832-C9F4-4C98-BDA6-F7B43C652C5C}"/>
    <cellStyle name="Normal 6 21 4 2" xfId="36907" xr:uid="{A946E571-2400-40C6-AE4C-91E196C39CB5}"/>
    <cellStyle name="Normal 6 21 5" xfId="28045" xr:uid="{68C82EF5-CECB-4C21-80CD-4E0BBA712302}"/>
    <cellStyle name="Normal 6 22" xfId="6646" xr:uid="{D77D1F38-B8EE-4A48-8FF0-4C6D67B1C959}"/>
    <cellStyle name="Normal 6 23" xfId="8247" xr:uid="{D0030795-00E2-49D1-ABE7-3FEAC410803B}"/>
    <cellStyle name="Normal 6 23 2" xfId="20370" xr:uid="{FA465658-AFA5-4F93-A105-7A82DDED57A0}"/>
    <cellStyle name="Normal 6 23 2 2" xfId="41032" xr:uid="{31E7A2C3-EA5C-4A51-8923-E7323CA002B8}"/>
    <cellStyle name="Normal 6 23 3" xfId="28910" xr:uid="{FD7D8F57-8714-49B4-9A58-0F12466201B4}"/>
    <cellStyle name="Normal 6 24" xfId="16755" xr:uid="{0539796D-C190-4BB0-92A0-0A86A51EC473}"/>
    <cellStyle name="Normal 6 24 2" xfId="37417" xr:uid="{CE49C333-BFE3-4D1C-BFB2-86A9CA1B81A8}"/>
    <cellStyle name="Normal 6 25" xfId="16165" xr:uid="{BA7DE58E-4822-4B72-8079-3269AD1B2EAB}"/>
    <cellStyle name="Normal 6 25 2" xfId="36827" xr:uid="{5FCCBDF4-0CEC-4F0E-9940-BFCF86505C26}"/>
    <cellStyle name="Normal 6 26" xfId="24057" xr:uid="{53BDE63E-D350-4F72-BE4C-AB761FE83764}"/>
    <cellStyle name="Normal 6 27" xfId="44731" xr:uid="{1D499F1F-E2FC-4B5A-BFCC-73987C62D094}"/>
    <cellStyle name="Normal 6 3" xfId="16" xr:uid="{D6912F59-3A57-40F2-A6E2-735474675106}"/>
    <cellStyle name="Normal 6 3 10" xfId="6647" xr:uid="{3C884E97-6BDD-4165-9152-AD1E65B4932C}"/>
    <cellStyle name="Normal 6 3 10 2" xfId="6648" xr:uid="{2DA2CE24-6E7B-4DC5-BF22-F481E9F729FE}"/>
    <cellStyle name="Normal 6 3 10 2 2" xfId="6649" xr:uid="{06CE71BD-2C82-4D62-9A3D-63C54743D489}"/>
    <cellStyle name="Normal 6 3 10 2 2 2" xfId="11595" xr:uid="{8C8905EC-1549-4577-A67B-21A6D79D539C}"/>
    <cellStyle name="Normal 6 3 10 2 2 2 2" xfId="23502" xr:uid="{CBECBFAD-B3BF-4B8C-8487-616005E6E912}"/>
    <cellStyle name="Normal 6 3 10 2 2 2 2 2" xfId="44164" xr:uid="{DBC015E5-22F5-48F6-94F7-629ADE824365}"/>
    <cellStyle name="Normal 6 3 10 2 2 2 3" xfId="32258" xr:uid="{1F559EEA-DB94-4F0A-9232-29A7BA407F3F}"/>
    <cellStyle name="Normal 6 3 10 2 2 3" xfId="19872" xr:uid="{94F5F551-CF88-4D13-BEB6-8715CC2D2B9C}"/>
    <cellStyle name="Normal 6 3 10 2 2 3 2" xfId="40534" xr:uid="{BC152F31-AF26-4604-8D12-F5E98C68BA46}"/>
    <cellStyle name="Normal 6 3 10 2 2 4" xfId="16249" xr:uid="{F940ECB1-1D9A-450F-8893-989B66986BAD}"/>
    <cellStyle name="Normal 6 3 10 2 2 4 2" xfId="36911" xr:uid="{4B6C50DB-C7E0-434D-B797-820BE84E6F73}"/>
    <cellStyle name="Normal 6 3 10 2 2 5" xfId="28048" xr:uid="{FA869976-D029-4A9A-AC05-E831CA67352D}"/>
    <cellStyle name="Normal 6 3 10 2 3" xfId="11594" xr:uid="{8D18E95D-5917-4CBC-BC30-4A2B3599F0EC}"/>
    <cellStyle name="Normal 6 3 10 2 3 2" xfId="23501" xr:uid="{CDD9E89B-69C2-4DE2-9BCE-ECF3ABEAE8FD}"/>
    <cellStyle name="Normal 6 3 10 2 3 2 2" xfId="44163" xr:uid="{6F9FF027-8F39-4F7C-AC58-79D1403BE46C}"/>
    <cellStyle name="Normal 6 3 10 2 3 3" xfId="32257" xr:uid="{EA07B3B2-CCE8-4B8F-98EC-AD00E5056A2B}"/>
    <cellStyle name="Normal 6 3 10 2 4" xfId="19871" xr:uid="{8E17DD66-955B-42E8-A88D-CAB890878989}"/>
    <cellStyle name="Normal 6 3 10 2 4 2" xfId="40533" xr:uid="{B79400CB-2A65-4FCC-BCB3-92A0D7057B13}"/>
    <cellStyle name="Normal 6 3 10 2 5" xfId="16248" xr:uid="{B9153144-6E4D-46AE-BBC2-BB4489CECE0A}"/>
    <cellStyle name="Normal 6 3 10 2 5 2" xfId="36910" xr:uid="{3C48CFD8-CF7B-41DF-983A-05253436F111}"/>
    <cellStyle name="Normal 6 3 10 2 6" xfId="28047" xr:uid="{4D994F41-A207-4917-899B-9FA43BC02C12}"/>
    <cellStyle name="Normal 6 3 10 3" xfId="6650" xr:uid="{34A89324-826C-4C3F-B875-023E26BBDC0D}"/>
    <cellStyle name="Normal 6 3 10 3 2" xfId="6651" xr:uid="{CB68A84D-14C2-4A6F-991A-B8884B8B2E33}"/>
    <cellStyle name="Normal 6 3 10 3 2 2" xfId="11597" xr:uid="{421E4A87-98A4-4B32-BC54-2D8193468512}"/>
    <cellStyle name="Normal 6 3 10 3 2 2 2" xfId="23504" xr:uid="{DF87ED31-54A8-4D9D-8BCA-CD9AF2104FC8}"/>
    <cellStyle name="Normal 6 3 10 3 2 2 2 2" xfId="44166" xr:uid="{8E775E48-FA23-47CA-8CCF-2D9C9731CDBC}"/>
    <cellStyle name="Normal 6 3 10 3 2 2 3" xfId="32260" xr:uid="{A9C275C6-FEDD-46D1-B2C7-77F0322EDC16}"/>
    <cellStyle name="Normal 6 3 10 3 2 3" xfId="19874" xr:uid="{D2B2A66E-8947-454D-BB88-A9DAAE7305CE}"/>
    <cellStyle name="Normal 6 3 10 3 2 3 2" xfId="40536" xr:uid="{B50CD6D6-172F-4C89-8E07-3064A245ADD1}"/>
    <cellStyle name="Normal 6 3 10 3 2 4" xfId="16251" xr:uid="{5A816775-DECE-4D65-A3DB-1AF89BEABA60}"/>
    <cellStyle name="Normal 6 3 10 3 2 4 2" xfId="36913" xr:uid="{68D2E885-54EE-4417-843C-6401C584A51D}"/>
    <cellStyle name="Normal 6 3 10 3 2 5" xfId="28050" xr:uid="{FE03C6E1-436B-428F-9465-1525CF1C4BEF}"/>
    <cellStyle name="Normal 6 3 10 3 3" xfId="11596" xr:uid="{4CEFBA86-AA5F-4DA2-84BF-D62D0B7963F5}"/>
    <cellStyle name="Normal 6 3 10 3 3 2" xfId="23503" xr:uid="{58189594-69DB-4072-969A-EB93DBCA2B30}"/>
    <cellStyle name="Normal 6 3 10 3 3 2 2" xfId="44165" xr:uid="{3451FBAB-1641-44FB-B271-B526E2F6F99F}"/>
    <cellStyle name="Normal 6 3 10 3 3 3" xfId="32259" xr:uid="{208EA731-F756-42A3-8D1A-54FADF4CD0E1}"/>
    <cellStyle name="Normal 6 3 10 3 4" xfId="19873" xr:uid="{2B82FDC1-A775-4F13-B318-E5B550916AFD}"/>
    <cellStyle name="Normal 6 3 10 3 4 2" xfId="40535" xr:uid="{F204CD05-7E52-43C7-9CFF-BB4CAC34A043}"/>
    <cellStyle name="Normal 6 3 10 3 5" xfId="16250" xr:uid="{693F1FA5-6DEF-40E7-A66E-A1DE1AD8AFB1}"/>
    <cellStyle name="Normal 6 3 10 3 5 2" xfId="36912" xr:uid="{EDEA4949-5589-4152-921B-F5F3816B1C96}"/>
    <cellStyle name="Normal 6 3 10 3 6" xfId="28049" xr:uid="{FCC03AB1-9615-4850-A11C-58F3394B3FA8}"/>
    <cellStyle name="Normal 6 3 10 4" xfId="6652" xr:uid="{F43850B8-4C35-4242-9535-0F01C2FE235F}"/>
    <cellStyle name="Normal 6 3 10 4 2" xfId="11598" xr:uid="{386B0251-E314-45A3-ABDF-C36E90F363BE}"/>
    <cellStyle name="Normal 6 3 10 4 2 2" xfId="23505" xr:uid="{B81885D3-69ED-42FD-A8CD-B1D6886E68C0}"/>
    <cellStyle name="Normal 6 3 10 4 2 2 2" xfId="44167" xr:uid="{5D25710C-9B04-4472-A5CD-728E0BCA9FD7}"/>
    <cellStyle name="Normal 6 3 10 4 2 3" xfId="32261" xr:uid="{2EF074DB-7FB8-45B7-A117-D587E479CE25}"/>
    <cellStyle name="Normal 6 3 10 4 3" xfId="19875" xr:uid="{270E163B-49D7-4145-B12F-74B84AB96153}"/>
    <cellStyle name="Normal 6 3 10 4 3 2" xfId="40537" xr:uid="{1B5BDEF1-CD27-4538-9E7B-3788AE0B0BEB}"/>
    <cellStyle name="Normal 6 3 10 4 4" xfId="16252" xr:uid="{B33A412F-EDBA-43FC-A0D2-CA1EF1873D15}"/>
    <cellStyle name="Normal 6 3 10 4 4 2" xfId="36914" xr:uid="{5EC97094-1216-4F3B-BF96-78A7FAD89B3F}"/>
    <cellStyle name="Normal 6 3 10 4 5" xfId="28051" xr:uid="{E022EAAD-5EFF-43F8-BC0C-1E008E3692F0}"/>
    <cellStyle name="Normal 6 3 10 5" xfId="11593" xr:uid="{3BB4BEC9-0E08-45EB-9AE3-8EE38E8F30BB}"/>
    <cellStyle name="Normal 6 3 10 5 2" xfId="23500" xr:uid="{1377BAA4-4281-4CAE-B4D5-24B6569AEEC3}"/>
    <cellStyle name="Normal 6 3 10 5 2 2" xfId="44162" xr:uid="{157B0B9E-639B-4128-91EF-4F9B37B14751}"/>
    <cellStyle name="Normal 6 3 10 5 3" xfId="32256" xr:uid="{9084E879-5B60-4534-9EFC-CF6F7CA92607}"/>
    <cellStyle name="Normal 6 3 10 6" xfId="19870" xr:uid="{F31BF9CF-9D16-4E6E-A053-9CDDAD456DFE}"/>
    <cellStyle name="Normal 6 3 10 6 2" xfId="40532" xr:uid="{CAB38FE5-CE44-458A-B634-A43E54589611}"/>
    <cellStyle name="Normal 6 3 10 7" xfId="16247" xr:uid="{E54CB61B-24B0-4A96-8211-006EC42E0177}"/>
    <cellStyle name="Normal 6 3 10 7 2" xfId="36909" xr:uid="{C6192D2E-3800-4C13-ACB0-6778836B7CE1}"/>
    <cellStyle name="Normal 6 3 10 8" xfId="28046" xr:uid="{9ABD9D9C-BC5A-46FD-909B-D693723DA84C}"/>
    <cellStyle name="Normal 6 3 11" xfId="6653" xr:uid="{0DE48C36-F4FA-49D1-9083-B6DE85C8A749}"/>
    <cellStyle name="Normal 6 3 11 2" xfId="6654" xr:uid="{1DD6614B-7D2C-436C-8306-1DA52776DFA7}"/>
    <cellStyle name="Normal 6 3 11 2 2" xfId="11600" xr:uid="{EEF32D4B-F310-4242-BED8-018966631FCF}"/>
    <cellStyle name="Normal 6 3 11 2 2 2" xfId="23507" xr:uid="{EAED797A-D226-44F6-BDF7-73C2CC06D26C}"/>
    <cellStyle name="Normal 6 3 11 2 2 2 2" xfId="44169" xr:uid="{28000CAD-1945-4E74-8E73-A37BBA42C860}"/>
    <cellStyle name="Normal 6 3 11 2 2 3" xfId="32263" xr:uid="{61622172-3716-4925-BEEF-6892D0548247}"/>
    <cellStyle name="Normal 6 3 11 2 3" xfId="19877" xr:uid="{D51EFCC3-A386-477B-A397-2EC5F62A51F2}"/>
    <cellStyle name="Normal 6 3 11 2 3 2" xfId="40539" xr:uid="{E17813B0-889E-4524-B3D0-A9E8B103B40D}"/>
    <cellStyle name="Normal 6 3 11 2 4" xfId="16254" xr:uid="{0D3CCC84-9E8A-4137-9DAB-8B361D6B3BC6}"/>
    <cellStyle name="Normal 6 3 11 2 4 2" xfId="36916" xr:uid="{20EDF743-550F-4189-B4E3-D93231C0F7F4}"/>
    <cellStyle name="Normal 6 3 11 2 5" xfId="28053" xr:uid="{3C3A2D22-5B87-4220-A3F1-457ADD16BE9E}"/>
    <cellStyle name="Normal 6 3 11 3" xfId="11599" xr:uid="{D5CC6A09-A66E-4A42-87CB-1F92B903130D}"/>
    <cellStyle name="Normal 6 3 11 3 2" xfId="23506" xr:uid="{48259B40-B3C0-47F1-ADB2-70E1098E0836}"/>
    <cellStyle name="Normal 6 3 11 3 2 2" xfId="44168" xr:uid="{18559D67-E693-416C-97D9-99F56F2906F4}"/>
    <cellStyle name="Normal 6 3 11 3 3" xfId="32262" xr:uid="{5D37639F-E950-45E5-B41C-A4A5A7E11693}"/>
    <cellStyle name="Normal 6 3 11 4" xfId="19876" xr:uid="{9A417F53-810D-4111-A521-C1D048FD7D36}"/>
    <cellStyle name="Normal 6 3 11 4 2" xfId="40538" xr:uid="{56E69656-478C-4AD7-B74D-EE08031A4678}"/>
    <cellStyle name="Normal 6 3 11 5" xfId="16253" xr:uid="{A3A8D06D-046B-446F-9F5F-E6656705BBC2}"/>
    <cellStyle name="Normal 6 3 11 5 2" xfId="36915" xr:uid="{91A3E8DC-C079-4AFC-AE6E-2EE38D158D38}"/>
    <cellStyle name="Normal 6 3 11 6" xfId="28052" xr:uid="{7B7D4D43-97D8-4261-870F-1CF2BA8D27AA}"/>
    <cellStyle name="Normal 6 3 12" xfId="6655" xr:uid="{16046A7E-02CF-4F1C-8335-AD9580C2DD9C}"/>
    <cellStyle name="Normal 6 3 12 2" xfId="6656" xr:uid="{8D0B8538-A918-4B1E-836C-8ADECEEF2866}"/>
    <cellStyle name="Normal 6 3 12 2 2" xfId="11602" xr:uid="{56409F0B-014F-43CD-81B9-4DE65E678EF1}"/>
    <cellStyle name="Normal 6 3 12 2 2 2" xfId="23509" xr:uid="{2AD416E7-AAB4-4610-8B0F-8ABF5D3FE89B}"/>
    <cellStyle name="Normal 6 3 12 2 2 2 2" xfId="44171" xr:uid="{D49868EE-055A-4603-A124-EA7DFD8AF2FC}"/>
    <cellStyle name="Normal 6 3 12 2 2 3" xfId="32265" xr:uid="{98550010-007E-4C5E-B3F7-E147200785DD}"/>
    <cellStyle name="Normal 6 3 12 2 3" xfId="19879" xr:uid="{D182B606-CC3C-492C-B985-BEB738B73BCC}"/>
    <cellStyle name="Normal 6 3 12 2 3 2" xfId="40541" xr:uid="{6FCC1C13-8F40-48B1-B9DF-6085E1FE079F}"/>
    <cellStyle name="Normal 6 3 12 2 4" xfId="16256" xr:uid="{5C905063-4B22-453A-9BDF-3337F5DD3B57}"/>
    <cellStyle name="Normal 6 3 12 2 4 2" xfId="36918" xr:uid="{DBF7F6A0-CEA3-42AD-BCBB-B73E6C01F7C7}"/>
    <cellStyle name="Normal 6 3 12 2 5" xfId="28055" xr:uid="{DA3CB69C-CF0D-4613-8DEB-EC72A3F70143}"/>
    <cellStyle name="Normal 6 3 12 3" xfId="11601" xr:uid="{DFBE4233-924F-46A0-B6AF-0CFF7A7A97D1}"/>
    <cellStyle name="Normal 6 3 12 3 2" xfId="23508" xr:uid="{36F2C8DA-0071-4B91-8855-CFC89D3E220A}"/>
    <cellStyle name="Normal 6 3 12 3 2 2" xfId="44170" xr:uid="{04AA89D4-BDAD-4AB2-B44B-A700253E9B7C}"/>
    <cellStyle name="Normal 6 3 12 3 3" xfId="32264" xr:uid="{D763A7A7-F794-44D5-B218-90D42E61C49A}"/>
    <cellStyle name="Normal 6 3 12 4" xfId="19878" xr:uid="{2F74CC8F-8688-46AE-85C7-3BF76FFE6247}"/>
    <cellStyle name="Normal 6 3 12 4 2" xfId="40540" xr:uid="{FA3E1BB2-21F2-41E3-ABFE-A815AD188EA6}"/>
    <cellStyle name="Normal 6 3 12 5" xfId="16255" xr:uid="{E66996DE-1F7D-493D-8049-6EB5A2FF8191}"/>
    <cellStyle name="Normal 6 3 12 5 2" xfId="36917" xr:uid="{4C2E3E47-6B2F-47F2-B134-C434B7269951}"/>
    <cellStyle name="Normal 6 3 12 6" xfId="28054" xr:uid="{2DA78C20-A88B-48AF-BBAD-931049889762}"/>
    <cellStyle name="Normal 6 3 13" xfId="6657" xr:uid="{FF4FA29C-28DC-45B0-933C-F1A6D276C06A}"/>
    <cellStyle name="Normal 6 3 13 2" xfId="11603" xr:uid="{32B5EEBA-25BA-4AE2-8433-72A3F7CAAF77}"/>
    <cellStyle name="Normal 6 3 13 2 2" xfId="23510" xr:uid="{E25BB9F5-A09A-4CCF-951F-54B8222B794F}"/>
    <cellStyle name="Normal 6 3 13 2 2 2" xfId="44172" xr:uid="{7B5267B1-99C7-47D1-8535-C1E4E966B89C}"/>
    <cellStyle name="Normal 6 3 13 2 3" xfId="32266" xr:uid="{4211FEE0-40FC-4B3E-996C-0352CC2AFE54}"/>
    <cellStyle name="Normal 6 3 13 3" xfId="19880" xr:uid="{F09DF871-ADFF-4539-B39B-C81F350453F7}"/>
    <cellStyle name="Normal 6 3 13 3 2" xfId="40542" xr:uid="{7D8353DC-598E-4E8E-B6E3-C3DC2C1E826B}"/>
    <cellStyle name="Normal 6 3 13 4" xfId="16257" xr:uid="{C1B2B50C-4066-47CC-A873-2DCE9FC3AEAC}"/>
    <cellStyle name="Normal 6 3 13 4 2" xfId="36919" xr:uid="{8B5CD5CA-AE2F-45A9-B35A-47903D256973}"/>
    <cellStyle name="Normal 6 3 13 5" xfId="28056" xr:uid="{BCE59AAC-8B4D-4323-8748-37236A8B43C0}"/>
    <cellStyle name="Normal 6 3 14" xfId="6658" xr:uid="{FA4C88AC-7C44-4301-AE59-1BDB0C5DD9CA}"/>
    <cellStyle name="Normal 6 3 15" xfId="8248" xr:uid="{33D2144C-2791-475A-BACA-9BB3C09469B5}"/>
    <cellStyle name="Normal 6 3 15 2" xfId="20371" xr:uid="{A8849D4F-86F5-4A22-BE11-9588420DB7A5}"/>
    <cellStyle name="Normal 6 3 15 2 2" xfId="41033" xr:uid="{20CB44A0-63FB-45F6-942F-858FFE36953F}"/>
    <cellStyle name="Normal 6 3 15 3" xfId="28911" xr:uid="{494B6026-5078-4F43-AFB9-EFD87E4220E7}"/>
    <cellStyle name="Normal 6 3 16" xfId="16756" xr:uid="{D2F75B9C-27AB-4296-B570-1CA9B09F782F}"/>
    <cellStyle name="Normal 6 3 16 2" xfId="37418" xr:uid="{8370848E-433D-46D1-974E-D5D1678B6866}"/>
    <cellStyle name="Normal 6 3 17" xfId="16246" xr:uid="{24394674-68AD-4BCE-A063-074EA033C95F}"/>
    <cellStyle name="Normal 6 3 17 2" xfId="36908" xr:uid="{2503B5AD-05D8-4E84-9228-817BDED1B527}"/>
    <cellStyle name="Normal 6 3 18" xfId="24058" xr:uid="{6E84F5A9-7A58-4956-BA99-63C093FDBCB4}"/>
    <cellStyle name="Normal 6 3 2" xfId="6659" xr:uid="{1C8E3E79-5179-4AE0-A1F3-1A0155A863C4}"/>
    <cellStyle name="Normal 6 3 2 10" xfId="6660" xr:uid="{4937F504-C1B6-4259-BBA9-0C2E85C38F9F}"/>
    <cellStyle name="Normal 6 3 2 2" xfId="6661" xr:uid="{F0AA2667-3CF7-469E-9F18-DDA2DF66A68E}"/>
    <cellStyle name="Normal 6 3 2 2 2" xfId="6662" xr:uid="{815BE684-EDC3-49CB-8F3E-1BB1A6355C98}"/>
    <cellStyle name="Normal 6 3 2 2 2 2" xfId="6663" xr:uid="{D7CE78A1-CC75-4210-A7F8-0FF8B5823990}"/>
    <cellStyle name="Normal 6 3 2 2 2 2 2" xfId="6664" xr:uid="{83F1B0F7-F1CE-464C-95C7-C1B8C33828F2}"/>
    <cellStyle name="Normal 6 3 2 2 2 2 2 2" xfId="11607" xr:uid="{92373A37-056F-4757-8541-FE8D3E66EFF3}"/>
    <cellStyle name="Normal 6 3 2 2 2 2 2 2 2" xfId="23514" xr:uid="{CF4AFA53-F7A4-4BE7-9D9A-7FB8CBBDB47D}"/>
    <cellStyle name="Normal 6 3 2 2 2 2 2 2 2 2" xfId="44176" xr:uid="{70C1E1C1-6DA0-4A81-9CED-EC90D6C21AB2}"/>
    <cellStyle name="Normal 6 3 2 2 2 2 2 2 3" xfId="32270" xr:uid="{CCFB0BE2-D14A-4F3E-9216-37D46DE3EFCD}"/>
    <cellStyle name="Normal 6 3 2 2 2 2 2 3" xfId="19884" xr:uid="{D22AB5B7-57B9-4AA6-8C84-F0BB3ECFF0BE}"/>
    <cellStyle name="Normal 6 3 2 2 2 2 2 3 2" xfId="40546" xr:uid="{3D6B05BC-26FB-41C7-89EC-431EB8FFC8CC}"/>
    <cellStyle name="Normal 6 3 2 2 2 2 2 4" xfId="16261" xr:uid="{7D45664A-4D55-4CA7-980F-8302AE4CA982}"/>
    <cellStyle name="Normal 6 3 2 2 2 2 2 4 2" xfId="36923" xr:uid="{95813C70-5F1A-464F-9E9A-7C49DC1EAE3F}"/>
    <cellStyle name="Normal 6 3 2 2 2 2 2 5" xfId="28060" xr:uid="{1B631B1C-3692-4E24-9CE1-052C2AC056B6}"/>
    <cellStyle name="Normal 6 3 2 2 2 2 3" xfId="11606" xr:uid="{FE224FE1-7C61-4686-9489-80C3A9EFF081}"/>
    <cellStyle name="Normal 6 3 2 2 2 2 3 2" xfId="23513" xr:uid="{B9D060D2-D9AC-4438-9936-26C2D3044A7A}"/>
    <cellStyle name="Normal 6 3 2 2 2 2 3 2 2" xfId="44175" xr:uid="{BD4A93F6-01AF-4AC7-B090-356E6197168B}"/>
    <cellStyle name="Normal 6 3 2 2 2 2 3 3" xfId="32269" xr:uid="{21CD82DA-6E86-4750-90BF-98FC8DE7830B}"/>
    <cellStyle name="Normal 6 3 2 2 2 2 4" xfId="19883" xr:uid="{854A9B11-4E77-4DB3-831A-41CD730E1294}"/>
    <cellStyle name="Normal 6 3 2 2 2 2 4 2" xfId="40545" xr:uid="{F0047365-D68C-4DF0-BC78-B0BBA49ABB5C}"/>
    <cellStyle name="Normal 6 3 2 2 2 2 5" xfId="16260" xr:uid="{1E62EECD-46F2-4D8E-8520-9A9DA71326E2}"/>
    <cellStyle name="Normal 6 3 2 2 2 2 5 2" xfId="36922" xr:uid="{411DB141-3691-47C7-9E52-06BE6A4B0E4E}"/>
    <cellStyle name="Normal 6 3 2 2 2 2 6" xfId="28059" xr:uid="{E3849183-0D58-4FD4-BCF4-EE6614698C83}"/>
    <cellStyle name="Normal 6 3 2 2 2 3" xfId="6665" xr:uid="{F7FE8C21-5562-43E4-AC0B-0BC198E65B85}"/>
    <cellStyle name="Normal 6 3 2 2 2 3 2" xfId="6666" xr:uid="{3ADE509C-A58D-48F1-972A-3A112CDCD1FE}"/>
    <cellStyle name="Normal 6 3 2 2 2 3 2 2" xfId="11609" xr:uid="{074B30BA-75B2-4ADA-8E87-8168059F7BE2}"/>
    <cellStyle name="Normal 6 3 2 2 2 3 2 2 2" xfId="23516" xr:uid="{1C75E186-B6F0-4D24-88E0-C47A0C296E67}"/>
    <cellStyle name="Normal 6 3 2 2 2 3 2 2 2 2" xfId="44178" xr:uid="{914869EB-2334-460A-913F-6F7604C023DE}"/>
    <cellStyle name="Normal 6 3 2 2 2 3 2 2 3" xfId="32272" xr:uid="{33603ADD-BA10-4518-9020-1A4A1D2344AD}"/>
    <cellStyle name="Normal 6 3 2 2 2 3 2 3" xfId="19886" xr:uid="{BAD4B56E-1628-4A51-AA87-4B14DD4D597C}"/>
    <cellStyle name="Normal 6 3 2 2 2 3 2 3 2" xfId="40548" xr:uid="{D0271D62-4087-480B-93B1-0989EEDE608B}"/>
    <cellStyle name="Normal 6 3 2 2 2 3 2 4" xfId="16263" xr:uid="{54C388A9-BB89-41FD-A8A3-A38F3216EA67}"/>
    <cellStyle name="Normal 6 3 2 2 2 3 2 4 2" xfId="36925" xr:uid="{B0489144-1EB2-41F0-86FF-51605C2C310F}"/>
    <cellStyle name="Normal 6 3 2 2 2 3 2 5" xfId="28062" xr:uid="{BFD26FFC-E934-4684-8A28-60E485DB86CC}"/>
    <cellStyle name="Normal 6 3 2 2 2 3 3" xfId="11608" xr:uid="{C5B7803B-33DF-4874-82E8-3DCA1125749C}"/>
    <cellStyle name="Normal 6 3 2 2 2 3 3 2" xfId="23515" xr:uid="{7E299943-B661-4795-AB15-74D3EBFA2046}"/>
    <cellStyle name="Normal 6 3 2 2 2 3 3 2 2" xfId="44177" xr:uid="{D15FC3C7-9898-49D1-AF08-20A57DAD0D29}"/>
    <cellStyle name="Normal 6 3 2 2 2 3 3 3" xfId="32271" xr:uid="{48E0576E-F167-488E-B9A5-D1E35770212B}"/>
    <cellStyle name="Normal 6 3 2 2 2 3 4" xfId="19885" xr:uid="{3AA02E23-A44A-45A4-8788-2C7B19D2BC04}"/>
    <cellStyle name="Normal 6 3 2 2 2 3 4 2" xfId="40547" xr:uid="{2A69BBF1-EAC6-4202-B170-A3966FD168BE}"/>
    <cellStyle name="Normal 6 3 2 2 2 3 5" xfId="16262" xr:uid="{C9A818DA-B6EC-4F18-A812-DEF009898B8A}"/>
    <cellStyle name="Normal 6 3 2 2 2 3 5 2" xfId="36924" xr:uid="{C3A71D24-2BB7-454E-9156-83DA5F71420C}"/>
    <cellStyle name="Normal 6 3 2 2 2 3 6" xfId="28061" xr:uid="{ECE7D205-F604-4637-BBE6-28AF0E112660}"/>
    <cellStyle name="Normal 6 3 2 2 2 4" xfId="6667" xr:uid="{F55CC333-B806-4922-8A71-A56316A12A4A}"/>
    <cellStyle name="Normal 6 3 2 2 2 4 2" xfId="11610" xr:uid="{F56C5560-E8EC-4AD9-AD07-A08AF3CF5261}"/>
    <cellStyle name="Normal 6 3 2 2 2 4 2 2" xfId="23517" xr:uid="{3D41F355-583E-4DC8-89E1-3D92AF182B06}"/>
    <cellStyle name="Normal 6 3 2 2 2 4 2 2 2" xfId="44179" xr:uid="{7445BC15-4F77-4DF4-B07B-2AEE9073E92E}"/>
    <cellStyle name="Normal 6 3 2 2 2 4 2 3" xfId="32273" xr:uid="{C8140FB4-AEB7-4864-A582-7652E275B302}"/>
    <cellStyle name="Normal 6 3 2 2 2 4 3" xfId="19887" xr:uid="{34799E3B-B9F2-4B91-BFEA-21A0CA9EC1F7}"/>
    <cellStyle name="Normal 6 3 2 2 2 4 3 2" xfId="40549" xr:uid="{170D3F99-7A27-41B3-A7FD-080A5C3F8F4C}"/>
    <cellStyle name="Normal 6 3 2 2 2 4 4" xfId="16264" xr:uid="{7E0F55F6-45FE-4212-A346-C7D15EAE8021}"/>
    <cellStyle name="Normal 6 3 2 2 2 4 4 2" xfId="36926" xr:uid="{B19AAAD9-D728-4658-B45B-DEF28DE4DDC0}"/>
    <cellStyle name="Normal 6 3 2 2 2 4 5" xfId="28063" xr:uid="{C40F3AF0-400A-4B5E-973E-F9A2FC1AFE02}"/>
    <cellStyle name="Normal 6 3 2 2 2 5" xfId="11605" xr:uid="{EA2A9554-744E-46FB-861C-BABD712E6391}"/>
    <cellStyle name="Normal 6 3 2 2 2 5 2" xfId="23512" xr:uid="{23BCFE07-1411-4FC2-A4EE-01709CFFA6DA}"/>
    <cellStyle name="Normal 6 3 2 2 2 5 2 2" xfId="44174" xr:uid="{4FA66665-17AB-4AC0-8896-9143C3335D27}"/>
    <cellStyle name="Normal 6 3 2 2 2 5 3" xfId="32268" xr:uid="{DC785230-7B46-4C25-B83B-A1DD44B307F6}"/>
    <cellStyle name="Normal 6 3 2 2 2 6" xfId="19882" xr:uid="{DD91A17D-575E-4F9E-8F13-D579FFC436A1}"/>
    <cellStyle name="Normal 6 3 2 2 2 6 2" xfId="40544" xr:uid="{86DDC206-6DA2-4541-B7B6-A60C0586EB6D}"/>
    <cellStyle name="Normal 6 3 2 2 2 7" xfId="16259" xr:uid="{52E5799C-2599-4723-8455-58D5AFAD9BFA}"/>
    <cellStyle name="Normal 6 3 2 2 2 7 2" xfId="36921" xr:uid="{50A83728-B9D4-4FF2-969B-0A30F3EC399D}"/>
    <cellStyle name="Normal 6 3 2 2 2 8" xfId="28058" xr:uid="{D06FDEA2-C7AF-48E2-899E-A6BFC1635807}"/>
    <cellStyle name="Normal 6 3 2 2 3" xfId="6668" xr:uid="{18A726E1-089F-46E7-AEDF-3AF9E2D52183}"/>
    <cellStyle name="Normal 6 3 2 2 3 2" xfId="6669" xr:uid="{43D2136A-60E1-45C5-B2A0-4ECB96A46727}"/>
    <cellStyle name="Normal 6 3 2 2 3 2 2" xfId="11612" xr:uid="{5C38F0AA-92CD-4B17-A8B7-679CD485C85A}"/>
    <cellStyle name="Normal 6 3 2 2 3 2 2 2" xfId="23519" xr:uid="{2124FF08-30AC-4D10-96D3-99F3633FA99A}"/>
    <cellStyle name="Normal 6 3 2 2 3 2 2 2 2" xfId="44181" xr:uid="{2AAE97B1-4428-42E8-8409-9FBC068EA2B8}"/>
    <cellStyle name="Normal 6 3 2 2 3 2 2 3" xfId="32275" xr:uid="{BA3B3BE4-A39C-4681-80EF-7CFE18F98978}"/>
    <cellStyle name="Normal 6 3 2 2 3 2 3" xfId="19889" xr:uid="{05FDCA67-51E5-47B9-8A93-62FC8EA764EC}"/>
    <cellStyle name="Normal 6 3 2 2 3 2 3 2" xfId="40551" xr:uid="{B63C7D38-1C89-4CCC-B9F2-3DE7BB283BB4}"/>
    <cellStyle name="Normal 6 3 2 2 3 2 4" xfId="16266" xr:uid="{FE966EBA-462A-4415-B5C1-752E0BC0C075}"/>
    <cellStyle name="Normal 6 3 2 2 3 2 4 2" xfId="36928" xr:uid="{AAC00FA5-9F4D-40CA-9314-A78CD8406012}"/>
    <cellStyle name="Normal 6 3 2 2 3 2 5" xfId="28065" xr:uid="{31EF4BF5-831C-4D78-B7A9-7EBBBA6A1982}"/>
    <cellStyle name="Normal 6 3 2 2 3 3" xfId="11611" xr:uid="{F6C988B5-7E90-40F8-B20C-003CF60A96AB}"/>
    <cellStyle name="Normal 6 3 2 2 3 3 2" xfId="23518" xr:uid="{43797F1B-7C74-4F6E-AF76-2859683D95FA}"/>
    <cellStyle name="Normal 6 3 2 2 3 3 2 2" xfId="44180" xr:uid="{DE3F46B5-E253-4F00-9E2D-6FC6A1F02510}"/>
    <cellStyle name="Normal 6 3 2 2 3 3 3" xfId="32274" xr:uid="{0F5801E8-12BB-460F-80AE-7C20E8E3E387}"/>
    <cellStyle name="Normal 6 3 2 2 3 4" xfId="19888" xr:uid="{DC57C751-3717-4CA7-BE74-C9DC0565C75D}"/>
    <cellStyle name="Normal 6 3 2 2 3 4 2" xfId="40550" xr:uid="{B413B7CC-0224-430E-967A-215E573986CB}"/>
    <cellStyle name="Normal 6 3 2 2 3 5" xfId="16265" xr:uid="{E478F35A-BD4C-4FBB-8C37-65834D51E50E}"/>
    <cellStyle name="Normal 6 3 2 2 3 5 2" xfId="36927" xr:uid="{6FA51766-E2F9-4EF1-BE55-529639C67347}"/>
    <cellStyle name="Normal 6 3 2 2 3 6" xfId="28064" xr:uid="{0986F831-0F9C-4F8D-AD36-C54DFB13E504}"/>
    <cellStyle name="Normal 6 3 2 2 4" xfId="6670" xr:uid="{72070BB2-8B2B-40D6-866F-A90108B76C9A}"/>
    <cellStyle name="Normal 6 3 2 2 4 2" xfId="6671" xr:uid="{6578CE90-112D-4EDB-9A12-967D95DF0B0D}"/>
    <cellStyle name="Normal 6 3 2 2 4 2 2" xfId="11614" xr:uid="{D9AB79DD-D216-4ECC-BB56-F31EE84D2959}"/>
    <cellStyle name="Normal 6 3 2 2 4 2 2 2" xfId="23521" xr:uid="{109C5B84-201E-4F90-BABC-200C02D417F5}"/>
    <cellStyle name="Normal 6 3 2 2 4 2 2 2 2" xfId="44183" xr:uid="{D1C6111F-82DD-4C06-B5F1-DE34A6EAB023}"/>
    <cellStyle name="Normal 6 3 2 2 4 2 2 3" xfId="32277" xr:uid="{5FDF4618-0E65-469A-B73F-45A7B1EFCEA0}"/>
    <cellStyle name="Normal 6 3 2 2 4 2 3" xfId="19891" xr:uid="{A927C824-1464-4D51-A8C9-326F26B358A2}"/>
    <cellStyle name="Normal 6 3 2 2 4 2 3 2" xfId="40553" xr:uid="{8552FDDF-C798-4796-AC36-9CAF38586D61}"/>
    <cellStyle name="Normal 6 3 2 2 4 2 4" xfId="16268" xr:uid="{09EDA2E7-2167-447A-AF76-61FC17620B30}"/>
    <cellStyle name="Normal 6 3 2 2 4 2 4 2" xfId="36930" xr:uid="{13DE93C7-50EB-47B6-89CC-907B7C232004}"/>
    <cellStyle name="Normal 6 3 2 2 4 2 5" xfId="28067" xr:uid="{D5BCEB6E-8216-460B-8C09-DD429C2D8C1C}"/>
    <cellStyle name="Normal 6 3 2 2 4 3" xfId="11613" xr:uid="{098259C5-3DC2-4434-B3AE-2F112AC6E343}"/>
    <cellStyle name="Normal 6 3 2 2 4 3 2" xfId="23520" xr:uid="{F74EDAFB-2EBF-4DBE-A399-DFDDC01AE1D2}"/>
    <cellStyle name="Normal 6 3 2 2 4 3 2 2" xfId="44182" xr:uid="{328E3BA8-E69C-477C-AFDA-2BA6EAEA4A12}"/>
    <cellStyle name="Normal 6 3 2 2 4 3 3" xfId="32276" xr:uid="{BE30C81B-F9EE-488E-A2C0-9D25C2AB7F74}"/>
    <cellStyle name="Normal 6 3 2 2 4 4" xfId="19890" xr:uid="{A8989746-4A74-4DFD-A99E-4F41623FC8BA}"/>
    <cellStyle name="Normal 6 3 2 2 4 4 2" xfId="40552" xr:uid="{95E95FAD-83AD-48EF-9C7A-57533CD8C232}"/>
    <cellStyle name="Normal 6 3 2 2 4 5" xfId="16267" xr:uid="{41BFA427-073F-4CE5-9D4E-635200299AF0}"/>
    <cellStyle name="Normal 6 3 2 2 4 5 2" xfId="36929" xr:uid="{E2F2FBC3-6A2D-4339-A790-2DA3BA829CF0}"/>
    <cellStyle name="Normal 6 3 2 2 4 6" xfId="28066" xr:uid="{2F1B1C48-FB4C-4D29-AFC4-0650BE65CA7E}"/>
    <cellStyle name="Normal 6 3 2 2 5" xfId="6672" xr:uid="{5AB885F7-2D31-4758-A32D-36A8D93BAE5B}"/>
    <cellStyle name="Normal 6 3 2 2 5 2" xfId="11615" xr:uid="{289BD385-6B2E-4CDC-BDC3-69C618BFCD9B}"/>
    <cellStyle name="Normal 6 3 2 2 5 2 2" xfId="23522" xr:uid="{BBFF9357-2A78-48B6-8762-F72B4207A466}"/>
    <cellStyle name="Normal 6 3 2 2 5 2 2 2" xfId="44184" xr:uid="{11EEAB35-9511-402F-8B28-A0AA334FBF6B}"/>
    <cellStyle name="Normal 6 3 2 2 5 2 3" xfId="32278" xr:uid="{80DDD76F-31C0-4DC7-AA66-F39C791DAEA8}"/>
    <cellStyle name="Normal 6 3 2 2 5 3" xfId="19892" xr:uid="{820A8285-2244-40DB-BC0E-B05570B69B8E}"/>
    <cellStyle name="Normal 6 3 2 2 5 3 2" xfId="40554" xr:uid="{120B78D6-A14C-44E1-AC31-1374EE3186DE}"/>
    <cellStyle name="Normal 6 3 2 2 5 4" xfId="16269" xr:uid="{4EFB4358-BD43-4A6E-AB9C-DB1C921875BD}"/>
    <cellStyle name="Normal 6 3 2 2 5 4 2" xfId="36931" xr:uid="{76C2EEEC-385F-453A-9F18-427AFE90D0A6}"/>
    <cellStyle name="Normal 6 3 2 2 5 5" xfId="28068" xr:uid="{B3AD1137-9101-4A55-AA5F-139E7700E7B1}"/>
    <cellStyle name="Normal 6 3 2 2 6" xfId="11604" xr:uid="{5DF085ED-DAEC-4502-99AD-EDE734C92425}"/>
    <cellStyle name="Normal 6 3 2 2 6 2" xfId="23511" xr:uid="{E570EEF4-9A42-4F48-896B-E1766B1A6C8E}"/>
    <cellStyle name="Normal 6 3 2 2 6 2 2" xfId="44173" xr:uid="{039A3A77-5C03-4C03-8E66-73C2A1A6CB57}"/>
    <cellStyle name="Normal 6 3 2 2 6 3" xfId="32267" xr:uid="{35E8C99B-EC3F-4C19-A659-B6CC870290B9}"/>
    <cellStyle name="Normal 6 3 2 2 7" xfId="19881" xr:uid="{1D5D48F0-B40A-49D6-B63D-2CA7DE42C98F}"/>
    <cellStyle name="Normal 6 3 2 2 7 2" xfId="40543" xr:uid="{4302F77E-9B7A-4AF5-8ADB-52DC370AB7AF}"/>
    <cellStyle name="Normal 6 3 2 2 8" xfId="16258" xr:uid="{A766F971-30D4-45AB-AF2E-23C671631264}"/>
    <cellStyle name="Normal 6 3 2 2 8 2" xfId="36920" xr:uid="{2F625C0B-543C-4EE2-ACD1-C484C803AB03}"/>
    <cellStyle name="Normal 6 3 2 2 9" xfId="28057" xr:uid="{885E359E-DDD7-4B08-8B6A-EE618A290182}"/>
    <cellStyle name="Normal 6 3 2 3" xfId="6673" xr:uid="{CF378EE5-4E36-438F-85B7-95380322684A}"/>
    <cellStyle name="Normal 6 3 2 3 2" xfId="6674" xr:uid="{EE8429C3-3AA2-4B8F-8751-89E87FAE4749}"/>
    <cellStyle name="Normal 6 3 2 3 2 2" xfId="6675" xr:uid="{59D47A26-ED72-474F-9662-16DE907E89BD}"/>
    <cellStyle name="Normal 6 3 2 3 2 2 2" xfId="6676" xr:uid="{FDBA3A29-30E2-4C50-9194-B0ABE97735B9}"/>
    <cellStyle name="Normal 6 3 2 3 2 2 2 2" xfId="11619" xr:uid="{C90104D0-10C1-4FBF-8DC9-D6AA29A4102F}"/>
    <cellStyle name="Normal 6 3 2 3 2 2 2 2 2" xfId="23526" xr:uid="{C5C7EFBE-EC45-4211-9940-22F0CB2F9A1A}"/>
    <cellStyle name="Normal 6 3 2 3 2 2 2 2 2 2" xfId="44188" xr:uid="{B7DA134D-E9E6-4C34-9B0B-F7E7E54789AA}"/>
    <cellStyle name="Normal 6 3 2 3 2 2 2 2 3" xfId="32282" xr:uid="{0EDAF1B8-F040-4486-9D97-1744D667CB11}"/>
    <cellStyle name="Normal 6 3 2 3 2 2 2 3" xfId="19896" xr:uid="{C287BECE-4066-4D42-8A84-D37BA9BE7901}"/>
    <cellStyle name="Normal 6 3 2 3 2 2 2 3 2" xfId="40558" xr:uid="{3F64C4CD-0740-4200-B968-7A5FF08B9F52}"/>
    <cellStyle name="Normal 6 3 2 3 2 2 2 4" xfId="16273" xr:uid="{719CDB02-8D5F-4C62-988B-4F950B1F78D4}"/>
    <cellStyle name="Normal 6 3 2 3 2 2 2 4 2" xfId="36935" xr:uid="{415DEBEA-491C-4F51-9CC7-29B8542B7E40}"/>
    <cellStyle name="Normal 6 3 2 3 2 2 2 5" xfId="28072" xr:uid="{3A9AE114-3372-4C29-8B26-F39DEBC48195}"/>
    <cellStyle name="Normal 6 3 2 3 2 2 3" xfId="11618" xr:uid="{CAC7C28E-FB7B-41B8-836A-25961FAC85BF}"/>
    <cellStyle name="Normal 6 3 2 3 2 2 3 2" xfId="23525" xr:uid="{60C0B968-F305-46DF-B63E-0C9E4123D234}"/>
    <cellStyle name="Normal 6 3 2 3 2 2 3 2 2" xfId="44187" xr:uid="{45A02A2A-A681-4168-8D92-C4A6D4362FDF}"/>
    <cellStyle name="Normal 6 3 2 3 2 2 3 3" xfId="32281" xr:uid="{869409BC-C690-4DE8-9BD9-F35A0AA508FE}"/>
    <cellStyle name="Normal 6 3 2 3 2 2 4" xfId="19895" xr:uid="{638FE3B0-C8B3-42FF-84E5-84F7A9F5E8FF}"/>
    <cellStyle name="Normal 6 3 2 3 2 2 4 2" xfId="40557" xr:uid="{DE8E6E5B-E60A-40D4-B21A-D8DCF9506C7E}"/>
    <cellStyle name="Normal 6 3 2 3 2 2 5" xfId="16272" xr:uid="{B2F973FF-B08B-482E-AF4C-D0D04676E522}"/>
    <cellStyle name="Normal 6 3 2 3 2 2 5 2" xfId="36934" xr:uid="{33755E17-044A-4041-AFB1-B27E97191BE1}"/>
    <cellStyle name="Normal 6 3 2 3 2 2 6" xfId="28071" xr:uid="{4F93B252-9AEF-4998-B2A4-75D792F475F3}"/>
    <cellStyle name="Normal 6 3 2 3 2 3" xfId="6677" xr:uid="{6C5F7B73-158B-402B-A00F-61CDA3D95F12}"/>
    <cellStyle name="Normal 6 3 2 3 2 3 2" xfId="6678" xr:uid="{CF764A5F-20AF-4817-8A90-52F63D50149E}"/>
    <cellStyle name="Normal 6 3 2 3 2 3 2 2" xfId="11621" xr:uid="{42C2FD55-A57D-4F15-B39B-E23AB80C70F4}"/>
    <cellStyle name="Normal 6 3 2 3 2 3 2 2 2" xfId="23528" xr:uid="{D22A0352-A64F-4F34-98D4-C647D31B9F34}"/>
    <cellStyle name="Normal 6 3 2 3 2 3 2 2 2 2" xfId="44190" xr:uid="{FA00EF11-21ED-40A1-A032-69E5A4EBC564}"/>
    <cellStyle name="Normal 6 3 2 3 2 3 2 2 3" xfId="32284" xr:uid="{1309C98F-77F3-48A0-8B92-5F939154200B}"/>
    <cellStyle name="Normal 6 3 2 3 2 3 2 3" xfId="19898" xr:uid="{5B7672D1-AFE4-4166-B123-3EAA6B83A719}"/>
    <cellStyle name="Normal 6 3 2 3 2 3 2 3 2" xfId="40560" xr:uid="{AE2DD966-6E35-4736-8C80-157A38990E70}"/>
    <cellStyle name="Normal 6 3 2 3 2 3 2 4" xfId="16275" xr:uid="{3378DBE1-B679-4557-9492-B07D57F46D43}"/>
    <cellStyle name="Normal 6 3 2 3 2 3 2 4 2" xfId="36937" xr:uid="{2C511647-11D6-4EE1-90EB-0B6D4CB6B176}"/>
    <cellStyle name="Normal 6 3 2 3 2 3 2 5" xfId="28074" xr:uid="{FA62865C-F2F9-40BA-8456-1D93474C9159}"/>
    <cellStyle name="Normal 6 3 2 3 2 3 3" xfId="11620" xr:uid="{4307A5C6-D3E0-4979-93B6-383393D3382E}"/>
    <cellStyle name="Normal 6 3 2 3 2 3 3 2" xfId="23527" xr:uid="{5849E8EE-40AC-4D89-9E3A-49CF20AE87EB}"/>
    <cellStyle name="Normal 6 3 2 3 2 3 3 2 2" xfId="44189" xr:uid="{A19740BC-B776-4CD5-ADC4-B102FF98BA53}"/>
    <cellStyle name="Normal 6 3 2 3 2 3 3 3" xfId="32283" xr:uid="{55D6C038-C456-47C8-A1FB-33B7DCA569C5}"/>
    <cellStyle name="Normal 6 3 2 3 2 3 4" xfId="19897" xr:uid="{A7596AC0-D4D6-4908-913B-5806B6E34E2F}"/>
    <cellStyle name="Normal 6 3 2 3 2 3 4 2" xfId="40559" xr:uid="{4E91C5C7-732D-4E35-A79E-579F7BE9A715}"/>
    <cellStyle name="Normal 6 3 2 3 2 3 5" xfId="16274" xr:uid="{161D8015-B946-44D9-8DBE-74664DB06566}"/>
    <cellStyle name="Normal 6 3 2 3 2 3 5 2" xfId="36936" xr:uid="{8F383F4D-FF5D-438C-936D-E7ADC27BBAAB}"/>
    <cellStyle name="Normal 6 3 2 3 2 3 6" xfId="28073" xr:uid="{C63911D5-66A2-4B61-B1B9-6A1245198A13}"/>
    <cellStyle name="Normal 6 3 2 3 2 4" xfId="6679" xr:uid="{47E132A2-5DE5-4E82-B109-FCC11F2512B6}"/>
    <cellStyle name="Normal 6 3 2 3 2 4 2" xfId="11622" xr:uid="{F0A93ACE-8866-43F8-895F-7F52E70C1E48}"/>
    <cellStyle name="Normal 6 3 2 3 2 4 2 2" xfId="23529" xr:uid="{1D45D6E5-A91A-4547-8FB0-1AD097ADCCAC}"/>
    <cellStyle name="Normal 6 3 2 3 2 4 2 2 2" xfId="44191" xr:uid="{7CA8F2F8-C420-460C-B006-836416C9203C}"/>
    <cellStyle name="Normal 6 3 2 3 2 4 2 3" xfId="32285" xr:uid="{262D50DA-6CD5-4D8F-A806-D6958C3AF18D}"/>
    <cellStyle name="Normal 6 3 2 3 2 4 3" xfId="19899" xr:uid="{CEB020DF-4E98-468E-841B-18C91F87D160}"/>
    <cellStyle name="Normal 6 3 2 3 2 4 3 2" xfId="40561" xr:uid="{DBBCE517-83E6-426E-BB66-81DF773386E4}"/>
    <cellStyle name="Normal 6 3 2 3 2 4 4" xfId="16276" xr:uid="{5C3BB058-7B74-4A5B-A0CD-97D7F15DC67E}"/>
    <cellStyle name="Normal 6 3 2 3 2 4 4 2" xfId="36938" xr:uid="{3C97B941-B5C0-4A1C-8C46-65495B87F99B}"/>
    <cellStyle name="Normal 6 3 2 3 2 4 5" xfId="28075" xr:uid="{C088B183-67F5-4B43-AAC3-0DBA35F945F0}"/>
    <cellStyle name="Normal 6 3 2 3 2 5" xfId="11617" xr:uid="{B1130865-B87C-4A9D-BE9C-39E4120AD222}"/>
    <cellStyle name="Normal 6 3 2 3 2 5 2" xfId="23524" xr:uid="{18EB9421-A9D4-41B6-B58F-44C26EF0CE16}"/>
    <cellStyle name="Normal 6 3 2 3 2 5 2 2" xfId="44186" xr:uid="{A4A73D7E-4EF6-4A68-A07C-DEEA8A6D3856}"/>
    <cellStyle name="Normal 6 3 2 3 2 5 3" xfId="32280" xr:uid="{C4E50EB9-5E2E-478A-9F03-C64FD7A400F1}"/>
    <cellStyle name="Normal 6 3 2 3 2 6" xfId="19894" xr:uid="{88C7DEF3-3E63-4DFF-947A-C8AF05D84A93}"/>
    <cellStyle name="Normal 6 3 2 3 2 6 2" xfId="40556" xr:uid="{92206804-E3FF-453C-901C-86F5CD5EA78E}"/>
    <cellStyle name="Normal 6 3 2 3 2 7" xfId="16271" xr:uid="{B453C8BF-1B71-4550-AACD-6087C4EBBB67}"/>
    <cellStyle name="Normal 6 3 2 3 2 7 2" xfId="36933" xr:uid="{25BC23F4-521A-4E15-94B5-A0B37C8AD7E1}"/>
    <cellStyle name="Normal 6 3 2 3 2 8" xfId="28070" xr:uid="{A4F553B3-49A8-4325-93D1-6323BCBDD429}"/>
    <cellStyle name="Normal 6 3 2 3 3" xfId="6680" xr:uid="{053CBFE3-C1D6-4302-8F7F-72DEFBCA0108}"/>
    <cellStyle name="Normal 6 3 2 3 3 2" xfId="6681" xr:uid="{2D38E5BC-B45B-4C8D-A839-491F7A35D916}"/>
    <cellStyle name="Normal 6 3 2 3 3 2 2" xfId="11624" xr:uid="{24E9E12B-36A0-43CF-B0DC-97E3E6488779}"/>
    <cellStyle name="Normal 6 3 2 3 3 2 2 2" xfId="23531" xr:uid="{2D430E14-E16B-43C5-952B-1055363F222D}"/>
    <cellStyle name="Normal 6 3 2 3 3 2 2 2 2" xfId="44193" xr:uid="{8636B9BA-B4AE-4A17-AF7B-188A1790C2CE}"/>
    <cellStyle name="Normal 6 3 2 3 3 2 2 3" xfId="32287" xr:uid="{84226B2D-32E9-48F9-B9AD-8135E90F60D2}"/>
    <cellStyle name="Normal 6 3 2 3 3 2 3" xfId="19901" xr:uid="{C64DF002-4101-467B-A75F-1C3426400AAD}"/>
    <cellStyle name="Normal 6 3 2 3 3 2 3 2" xfId="40563" xr:uid="{D467E799-0FF3-4895-9DA4-7F9F48B4D23E}"/>
    <cellStyle name="Normal 6 3 2 3 3 2 4" xfId="16278" xr:uid="{AB31F668-C179-4E80-9CD8-24852ADC4C39}"/>
    <cellStyle name="Normal 6 3 2 3 3 2 4 2" xfId="36940" xr:uid="{8C6B4B58-2FBB-4FD1-87DB-E76D812EF507}"/>
    <cellStyle name="Normal 6 3 2 3 3 2 5" xfId="28077" xr:uid="{AD52EE22-CA17-418A-94A2-3224979187BA}"/>
    <cellStyle name="Normal 6 3 2 3 3 3" xfId="11623" xr:uid="{6ABE3C2E-49B5-4FDF-BC8E-79618A7548EB}"/>
    <cellStyle name="Normal 6 3 2 3 3 3 2" xfId="23530" xr:uid="{670CC8D2-F056-4E3F-8D58-8D46A32C7EF4}"/>
    <cellStyle name="Normal 6 3 2 3 3 3 2 2" xfId="44192" xr:uid="{48B1057B-4359-419B-AFB6-206474A5915B}"/>
    <cellStyle name="Normal 6 3 2 3 3 3 3" xfId="32286" xr:uid="{E87DF82C-E318-4943-8C9F-E7C58C5B379C}"/>
    <cellStyle name="Normal 6 3 2 3 3 4" xfId="19900" xr:uid="{CE86A87E-97C0-4688-957A-59F7CFDE1349}"/>
    <cellStyle name="Normal 6 3 2 3 3 4 2" xfId="40562" xr:uid="{A40C5DFB-1020-4EEE-9AF1-FD764D1BBF24}"/>
    <cellStyle name="Normal 6 3 2 3 3 5" xfId="16277" xr:uid="{C988826F-E707-429F-BE6F-F354D65695E6}"/>
    <cellStyle name="Normal 6 3 2 3 3 5 2" xfId="36939" xr:uid="{69176082-A81D-451A-BD97-C28141171BA1}"/>
    <cellStyle name="Normal 6 3 2 3 3 6" xfId="28076" xr:uid="{651B2FE7-9EAB-4844-8E7F-0D43F7DF8F01}"/>
    <cellStyle name="Normal 6 3 2 3 4" xfId="6682" xr:uid="{6484E14B-01F7-4F0C-8D93-DDDB80EC0B3C}"/>
    <cellStyle name="Normal 6 3 2 3 4 2" xfId="6683" xr:uid="{F6A4C1AF-0AFD-44A4-8E5C-EE448567DB1A}"/>
    <cellStyle name="Normal 6 3 2 3 4 2 2" xfId="11626" xr:uid="{6C354543-6599-4C71-AAF9-2F7B905AF88C}"/>
    <cellStyle name="Normal 6 3 2 3 4 2 2 2" xfId="23533" xr:uid="{6AF07864-A37B-435A-99C7-93198B0D7430}"/>
    <cellStyle name="Normal 6 3 2 3 4 2 2 2 2" xfId="44195" xr:uid="{9347F1B3-45A5-4D32-BD77-02FF77C3DD13}"/>
    <cellStyle name="Normal 6 3 2 3 4 2 2 3" xfId="32289" xr:uid="{C4E640FC-3EB0-45F6-A231-C3A106E48F6B}"/>
    <cellStyle name="Normal 6 3 2 3 4 2 3" xfId="19903" xr:uid="{CD6117AE-BE8B-43E2-A2B1-CB4EDDA317BC}"/>
    <cellStyle name="Normal 6 3 2 3 4 2 3 2" xfId="40565" xr:uid="{58CCB9B5-65E3-4340-80C8-5767BA6465DD}"/>
    <cellStyle name="Normal 6 3 2 3 4 2 4" xfId="16280" xr:uid="{4A31170A-64B1-41C1-8D2B-10DB6382DC96}"/>
    <cellStyle name="Normal 6 3 2 3 4 2 4 2" xfId="36942" xr:uid="{9FB6B09F-4DE7-4ABF-BFDB-63EC1A3A1207}"/>
    <cellStyle name="Normal 6 3 2 3 4 2 5" xfId="28079" xr:uid="{92EE4A43-F3B4-48A3-A6AD-E7FCBA983E09}"/>
    <cellStyle name="Normal 6 3 2 3 4 3" xfId="11625" xr:uid="{ED93F6FB-3127-4F2F-8FCA-5B805FF986EB}"/>
    <cellStyle name="Normal 6 3 2 3 4 3 2" xfId="23532" xr:uid="{72A141CA-C98C-4865-8315-BECAD6D61B20}"/>
    <cellStyle name="Normal 6 3 2 3 4 3 2 2" xfId="44194" xr:uid="{3CB4ECB2-C2D8-4E9F-BEB8-D650E0395EA8}"/>
    <cellStyle name="Normal 6 3 2 3 4 3 3" xfId="32288" xr:uid="{22B2BE83-EAD5-4949-9B0D-9B5E5F9D59A8}"/>
    <cellStyle name="Normal 6 3 2 3 4 4" xfId="19902" xr:uid="{F577D95D-1ECE-4681-BACC-B942454FF68A}"/>
    <cellStyle name="Normal 6 3 2 3 4 4 2" xfId="40564" xr:uid="{15221DC7-F3A6-420C-85E4-614735C714A7}"/>
    <cellStyle name="Normal 6 3 2 3 4 5" xfId="16279" xr:uid="{81D3A5F6-4CAC-49D4-9CD0-F77F93136846}"/>
    <cellStyle name="Normal 6 3 2 3 4 5 2" xfId="36941" xr:uid="{A2E52D49-584B-41E7-8AD3-E4491AAADB4C}"/>
    <cellStyle name="Normal 6 3 2 3 4 6" xfId="28078" xr:uid="{34B249A1-E529-4096-92A5-563235680708}"/>
    <cellStyle name="Normal 6 3 2 3 5" xfId="6684" xr:uid="{11AD11B2-B64C-4797-8A4A-523768E7CA60}"/>
    <cellStyle name="Normal 6 3 2 3 5 2" xfId="11627" xr:uid="{009EFFEA-E109-44D6-BC5A-E9F29AB638E9}"/>
    <cellStyle name="Normal 6 3 2 3 5 2 2" xfId="23534" xr:uid="{C157EF9C-E628-415D-973C-C190410E560C}"/>
    <cellStyle name="Normal 6 3 2 3 5 2 2 2" xfId="44196" xr:uid="{A9C8B556-13C2-4FC9-A60C-1DAE7BBC6DCA}"/>
    <cellStyle name="Normal 6 3 2 3 5 2 3" xfId="32290" xr:uid="{1E372798-2B36-43F3-ADEA-3751D354A86D}"/>
    <cellStyle name="Normal 6 3 2 3 5 3" xfId="19904" xr:uid="{4D5CAA0C-A459-4632-9DEF-3A5E68CF910D}"/>
    <cellStyle name="Normal 6 3 2 3 5 3 2" xfId="40566" xr:uid="{B7FF36AB-33D1-426F-AEEE-11A5B5E65ABB}"/>
    <cellStyle name="Normal 6 3 2 3 5 4" xfId="16281" xr:uid="{4B5DD876-C983-4BC3-9A1A-3D0567175EA8}"/>
    <cellStyle name="Normal 6 3 2 3 5 4 2" xfId="36943" xr:uid="{7D1527F1-95D8-4041-9E29-21BF9CA05860}"/>
    <cellStyle name="Normal 6 3 2 3 5 5" xfId="28080" xr:uid="{765FC807-57B3-4FF6-801C-BBB8461805B4}"/>
    <cellStyle name="Normal 6 3 2 3 6" xfId="11616" xr:uid="{207AB438-9E38-4E75-8CAF-A2905A6C31BC}"/>
    <cellStyle name="Normal 6 3 2 3 6 2" xfId="23523" xr:uid="{0B292DCA-D212-4282-A8F6-518F499AB6F7}"/>
    <cellStyle name="Normal 6 3 2 3 6 2 2" xfId="44185" xr:uid="{D508F655-D052-4330-A30C-D5EDDB1AC45E}"/>
    <cellStyle name="Normal 6 3 2 3 6 3" xfId="32279" xr:uid="{62D50FAC-E4CD-48F7-9F90-28329C710450}"/>
    <cellStyle name="Normal 6 3 2 3 7" xfId="19893" xr:uid="{08082E99-52CD-49D9-9952-EE7AFBF5CA6A}"/>
    <cellStyle name="Normal 6 3 2 3 7 2" xfId="40555" xr:uid="{E425B330-A386-4ADB-ADBE-2E1A30A907AA}"/>
    <cellStyle name="Normal 6 3 2 3 8" xfId="16270" xr:uid="{D0D5FB2C-D82E-468A-B282-BC2557AF1B72}"/>
    <cellStyle name="Normal 6 3 2 3 8 2" xfId="36932" xr:uid="{518392E1-B279-473B-AC2B-81DD79ADAF0B}"/>
    <cellStyle name="Normal 6 3 2 3 9" xfId="28069" xr:uid="{0ED01E87-8A4C-4A50-926A-4AF3BCCD27A4}"/>
    <cellStyle name="Normal 6 3 2 4" xfId="6685" xr:uid="{BF3D9EAB-F43D-4240-9507-38755C35804C}"/>
    <cellStyle name="Normal 6 3 2 4 2" xfId="6686" xr:uid="{C627C96D-5306-4E3F-999E-039FE0F26787}"/>
    <cellStyle name="Normal 6 3 2 4 2 2" xfId="6687" xr:uid="{ADCB68D1-0240-4A43-8781-6471CDC202A6}"/>
    <cellStyle name="Normal 6 3 2 4 2 2 2" xfId="6688" xr:uid="{6249AC38-25A2-49CF-8618-CE28EFCEE560}"/>
    <cellStyle name="Normal 6 3 2 4 2 2 2 2" xfId="11631" xr:uid="{4FC774E8-53E3-4361-AE79-CBC0F310D9DE}"/>
    <cellStyle name="Normal 6 3 2 4 2 2 2 2 2" xfId="23538" xr:uid="{A7C478FF-F2D1-409C-88C3-2DCAEC2FE373}"/>
    <cellStyle name="Normal 6 3 2 4 2 2 2 2 2 2" xfId="44200" xr:uid="{5D2B17AA-673C-4CAC-B1D6-4214C7A4A28D}"/>
    <cellStyle name="Normal 6 3 2 4 2 2 2 2 3" xfId="32294" xr:uid="{EBBF88DE-7E5C-47FA-BCC0-A8C420D225BB}"/>
    <cellStyle name="Normal 6 3 2 4 2 2 2 3" xfId="19908" xr:uid="{AAD2716E-BE2A-47D9-9509-9236EC45BE05}"/>
    <cellStyle name="Normal 6 3 2 4 2 2 2 3 2" xfId="40570" xr:uid="{52FD31D6-3157-48C1-999A-93590CEFEC0E}"/>
    <cellStyle name="Normal 6 3 2 4 2 2 2 4" xfId="16285" xr:uid="{AF631EB7-BAB5-4665-9B3A-7C34314B388C}"/>
    <cellStyle name="Normal 6 3 2 4 2 2 2 4 2" xfId="36947" xr:uid="{F18AADD3-175C-4B78-B3EC-09D5A8450336}"/>
    <cellStyle name="Normal 6 3 2 4 2 2 2 5" xfId="28084" xr:uid="{ED91053D-031E-4087-B7D8-ECAF24A836DA}"/>
    <cellStyle name="Normal 6 3 2 4 2 2 3" xfId="11630" xr:uid="{7803977C-B50E-4CC4-9C8A-5D73B6074710}"/>
    <cellStyle name="Normal 6 3 2 4 2 2 3 2" xfId="23537" xr:uid="{59FF49E2-7C4E-4ACE-B465-992D423D3701}"/>
    <cellStyle name="Normal 6 3 2 4 2 2 3 2 2" xfId="44199" xr:uid="{99E82B38-5C13-482C-B69B-E08391E541E7}"/>
    <cellStyle name="Normal 6 3 2 4 2 2 3 3" xfId="32293" xr:uid="{7E6C02F4-9085-40A9-9226-0C5E944D090D}"/>
    <cellStyle name="Normal 6 3 2 4 2 2 4" xfId="19907" xr:uid="{E03F7065-EC72-4959-BB63-4F6AF5469757}"/>
    <cellStyle name="Normal 6 3 2 4 2 2 4 2" xfId="40569" xr:uid="{96DEAC45-1D15-4F5B-BD46-2F02B2974891}"/>
    <cellStyle name="Normal 6 3 2 4 2 2 5" xfId="16284" xr:uid="{85E8B902-E14B-4E81-8698-218A3BC34FE6}"/>
    <cellStyle name="Normal 6 3 2 4 2 2 5 2" xfId="36946" xr:uid="{583F0B5A-BF41-46F1-BB37-7C7CEDC41E97}"/>
    <cellStyle name="Normal 6 3 2 4 2 2 6" xfId="28083" xr:uid="{87BFA8FF-DAF4-489A-81E0-C94A2863A738}"/>
    <cellStyle name="Normal 6 3 2 4 2 3" xfId="6689" xr:uid="{04154C21-B897-43C0-B246-760849C48202}"/>
    <cellStyle name="Normal 6 3 2 4 2 3 2" xfId="6690" xr:uid="{7BE3E0D7-67A4-4351-A7DE-1AFCE76B5E18}"/>
    <cellStyle name="Normal 6 3 2 4 2 3 2 2" xfId="11633" xr:uid="{C7C84E80-EE42-4FB6-8D9E-667F08C1F245}"/>
    <cellStyle name="Normal 6 3 2 4 2 3 2 2 2" xfId="23540" xr:uid="{49A5B202-0BC1-40D0-92B3-290DCF73E525}"/>
    <cellStyle name="Normal 6 3 2 4 2 3 2 2 2 2" xfId="44202" xr:uid="{A2C7A623-93FB-43ED-A3E1-FF5834BFD974}"/>
    <cellStyle name="Normal 6 3 2 4 2 3 2 2 3" xfId="32296" xr:uid="{689B3B90-5A97-4533-87DB-A9E8BBB5502B}"/>
    <cellStyle name="Normal 6 3 2 4 2 3 2 3" xfId="19910" xr:uid="{7F39543B-45EC-4108-8A5D-2EE93C6AD2BE}"/>
    <cellStyle name="Normal 6 3 2 4 2 3 2 3 2" xfId="40572" xr:uid="{5319AD20-9EDD-4EFF-80E1-9EE7C14F8A7F}"/>
    <cellStyle name="Normal 6 3 2 4 2 3 2 4" xfId="16287" xr:uid="{01BA1394-EF0F-49C6-8E65-5D086626FCA8}"/>
    <cellStyle name="Normal 6 3 2 4 2 3 2 4 2" xfId="36949" xr:uid="{7441441F-9773-490D-9BF0-27DB5ACA64B0}"/>
    <cellStyle name="Normal 6 3 2 4 2 3 2 5" xfId="28086" xr:uid="{94393663-AA53-4C08-817C-2ECFC890929D}"/>
    <cellStyle name="Normal 6 3 2 4 2 3 3" xfId="11632" xr:uid="{053A3794-6815-471C-BFD7-6956A05E3B11}"/>
    <cellStyle name="Normal 6 3 2 4 2 3 3 2" xfId="23539" xr:uid="{36554ACD-0A38-4D1A-A958-DF58EE0D68D6}"/>
    <cellStyle name="Normal 6 3 2 4 2 3 3 2 2" xfId="44201" xr:uid="{26977653-9B0B-4827-AEC0-D28134E82290}"/>
    <cellStyle name="Normal 6 3 2 4 2 3 3 3" xfId="32295" xr:uid="{381C9D49-2326-4706-80C7-E7B7C8647A5A}"/>
    <cellStyle name="Normal 6 3 2 4 2 3 4" xfId="19909" xr:uid="{8B888CCF-8AAA-4229-A882-CB3788BA5BCD}"/>
    <cellStyle name="Normal 6 3 2 4 2 3 4 2" xfId="40571" xr:uid="{41F3B783-331C-4436-9729-0E7D80605612}"/>
    <cellStyle name="Normal 6 3 2 4 2 3 5" xfId="16286" xr:uid="{CC486550-C7E5-4EB9-853C-386262B949AB}"/>
    <cellStyle name="Normal 6 3 2 4 2 3 5 2" xfId="36948" xr:uid="{4E950BCD-3E38-4299-8059-93A8D94A5F43}"/>
    <cellStyle name="Normal 6 3 2 4 2 3 6" xfId="28085" xr:uid="{DB7CD645-A005-4BE2-B70D-88120F631208}"/>
    <cellStyle name="Normal 6 3 2 4 2 4" xfId="6691" xr:uid="{93BA0708-FF97-44E3-9058-641DB8A1672C}"/>
    <cellStyle name="Normal 6 3 2 4 2 4 2" xfId="11634" xr:uid="{0545E9F9-BB01-4095-BF35-086D9B84921B}"/>
    <cellStyle name="Normal 6 3 2 4 2 4 2 2" xfId="23541" xr:uid="{8C085EEF-B65A-4573-AEA1-8C08F64B03CB}"/>
    <cellStyle name="Normal 6 3 2 4 2 4 2 2 2" xfId="44203" xr:uid="{4E10A541-A532-4F56-8AFF-F49AE51D4930}"/>
    <cellStyle name="Normal 6 3 2 4 2 4 2 3" xfId="32297" xr:uid="{B54EA2CA-0580-468A-BC8A-16FB82386AD6}"/>
    <cellStyle name="Normal 6 3 2 4 2 4 3" xfId="19911" xr:uid="{A028A051-250A-4C8F-AE5E-0DAD1590BEA9}"/>
    <cellStyle name="Normal 6 3 2 4 2 4 3 2" xfId="40573" xr:uid="{77ADF81E-D04C-4B7E-B8B5-B9E1E15D082D}"/>
    <cellStyle name="Normal 6 3 2 4 2 4 4" xfId="16288" xr:uid="{9111E381-F4F0-458B-8A12-D08B727BD7C1}"/>
    <cellStyle name="Normal 6 3 2 4 2 4 4 2" xfId="36950" xr:uid="{546332D7-0FB5-4225-9DDC-54C19A407E3F}"/>
    <cellStyle name="Normal 6 3 2 4 2 4 5" xfId="28087" xr:uid="{59B376D8-3BD2-4395-AAD7-C16D14911E17}"/>
    <cellStyle name="Normal 6 3 2 4 2 5" xfId="11629" xr:uid="{980E0C2D-8903-4F2E-A62F-6530179CE0D2}"/>
    <cellStyle name="Normal 6 3 2 4 2 5 2" xfId="23536" xr:uid="{409DD86D-C1F3-4489-A7E8-0F6091F6618F}"/>
    <cellStyle name="Normal 6 3 2 4 2 5 2 2" xfId="44198" xr:uid="{9754B603-797C-4156-B640-8AA98F29234D}"/>
    <cellStyle name="Normal 6 3 2 4 2 5 3" xfId="32292" xr:uid="{0C1FCF80-E5E7-4D62-B7F9-CB560871198F}"/>
    <cellStyle name="Normal 6 3 2 4 2 6" xfId="19906" xr:uid="{74E507D2-4A1B-48F2-AAB6-06FAAAC5BD67}"/>
    <cellStyle name="Normal 6 3 2 4 2 6 2" xfId="40568" xr:uid="{CCB1CA53-61E4-4723-9168-FB04B23747B0}"/>
    <cellStyle name="Normal 6 3 2 4 2 7" xfId="16283" xr:uid="{8C6A3F80-E647-498B-A231-F3FAB34D79EB}"/>
    <cellStyle name="Normal 6 3 2 4 2 7 2" xfId="36945" xr:uid="{A97FEC35-CA3B-4544-ADFB-E9CB0BA3EA0A}"/>
    <cellStyle name="Normal 6 3 2 4 2 8" xfId="28082" xr:uid="{BE773765-CE51-4338-ADF5-7DF8EFA9EB4C}"/>
    <cellStyle name="Normal 6 3 2 4 3" xfId="6692" xr:uid="{8A0077B5-CAF8-4F2D-A710-418E0388FE8B}"/>
    <cellStyle name="Normal 6 3 2 4 3 2" xfId="6693" xr:uid="{90ABDC9C-C24C-476A-8D5C-F98167FFC6FB}"/>
    <cellStyle name="Normal 6 3 2 4 3 2 2" xfId="11636" xr:uid="{57B1D49F-2BFF-4B3D-BB53-29E1A7E58C0F}"/>
    <cellStyle name="Normal 6 3 2 4 3 2 2 2" xfId="23543" xr:uid="{BB6B927B-3D71-4B29-90B8-B314F619DA02}"/>
    <cellStyle name="Normal 6 3 2 4 3 2 2 2 2" xfId="44205" xr:uid="{1CE86927-B0E6-4BE3-8319-B4DF2232738A}"/>
    <cellStyle name="Normal 6 3 2 4 3 2 2 3" xfId="32299" xr:uid="{AE3C6A0D-20A4-406A-AF77-086EA735587F}"/>
    <cellStyle name="Normal 6 3 2 4 3 2 3" xfId="19913" xr:uid="{F236CE2E-0B28-41AD-BC76-2EE19A5287F3}"/>
    <cellStyle name="Normal 6 3 2 4 3 2 3 2" xfId="40575" xr:uid="{F51DE7E5-E8B1-4EEB-8ABD-AAA49C39A1A3}"/>
    <cellStyle name="Normal 6 3 2 4 3 2 4" xfId="16290" xr:uid="{4656CA9A-BC69-46D1-8C8C-630F9BB898AB}"/>
    <cellStyle name="Normal 6 3 2 4 3 2 4 2" xfId="36952" xr:uid="{2579471E-C323-458A-AF52-74481973E7EA}"/>
    <cellStyle name="Normal 6 3 2 4 3 2 5" xfId="28089" xr:uid="{917EDE58-E588-46AA-8A3D-577D4BAFF427}"/>
    <cellStyle name="Normal 6 3 2 4 3 3" xfId="11635" xr:uid="{72D30800-7AC6-4850-A057-81C774CBC3A0}"/>
    <cellStyle name="Normal 6 3 2 4 3 3 2" xfId="23542" xr:uid="{A1474604-7C18-4EEC-9011-AD89FCF63656}"/>
    <cellStyle name="Normal 6 3 2 4 3 3 2 2" xfId="44204" xr:uid="{B273C31D-755D-49AA-AE85-8BAF55A987E0}"/>
    <cellStyle name="Normal 6 3 2 4 3 3 3" xfId="32298" xr:uid="{3B5DBE54-32CD-4580-8796-0747C52D2914}"/>
    <cellStyle name="Normal 6 3 2 4 3 4" xfId="19912" xr:uid="{F956F391-973F-445D-8226-638A58E4DDF7}"/>
    <cellStyle name="Normal 6 3 2 4 3 4 2" xfId="40574" xr:uid="{ABC0C130-C815-4D6C-8790-C7F0F1D5A386}"/>
    <cellStyle name="Normal 6 3 2 4 3 5" xfId="16289" xr:uid="{0697FEF4-33C6-4CC8-B0F9-93009E5BACDB}"/>
    <cellStyle name="Normal 6 3 2 4 3 5 2" xfId="36951" xr:uid="{AD434352-85F4-4B5D-A367-D00CF7E0EB92}"/>
    <cellStyle name="Normal 6 3 2 4 3 6" xfId="28088" xr:uid="{320EF464-7D8D-4E10-86EF-0CC4EFDA3CF1}"/>
    <cellStyle name="Normal 6 3 2 4 4" xfId="6694" xr:uid="{39933936-E810-494D-AD05-2798734AFC48}"/>
    <cellStyle name="Normal 6 3 2 4 4 2" xfId="6695" xr:uid="{884B4BC9-F8A7-45A9-BA79-25590197496F}"/>
    <cellStyle name="Normal 6 3 2 4 4 2 2" xfId="11638" xr:uid="{07D182D0-25BD-475B-A800-37C1F40F273E}"/>
    <cellStyle name="Normal 6 3 2 4 4 2 2 2" xfId="23545" xr:uid="{395240F6-74C6-47BC-B16E-67B502785F0D}"/>
    <cellStyle name="Normal 6 3 2 4 4 2 2 2 2" xfId="44207" xr:uid="{5B0AF5D1-7D83-4200-89C4-C011A3DCB469}"/>
    <cellStyle name="Normal 6 3 2 4 4 2 2 3" xfId="32301" xr:uid="{141734B1-2030-4A2E-AC23-88E3CAB9883F}"/>
    <cellStyle name="Normal 6 3 2 4 4 2 3" xfId="19915" xr:uid="{6E4F6002-00B2-4EC9-B733-ED7539ED4284}"/>
    <cellStyle name="Normal 6 3 2 4 4 2 3 2" xfId="40577" xr:uid="{8379561C-5578-42E1-82F5-E15AE6777BB7}"/>
    <cellStyle name="Normal 6 3 2 4 4 2 4" xfId="16292" xr:uid="{7051BA45-DB15-4D28-A799-BBD8097541DD}"/>
    <cellStyle name="Normal 6 3 2 4 4 2 4 2" xfId="36954" xr:uid="{6E73E016-1674-4226-BEAD-BC1F571B6B43}"/>
    <cellStyle name="Normal 6 3 2 4 4 2 5" xfId="28091" xr:uid="{81F53383-13A7-42C6-8F50-33029C8E449C}"/>
    <cellStyle name="Normal 6 3 2 4 4 3" xfId="11637" xr:uid="{BD58D250-97BD-4216-8C1F-5F8580222BB0}"/>
    <cellStyle name="Normal 6 3 2 4 4 3 2" xfId="23544" xr:uid="{09F00C81-F10D-4127-99DB-369B7B4FA57C}"/>
    <cellStyle name="Normal 6 3 2 4 4 3 2 2" xfId="44206" xr:uid="{4CF4EF5F-AD02-4378-991C-BC0D3E487D06}"/>
    <cellStyle name="Normal 6 3 2 4 4 3 3" xfId="32300" xr:uid="{553D0254-B400-4074-A6E7-CEE6724FDA3A}"/>
    <cellStyle name="Normal 6 3 2 4 4 4" xfId="19914" xr:uid="{A82B98B0-957A-40A6-B38A-25034C9AC658}"/>
    <cellStyle name="Normal 6 3 2 4 4 4 2" xfId="40576" xr:uid="{D7C58F18-BF80-4E43-A55A-52734F970675}"/>
    <cellStyle name="Normal 6 3 2 4 4 5" xfId="16291" xr:uid="{FA9302C8-A339-43E2-8A1B-8600E173E43C}"/>
    <cellStyle name="Normal 6 3 2 4 4 5 2" xfId="36953" xr:uid="{C6F3A65C-50AE-4A8E-85D6-70F4C7B7B863}"/>
    <cellStyle name="Normal 6 3 2 4 4 6" xfId="28090" xr:uid="{8A0BC059-C235-4836-98A6-28B4EFC69544}"/>
    <cellStyle name="Normal 6 3 2 4 5" xfId="6696" xr:uid="{8E4570D4-DACA-448F-B647-E2CE2F43234B}"/>
    <cellStyle name="Normal 6 3 2 4 5 2" xfId="11639" xr:uid="{223CF35D-61B4-41C3-8D28-1C7E2E89A2B2}"/>
    <cellStyle name="Normal 6 3 2 4 5 2 2" xfId="23546" xr:uid="{E4C5A5EE-CF61-4C6D-BEEF-A796B81EEAE9}"/>
    <cellStyle name="Normal 6 3 2 4 5 2 2 2" xfId="44208" xr:uid="{342D6E60-4176-455C-ACF6-03A72D21E03C}"/>
    <cellStyle name="Normal 6 3 2 4 5 2 3" xfId="32302" xr:uid="{0E12A21B-387D-49A5-914A-2533B9A60991}"/>
    <cellStyle name="Normal 6 3 2 4 5 3" xfId="19916" xr:uid="{A641707D-97DB-42C0-B3DC-9077E1D61618}"/>
    <cellStyle name="Normal 6 3 2 4 5 3 2" xfId="40578" xr:uid="{3EB5B043-1072-4F2C-8303-0B6D3046596B}"/>
    <cellStyle name="Normal 6 3 2 4 5 4" xfId="16293" xr:uid="{169DAA6F-0E9D-4E2B-8366-0B4F6DAC82F9}"/>
    <cellStyle name="Normal 6 3 2 4 5 4 2" xfId="36955" xr:uid="{95E0E0EC-9B4D-4441-8CBC-14E2F7A7D0F0}"/>
    <cellStyle name="Normal 6 3 2 4 5 5" xfId="28092" xr:uid="{5EE6EE50-F49A-4D9B-BEDC-3CF9BA2DE700}"/>
    <cellStyle name="Normal 6 3 2 4 6" xfId="11628" xr:uid="{FED8D642-F250-453E-AECA-EAD8F899C23B}"/>
    <cellStyle name="Normal 6 3 2 4 6 2" xfId="23535" xr:uid="{B90A11BB-D597-40F6-84EA-87AEE2FE3A43}"/>
    <cellStyle name="Normal 6 3 2 4 6 2 2" xfId="44197" xr:uid="{CDFBD964-91BF-4F42-8F0E-090B21F77A6F}"/>
    <cellStyle name="Normal 6 3 2 4 6 3" xfId="32291" xr:uid="{B68B3FFB-DBAB-4BD1-A00C-8DA0211D45CA}"/>
    <cellStyle name="Normal 6 3 2 4 7" xfId="19905" xr:uid="{AF5EA9E5-6744-4BE0-9DFB-A592F57046B2}"/>
    <cellStyle name="Normal 6 3 2 4 7 2" xfId="40567" xr:uid="{BEF2560C-2337-4291-BD93-D40C6F53547A}"/>
    <cellStyle name="Normal 6 3 2 4 8" xfId="16282" xr:uid="{85006B69-3914-494C-BA77-9C9EA11A5942}"/>
    <cellStyle name="Normal 6 3 2 4 8 2" xfId="36944" xr:uid="{EE0DCF94-8BFC-4730-8EB7-8682587CB2F6}"/>
    <cellStyle name="Normal 6 3 2 4 9" xfId="28081" xr:uid="{45BAA67E-C831-4092-A46F-D0866A7C9775}"/>
    <cellStyle name="Normal 6 3 2 5" xfId="6697" xr:uid="{999CBBF4-742D-4170-A558-747100EC46AA}"/>
    <cellStyle name="Normal 6 3 2 5 2" xfId="6698" xr:uid="{5AF067FC-3730-47F6-9E60-6CD7A545335D}"/>
    <cellStyle name="Normal 6 3 2 5 2 2" xfId="6699" xr:uid="{826AA1D7-AE5E-4010-AD3B-586812CF3BD7}"/>
    <cellStyle name="Normal 6 3 2 5 2 2 2" xfId="6700" xr:uid="{485890C8-9274-4BAB-B826-C5E304730D73}"/>
    <cellStyle name="Normal 6 3 2 5 2 2 2 2" xfId="11643" xr:uid="{CCEDBF61-4FBF-4CEF-AD31-0DEC7E2FFBFD}"/>
    <cellStyle name="Normal 6 3 2 5 2 2 2 2 2" xfId="23550" xr:uid="{F0379C36-BB64-48A9-93D3-9C256B638FF3}"/>
    <cellStyle name="Normal 6 3 2 5 2 2 2 2 2 2" xfId="44212" xr:uid="{FE2D0EEA-B54A-4BC9-AC5A-5BF71139525D}"/>
    <cellStyle name="Normal 6 3 2 5 2 2 2 2 3" xfId="32306" xr:uid="{451EA584-6D38-4FF0-BD2B-7FDF430213EE}"/>
    <cellStyle name="Normal 6 3 2 5 2 2 2 3" xfId="19920" xr:uid="{73A0D36D-DD7D-49C7-A44B-2FD0033E91BE}"/>
    <cellStyle name="Normal 6 3 2 5 2 2 2 3 2" xfId="40582" xr:uid="{A29C2503-6AAA-45CC-80F0-C3457D9EC92B}"/>
    <cellStyle name="Normal 6 3 2 5 2 2 2 4" xfId="16297" xr:uid="{32822AB9-F462-436A-94DF-87E736C9D9DE}"/>
    <cellStyle name="Normal 6 3 2 5 2 2 2 4 2" xfId="36959" xr:uid="{ACEB06FC-A50D-4F17-AD9F-B4A359AC60B6}"/>
    <cellStyle name="Normal 6 3 2 5 2 2 2 5" xfId="28096" xr:uid="{D4B013EC-8321-47F4-80EA-3AC7FD155D94}"/>
    <cellStyle name="Normal 6 3 2 5 2 2 3" xfId="11642" xr:uid="{F3D1C016-04B8-4230-9E7A-CFC3A7AF07B9}"/>
    <cellStyle name="Normal 6 3 2 5 2 2 3 2" xfId="23549" xr:uid="{C99F7211-920D-424C-8BE6-3A707B061086}"/>
    <cellStyle name="Normal 6 3 2 5 2 2 3 2 2" xfId="44211" xr:uid="{D7DDCE18-CFCE-4969-92BE-D39F99C38412}"/>
    <cellStyle name="Normal 6 3 2 5 2 2 3 3" xfId="32305" xr:uid="{91BAD377-125E-419D-8B86-B3F739505408}"/>
    <cellStyle name="Normal 6 3 2 5 2 2 4" xfId="19919" xr:uid="{0660E298-260F-43C6-A083-5E5CAC377022}"/>
    <cellStyle name="Normal 6 3 2 5 2 2 4 2" xfId="40581" xr:uid="{344BC9DC-F1B0-4105-8385-5A1B761C0775}"/>
    <cellStyle name="Normal 6 3 2 5 2 2 5" xfId="16296" xr:uid="{3F6CC67A-EDE4-434B-B008-A3DF37875041}"/>
    <cellStyle name="Normal 6 3 2 5 2 2 5 2" xfId="36958" xr:uid="{61D60478-D3F3-4A81-9A39-32163D1F12D9}"/>
    <cellStyle name="Normal 6 3 2 5 2 2 6" xfId="28095" xr:uid="{680AAC97-DDE9-4236-85C6-771588046D8F}"/>
    <cellStyle name="Normal 6 3 2 5 2 3" xfId="6701" xr:uid="{E2212300-7FA9-4BA2-9321-A1EC2147A9EF}"/>
    <cellStyle name="Normal 6 3 2 5 2 3 2" xfId="6702" xr:uid="{96E4BE67-FDEF-4670-94A7-1FB9D098D466}"/>
    <cellStyle name="Normal 6 3 2 5 2 3 2 2" xfId="11645" xr:uid="{8A7830EE-2656-4CAB-80DD-7EC4144E2BE8}"/>
    <cellStyle name="Normal 6 3 2 5 2 3 2 2 2" xfId="23552" xr:uid="{6AD7ECE4-BA88-437E-8EC7-080A078FDE3C}"/>
    <cellStyle name="Normal 6 3 2 5 2 3 2 2 2 2" xfId="44214" xr:uid="{A253D319-158B-47ED-B654-8D8D1E2CDFE4}"/>
    <cellStyle name="Normal 6 3 2 5 2 3 2 2 3" xfId="32308" xr:uid="{024642E0-0A39-4354-98EA-3D177804C41D}"/>
    <cellStyle name="Normal 6 3 2 5 2 3 2 3" xfId="19922" xr:uid="{F3BFC3FC-8D95-4F0A-BDED-CDA6B8B515E5}"/>
    <cellStyle name="Normal 6 3 2 5 2 3 2 3 2" xfId="40584" xr:uid="{B1FEB0A7-E151-4E70-97D7-41636D38C017}"/>
    <cellStyle name="Normal 6 3 2 5 2 3 2 4" xfId="16299" xr:uid="{20E616CC-4DDD-4861-B747-5D7D991B756C}"/>
    <cellStyle name="Normal 6 3 2 5 2 3 2 4 2" xfId="36961" xr:uid="{8BE9485C-FC9E-4811-9306-1F54195CA6C9}"/>
    <cellStyle name="Normal 6 3 2 5 2 3 2 5" xfId="28098" xr:uid="{882D4B47-C208-49C6-A386-6847A4B1620D}"/>
    <cellStyle name="Normal 6 3 2 5 2 3 3" xfId="11644" xr:uid="{6DCC0420-68F5-4D19-8410-740C6F26B69F}"/>
    <cellStyle name="Normal 6 3 2 5 2 3 3 2" xfId="23551" xr:uid="{7893301E-3109-4616-B3E5-F7130FB9DAC6}"/>
    <cellStyle name="Normal 6 3 2 5 2 3 3 2 2" xfId="44213" xr:uid="{71707624-10C1-4A88-82A2-E73019B58E1E}"/>
    <cellStyle name="Normal 6 3 2 5 2 3 3 3" xfId="32307" xr:uid="{97F91505-2DEE-434A-B163-D22F87D13ADC}"/>
    <cellStyle name="Normal 6 3 2 5 2 3 4" xfId="19921" xr:uid="{91BE8A1B-257C-4718-997D-96A12E4B4B97}"/>
    <cellStyle name="Normal 6 3 2 5 2 3 4 2" xfId="40583" xr:uid="{73030A21-E45F-47FE-9AC6-A586E80499A3}"/>
    <cellStyle name="Normal 6 3 2 5 2 3 5" xfId="16298" xr:uid="{1F82965D-3774-4CE9-8703-DDBCEBF97C14}"/>
    <cellStyle name="Normal 6 3 2 5 2 3 5 2" xfId="36960" xr:uid="{A57A1836-7F8F-4E6B-B7F7-20C2FEEBED50}"/>
    <cellStyle name="Normal 6 3 2 5 2 3 6" xfId="28097" xr:uid="{7D3F9731-53C1-4790-8D17-FF3D67E092B1}"/>
    <cellStyle name="Normal 6 3 2 5 2 4" xfId="6703" xr:uid="{97D1B280-960C-4ED1-937D-224882DF768B}"/>
    <cellStyle name="Normal 6 3 2 5 2 4 2" xfId="11646" xr:uid="{21C93526-BF17-4F74-A0EB-D40631D40B68}"/>
    <cellStyle name="Normal 6 3 2 5 2 4 2 2" xfId="23553" xr:uid="{57F6433B-5D34-4119-878C-43CF56E99B6E}"/>
    <cellStyle name="Normal 6 3 2 5 2 4 2 2 2" xfId="44215" xr:uid="{DC4866DC-1802-4A55-8866-C06D29C2E66A}"/>
    <cellStyle name="Normal 6 3 2 5 2 4 2 3" xfId="32309" xr:uid="{BCF09703-123D-44FC-A8A5-99354B52C711}"/>
    <cellStyle name="Normal 6 3 2 5 2 4 3" xfId="19923" xr:uid="{C368FB00-1FC9-45D1-AC89-28EB58BBA62C}"/>
    <cellStyle name="Normal 6 3 2 5 2 4 3 2" xfId="40585" xr:uid="{D9533091-D6DB-4EB3-A45B-F474D0FD20E5}"/>
    <cellStyle name="Normal 6 3 2 5 2 4 4" xfId="16300" xr:uid="{8C532FBC-533E-4034-93E7-4ECB24D02C85}"/>
    <cellStyle name="Normal 6 3 2 5 2 4 4 2" xfId="36962" xr:uid="{E32E3C6A-E225-48D4-BA19-537E3F22EEF0}"/>
    <cellStyle name="Normal 6 3 2 5 2 4 5" xfId="28099" xr:uid="{A597E9EE-8892-425D-B03F-9ADAE2BDD7BA}"/>
    <cellStyle name="Normal 6 3 2 5 2 5" xfId="11641" xr:uid="{08632EBC-BC87-494B-A243-C797322C17A7}"/>
    <cellStyle name="Normal 6 3 2 5 2 5 2" xfId="23548" xr:uid="{860DBD17-BAD4-452A-999B-1EB5DA860459}"/>
    <cellStyle name="Normal 6 3 2 5 2 5 2 2" xfId="44210" xr:uid="{FCAB2AC2-075F-4532-993E-3D54402C49D5}"/>
    <cellStyle name="Normal 6 3 2 5 2 5 3" xfId="32304" xr:uid="{2C212F48-0AD7-404C-B06E-A1FB1FF68764}"/>
    <cellStyle name="Normal 6 3 2 5 2 6" xfId="19918" xr:uid="{548CC47B-92B4-4772-8251-EFF46ACE14AD}"/>
    <cellStyle name="Normal 6 3 2 5 2 6 2" xfId="40580" xr:uid="{7C90B0E9-EB2B-4ACB-995B-0323059EFEB9}"/>
    <cellStyle name="Normal 6 3 2 5 2 7" xfId="16295" xr:uid="{5802BB60-A8D7-4DFB-A9D0-16EF33D1662F}"/>
    <cellStyle name="Normal 6 3 2 5 2 7 2" xfId="36957" xr:uid="{79DAC4DC-83BE-49BC-BE94-CA4792853A02}"/>
    <cellStyle name="Normal 6 3 2 5 2 8" xfId="28094" xr:uid="{CA1A06F8-4274-44DF-9C29-990B5A79A78A}"/>
    <cellStyle name="Normal 6 3 2 5 3" xfId="6704" xr:uid="{3987F54A-74E4-4FC8-BE88-5FDB14180F7B}"/>
    <cellStyle name="Normal 6 3 2 5 3 2" xfId="6705" xr:uid="{3A5463F7-5F73-4ED2-AD56-CF56C5710C58}"/>
    <cellStyle name="Normal 6 3 2 5 3 2 2" xfId="11648" xr:uid="{E9862B8B-18B2-412A-94FD-8C93E04C3162}"/>
    <cellStyle name="Normal 6 3 2 5 3 2 2 2" xfId="23555" xr:uid="{4D758231-4CE8-42D8-B96C-39B4F5A3EBCA}"/>
    <cellStyle name="Normal 6 3 2 5 3 2 2 2 2" xfId="44217" xr:uid="{CCB183B5-9130-4206-812E-849993C54DF5}"/>
    <cellStyle name="Normal 6 3 2 5 3 2 2 3" xfId="32311" xr:uid="{059748AC-A889-4397-A70D-3C6775B5EFC2}"/>
    <cellStyle name="Normal 6 3 2 5 3 2 3" xfId="19925" xr:uid="{CF952FAF-C60D-4CC3-9D34-E0060D8B803D}"/>
    <cellStyle name="Normal 6 3 2 5 3 2 3 2" xfId="40587" xr:uid="{6BC590B2-2122-44EF-AED0-7439BF562020}"/>
    <cellStyle name="Normal 6 3 2 5 3 2 4" xfId="16302" xr:uid="{B727E674-1201-4283-B9E2-4FA45D3A081E}"/>
    <cellStyle name="Normal 6 3 2 5 3 2 4 2" xfId="36964" xr:uid="{DA067EA0-6BEF-4C46-B139-36461D540ADD}"/>
    <cellStyle name="Normal 6 3 2 5 3 2 5" xfId="28101" xr:uid="{97AC317D-B9F6-43E0-B8B7-1820EA0E82D4}"/>
    <cellStyle name="Normal 6 3 2 5 3 3" xfId="11647" xr:uid="{15E77D54-8385-443A-BF22-5790A5EC7CB2}"/>
    <cellStyle name="Normal 6 3 2 5 3 3 2" xfId="23554" xr:uid="{9858DDA3-A498-46F0-AF49-3203C7B0143B}"/>
    <cellStyle name="Normal 6 3 2 5 3 3 2 2" xfId="44216" xr:uid="{673CBBFC-4ED1-441B-9587-B09214996DCA}"/>
    <cellStyle name="Normal 6 3 2 5 3 3 3" xfId="32310" xr:uid="{C7C9082C-59E6-408F-8B78-1CD1370F72C5}"/>
    <cellStyle name="Normal 6 3 2 5 3 4" xfId="19924" xr:uid="{13AB38A6-0985-40A7-B714-DDF1A6D516D1}"/>
    <cellStyle name="Normal 6 3 2 5 3 4 2" xfId="40586" xr:uid="{843B1A2E-B9B7-4A2A-94EB-19CC7A8482DE}"/>
    <cellStyle name="Normal 6 3 2 5 3 5" xfId="16301" xr:uid="{4CE5B410-5500-4E7C-B729-90FCDB7DE0C9}"/>
    <cellStyle name="Normal 6 3 2 5 3 5 2" xfId="36963" xr:uid="{4E57520C-4CD7-4C77-9074-D095A26F8951}"/>
    <cellStyle name="Normal 6 3 2 5 3 6" xfId="28100" xr:uid="{07FFE1E5-09D9-47A9-8371-C539A04D7E65}"/>
    <cellStyle name="Normal 6 3 2 5 4" xfId="6706" xr:uid="{C61CF0ED-E6A8-431A-A6B5-4827194FD4BC}"/>
    <cellStyle name="Normal 6 3 2 5 4 2" xfId="6707" xr:uid="{6DE6FE06-A3A1-4CC1-8881-448D988414DA}"/>
    <cellStyle name="Normal 6 3 2 5 4 2 2" xfId="11650" xr:uid="{6769E6A1-C865-4527-B6EA-F6F5EA4F2AC9}"/>
    <cellStyle name="Normal 6 3 2 5 4 2 2 2" xfId="23557" xr:uid="{778D3F18-6649-4DBC-8D68-A5C2B6FB6638}"/>
    <cellStyle name="Normal 6 3 2 5 4 2 2 2 2" xfId="44219" xr:uid="{61E35D1E-887A-432A-A46C-A6A0D0AB661D}"/>
    <cellStyle name="Normal 6 3 2 5 4 2 2 3" xfId="32313" xr:uid="{17191377-9E8A-4D09-B263-FAA5C2800487}"/>
    <cellStyle name="Normal 6 3 2 5 4 2 3" xfId="19927" xr:uid="{D7B169C8-BF2C-46EA-8483-31A5E4AC77E0}"/>
    <cellStyle name="Normal 6 3 2 5 4 2 3 2" xfId="40589" xr:uid="{0A06CFF9-1E3E-4C26-B544-4304712C7D35}"/>
    <cellStyle name="Normal 6 3 2 5 4 2 4" xfId="16304" xr:uid="{DA5E271F-4E6A-4F78-ACC4-80D2149971FD}"/>
    <cellStyle name="Normal 6 3 2 5 4 2 4 2" xfId="36966" xr:uid="{12F3B218-FD3A-45F7-AA83-2E079F447B8D}"/>
    <cellStyle name="Normal 6 3 2 5 4 2 5" xfId="28103" xr:uid="{8F434AD0-61C3-4C8B-9C25-E6C0CC6EAF3D}"/>
    <cellStyle name="Normal 6 3 2 5 4 3" xfId="11649" xr:uid="{8BE13D54-DC8B-4C0B-9DC2-D49635A42416}"/>
    <cellStyle name="Normal 6 3 2 5 4 3 2" xfId="23556" xr:uid="{8C3354D3-723C-4CCA-94DD-D397B6B8935B}"/>
    <cellStyle name="Normal 6 3 2 5 4 3 2 2" xfId="44218" xr:uid="{EA130704-C21F-4714-97D1-EC5BA1842D4B}"/>
    <cellStyle name="Normal 6 3 2 5 4 3 3" xfId="32312" xr:uid="{D2B436EE-FC07-4E61-AAE9-E5739C63C305}"/>
    <cellStyle name="Normal 6 3 2 5 4 4" xfId="19926" xr:uid="{9CC0758A-EFDE-427F-BDC0-9A1962FC01DC}"/>
    <cellStyle name="Normal 6 3 2 5 4 4 2" xfId="40588" xr:uid="{108DEAB7-AA9D-4D37-8279-FE3E443D03F0}"/>
    <cellStyle name="Normal 6 3 2 5 4 5" xfId="16303" xr:uid="{226036C1-6338-4587-9EEB-58002E6CB0B6}"/>
    <cellStyle name="Normal 6 3 2 5 4 5 2" xfId="36965" xr:uid="{1E55F53A-7B3F-4FA6-ABA3-CE92FE4B0DF0}"/>
    <cellStyle name="Normal 6 3 2 5 4 6" xfId="28102" xr:uid="{4CD505D9-971E-4B15-A379-31E9A5AF593C}"/>
    <cellStyle name="Normal 6 3 2 5 5" xfId="6708" xr:uid="{84591EF8-4203-4306-913D-5B9A3969C274}"/>
    <cellStyle name="Normal 6 3 2 5 5 2" xfId="11651" xr:uid="{0B6EA865-462C-4774-98BB-D28C2D6584E6}"/>
    <cellStyle name="Normal 6 3 2 5 5 2 2" xfId="23558" xr:uid="{6013DC73-E24B-4EA4-BC84-E9FADFD82D1A}"/>
    <cellStyle name="Normal 6 3 2 5 5 2 2 2" xfId="44220" xr:uid="{1C4C2949-10E7-40FA-AAF0-04E06A34C34D}"/>
    <cellStyle name="Normal 6 3 2 5 5 2 3" xfId="32314" xr:uid="{4CBE93F4-A554-4590-8868-7AE335077934}"/>
    <cellStyle name="Normal 6 3 2 5 5 3" xfId="19928" xr:uid="{00A10B3A-09E7-4674-99C9-389341BE4007}"/>
    <cellStyle name="Normal 6 3 2 5 5 3 2" xfId="40590" xr:uid="{C94A959D-1879-4760-9060-72929E4C86E7}"/>
    <cellStyle name="Normal 6 3 2 5 5 4" xfId="16305" xr:uid="{9D0EABFD-9835-4726-8F47-095B629CBDC5}"/>
    <cellStyle name="Normal 6 3 2 5 5 4 2" xfId="36967" xr:uid="{4EB1FC36-3E32-4AFF-ADC6-9B4AE88488A3}"/>
    <cellStyle name="Normal 6 3 2 5 5 5" xfId="28104" xr:uid="{2B47B467-09E8-40F9-8AA7-F435157FA60C}"/>
    <cellStyle name="Normal 6 3 2 5 6" xfId="11640" xr:uid="{29C6EC0F-6F5E-41ED-9870-606F5E92F653}"/>
    <cellStyle name="Normal 6 3 2 5 6 2" xfId="23547" xr:uid="{7BC15A18-73ED-4409-BCF6-42ED9522EAB0}"/>
    <cellStyle name="Normal 6 3 2 5 6 2 2" xfId="44209" xr:uid="{D90DC2CF-6B95-42B1-9477-186541B86E57}"/>
    <cellStyle name="Normal 6 3 2 5 6 3" xfId="32303" xr:uid="{B040036C-AB3B-4B13-B780-ED8044DD4D85}"/>
    <cellStyle name="Normal 6 3 2 5 7" xfId="19917" xr:uid="{41CAEA1F-347F-4DE2-878B-97E1F96405E8}"/>
    <cellStyle name="Normal 6 3 2 5 7 2" xfId="40579" xr:uid="{4940FDFA-2E28-46BE-92FC-5B33C35985EE}"/>
    <cellStyle name="Normal 6 3 2 5 8" xfId="16294" xr:uid="{CEEE0192-21AE-414F-8059-0C0D4B1C85F3}"/>
    <cellStyle name="Normal 6 3 2 5 8 2" xfId="36956" xr:uid="{63938927-748C-4D65-BBC8-B536F3596A2E}"/>
    <cellStyle name="Normal 6 3 2 5 9" xfId="28093" xr:uid="{C2B6D7A2-806E-4053-8805-3478DA3DD9F1}"/>
    <cellStyle name="Normal 6 3 2 6" xfId="6709" xr:uid="{A1DC7179-8D9D-41D9-9622-75FA45946480}"/>
    <cellStyle name="Normal 6 3 2 6 2" xfId="6710" xr:uid="{F88891C8-8EE6-46FE-94C6-E66C23A2067D}"/>
    <cellStyle name="Normal 6 3 2 6 2 2" xfId="6711" xr:uid="{37123D44-9B11-4C13-8BA2-96353CD41BB4}"/>
    <cellStyle name="Normal 6 3 2 6 2 2 2" xfId="11654" xr:uid="{B6E781B4-F7C1-408B-BD79-2CF5A7B9D3FA}"/>
    <cellStyle name="Normal 6 3 2 6 2 2 2 2" xfId="23561" xr:uid="{091BBB86-8E6D-4C2C-9B82-77F73F63D04E}"/>
    <cellStyle name="Normal 6 3 2 6 2 2 2 2 2" xfId="44223" xr:uid="{44FF95BF-39CB-4898-B789-0C2A080D9E11}"/>
    <cellStyle name="Normal 6 3 2 6 2 2 2 3" xfId="32317" xr:uid="{6B9E5153-3774-4BBA-B3D2-A121F4B1C820}"/>
    <cellStyle name="Normal 6 3 2 6 2 2 3" xfId="19931" xr:uid="{9F2BB854-7A45-4DFB-9DD4-AF1E253F6208}"/>
    <cellStyle name="Normal 6 3 2 6 2 2 3 2" xfId="40593" xr:uid="{CC1B0D80-E579-4A3E-AEE7-D8360B69E02D}"/>
    <cellStyle name="Normal 6 3 2 6 2 2 4" xfId="16308" xr:uid="{F9CD8BB0-409F-4A62-87F3-4434C7817EC0}"/>
    <cellStyle name="Normal 6 3 2 6 2 2 4 2" xfId="36970" xr:uid="{D28356E6-D492-4E24-A209-E40F50D7C99E}"/>
    <cellStyle name="Normal 6 3 2 6 2 2 5" xfId="28107" xr:uid="{0BEDC92A-E33D-4CEC-9198-8C30A1F4EF3E}"/>
    <cellStyle name="Normal 6 3 2 6 2 3" xfId="11653" xr:uid="{A83DBFDA-41C1-4597-8286-A2BC0A74D0E8}"/>
    <cellStyle name="Normal 6 3 2 6 2 3 2" xfId="23560" xr:uid="{C14B1A32-2793-43BF-8CC9-388CDD362CC9}"/>
    <cellStyle name="Normal 6 3 2 6 2 3 2 2" xfId="44222" xr:uid="{E74D6460-1DFD-4A1D-86E6-1FAE12490859}"/>
    <cellStyle name="Normal 6 3 2 6 2 3 3" xfId="32316" xr:uid="{4351A9DF-44C0-4C0E-B198-BDFCA2C13012}"/>
    <cellStyle name="Normal 6 3 2 6 2 4" xfId="19930" xr:uid="{D1C25EFA-04AD-4D82-B37B-F8ABEAB1399F}"/>
    <cellStyle name="Normal 6 3 2 6 2 4 2" xfId="40592" xr:uid="{7CCD4B76-EBB3-4537-BE89-3648A1D99505}"/>
    <cellStyle name="Normal 6 3 2 6 2 5" xfId="16307" xr:uid="{87F4AFD8-4705-4CCD-8B5A-361FF502C512}"/>
    <cellStyle name="Normal 6 3 2 6 2 5 2" xfId="36969" xr:uid="{E1E8DAFD-9B1D-40CB-99FC-B5578282E0AD}"/>
    <cellStyle name="Normal 6 3 2 6 2 6" xfId="28106" xr:uid="{3D6E5A67-E955-420F-8F8A-5D65CA52616C}"/>
    <cellStyle name="Normal 6 3 2 6 3" xfId="6712" xr:uid="{8E356713-52C0-44BA-B90C-7AA0F123086B}"/>
    <cellStyle name="Normal 6 3 2 6 3 2" xfId="6713" xr:uid="{CD3B22CF-AB72-42D6-9AC1-E8F2AA954FB2}"/>
    <cellStyle name="Normal 6 3 2 6 3 2 2" xfId="11656" xr:uid="{E6F9C277-8035-4A9B-88A2-1060B0EE21FD}"/>
    <cellStyle name="Normal 6 3 2 6 3 2 2 2" xfId="23563" xr:uid="{BAE35F1D-B86A-4641-A087-07C54FAEE448}"/>
    <cellStyle name="Normal 6 3 2 6 3 2 2 2 2" xfId="44225" xr:uid="{0AAA467E-567F-431C-A6E4-D471AB0B8366}"/>
    <cellStyle name="Normal 6 3 2 6 3 2 2 3" xfId="32319" xr:uid="{6F7C8EBC-1AD0-4ADC-BD51-6E61765DE6CD}"/>
    <cellStyle name="Normal 6 3 2 6 3 2 3" xfId="19933" xr:uid="{A14ADACC-0B13-4D98-A40D-378D0D2C46C5}"/>
    <cellStyle name="Normal 6 3 2 6 3 2 3 2" xfId="40595" xr:uid="{8B2769C6-D036-4D61-8983-4708F14E3E85}"/>
    <cellStyle name="Normal 6 3 2 6 3 2 4" xfId="16310" xr:uid="{9C6E77F7-9965-440B-A0BD-D07D1000EC14}"/>
    <cellStyle name="Normal 6 3 2 6 3 2 4 2" xfId="36972" xr:uid="{E06BED02-85F2-45B0-8E73-262088D49B07}"/>
    <cellStyle name="Normal 6 3 2 6 3 2 5" xfId="28109" xr:uid="{D5043830-0737-4993-9591-8A2EB2E2ACD2}"/>
    <cellStyle name="Normal 6 3 2 6 3 3" xfId="11655" xr:uid="{DE327F05-ECED-4444-B67C-26C8A715D77E}"/>
    <cellStyle name="Normal 6 3 2 6 3 3 2" xfId="23562" xr:uid="{469BA903-6628-4F76-8EBA-35393E7FFE3C}"/>
    <cellStyle name="Normal 6 3 2 6 3 3 2 2" xfId="44224" xr:uid="{158E745F-02C7-428B-A6F3-6AA137C9A770}"/>
    <cellStyle name="Normal 6 3 2 6 3 3 3" xfId="32318" xr:uid="{4D322468-1E9C-4CA3-A1CE-6CBB160AA3D6}"/>
    <cellStyle name="Normal 6 3 2 6 3 4" xfId="19932" xr:uid="{94AA9F68-AA42-42C0-8861-CF01B86D0097}"/>
    <cellStyle name="Normal 6 3 2 6 3 4 2" xfId="40594" xr:uid="{93BB231D-551B-487B-9C36-DAAFBF57E51F}"/>
    <cellStyle name="Normal 6 3 2 6 3 5" xfId="16309" xr:uid="{F3FBA929-28D5-435D-BABF-639C0596DE2F}"/>
    <cellStyle name="Normal 6 3 2 6 3 5 2" xfId="36971" xr:uid="{C8CBDB05-6412-425A-BDB7-CA557B93F796}"/>
    <cellStyle name="Normal 6 3 2 6 3 6" xfId="28108" xr:uid="{EE883492-7915-4868-80D8-4B69CF858709}"/>
    <cellStyle name="Normal 6 3 2 6 4" xfId="6714" xr:uid="{CE133120-7CDD-4C38-962B-D18897975D4E}"/>
    <cellStyle name="Normal 6 3 2 6 4 2" xfId="11657" xr:uid="{1F071B08-F584-4AB0-BA56-855E2CBC920E}"/>
    <cellStyle name="Normal 6 3 2 6 4 2 2" xfId="23564" xr:uid="{44DB4DD5-8AFC-40AF-98CF-7E702FA8C967}"/>
    <cellStyle name="Normal 6 3 2 6 4 2 2 2" xfId="44226" xr:uid="{382BF986-9E68-4F07-9816-479D6B3CE792}"/>
    <cellStyle name="Normal 6 3 2 6 4 2 3" xfId="32320" xr:uid="{E6722CF5-F3CA-4F94-8FBD-935B189F28F0}"/>
    <cellStyle name="Normal 6 3 2 6 4 3" xfId="19934" xr:uid="{C9256569-A25C-4418-8F79-0C4CF4AD8DA7}"/>
    <cellStyle name="Normal 6 3 2 6 4 3 2" xfId="40596" xr:uid="{E81A44AB-274C-45C8-9E53-E5DCCA0212FC}"/>
    <cellStyle name="Normal 6 3 2 6 4 4" xfId="16311" xr:uid="{464ACA11-9DA6-40DD-A876-7BAAC103080D}"/>
    <cellStyle name="Normal 6 3 2 6 4 4 2" xfId="36973" xr:uid="{9DD34FB8-B729-4F3C-9959-AF163ACEBE86}"/>
    <cellStyle name="Normal 6 3 2 6 4 5" xfId="28110" xr:uid="{93EC9B65-04CB-4033-85CC-B2D529DE42ED}"/>
    <cellStyle name="Normal 6 3 2 6 5" xfId="11652" xr:uid="{81D13541-B992-401F-9B6D-0D5D65E9DC4E}"/>
    <cellStyle name="Normal 6 3 2 6 5 2" xfId="23559" xr:uid="{38BD5442-CC18-44AE-9451-66D45BA2ED3A}"/>
    <cellStyle name="Normal 6 3 2 6 5 2 2" xfId="44221" xr:uid="{1E1C0F98-7D26-424A-8078-CDF5798534CC}"/>
    <cellStyle name="Normal 6 3 2 6 5 3" xfId="32315" xr:uid="{8D3CBC66-92CF-4ED9-8B5B-EAE52FD3AF92}"/>
    <cellStyle name="Normal 6 3 2 6 6" xfId="19929" xr:uid="{224D994E-04E7-466E-A853-9FAE62C28E72}"/>
    <cellStyle name="Normal 6 3 2 6 6 2" xfId="40591" xr:uid="{4975960C-F266-4DCC-A738-02A46A932D60}"/>
    <cellStyle name="Normal 6 3 2 6 7" xfId="16306" xr:uid="{C826BE1E-3CF6-4137-B172-E0CD500B4453}"/>
    <cellStyle name="Normal 6 3 2 6 7 2" xfId="36968" xr:uid="{8D7ACDB2-AED7-4B10-9BF7-AE6A259C6405}"/>
    <cellStyle name="Normal 6 3 2 6 8" xfId="28105" xr:uid="{42143CF8-CEEC-49DF-B410-1D4019A50716}"/>
    <cellStyle name="Normal 6 3 2 7" xfId="6715" xr:uid="{6F304B37-4AF4-4E3A-8D4D-EE85FCA610D5}"/>
    <cellStyle name="Normal 6 3 2 7 2" xfId="6716" xr:uid="{25FAEE35-044C-46F7-82A9-D5EEBAAF1418}"/>
    <cellStyle name="Normal 6 3 2 7 2 2" xfId="11659" xr:uid="{A35F1A21-0030-43F0-8CB3-AF3CE9574DBC}"/>
    <cellStyle name="Normal 6 3 2 7 2 2 2" xfId="23566" xr:uid="{2DDC0719-1F31-43F8-808F-6386265873B5}"/>
    <cellStyle name="Normal 6 3 2 7 2 2 2 2" xfId="44228" xr:uid="{90DFC4DF-DA14-43A2-8A47-5A84071FDCCE}"/>
    <cellStyle name="Normal 6 3 2 7 2 2 3" xfId="32322" xr:uid="{C96DC7C2-5085-48FC-8CD5-29EC57CE8E7C}"/>
    <cellStyle name="Normal 6 3 2 7 2 3" xfId="19936" xr:uid="{C6951B1C-C42E-4587-B356-313EAD8C4705}"/>
    <cellStyle name="Normal 6 3 2 7 2 3 2" xfId="40598" xr:uid="{B27A7731-933F-45D7-973D-1C5F2233F0A6}"/>
    <cellStyle name="Normal 6 3 2 7 2 4" xfId="16313" xr:uid="{303D1B6B-53AA-405C-A81D-320FA0FFDA6B}"/>
    <cellStyle name="Normal 6 3 2 7 2 4 2" xfId="36975" xr:uid="{712F0BFE-769C-41CF-90BF-55A03CAA1CFA}"/>
    <cellStyle name="Normal 6 3 2 7 2 5" xfId="28112" xr:uid="{C6027047-8ECD-4913-B4D2-87B0E0C21135}"/>
    <cellStyle name="Normal 6 3 2 7 3" xfId="11658" xr:uid="{DA5F567A-6218-472B-9134-00C625D8E07B}"/>
    <cellStyle name="Normal 6 3 2 7 3 2" xfId="23565" xr:uid="{0E74E1F1-32E2-4676-AC38-648332D695CF}"/>
    <cellStyle name="Normal 6 3 2 7 3 2 2" xfId="44227" xr:uid="{492E14FC-50B5-48E5-9AC4-37BD7CB7427C}"/>
    <cellStyle name="Normal 6 3 2 7 3 3" xfId="32321" xr:uid="{B8A2780E-2C80-469D-99F2-615270943E78}"/>
    <cellStyle name="Normal 6 3 2 7 4" xfId="19935" xr:uid="{CDE5A98E-25CB-4EB9-B12B-24315F0999B5}"/>
    <cellStyle name="Normal 6 3 2 7 4 2" xfId="40597" xr:uid="{914BFA99-BEA2-4BBC-9428-AC5EE2865ACD}"/>
    <cellStyle name="Normal 6 3 2 7 5" xfId="16312" xr:uid="{95607ECC-95F4-4159-A3B2-8F5B8C7A1630}"/>
    <cellStyle name="Normal 6 3 2 7 5 2" xfId="36974" xr:uid="{CDC6C82C-7AE2-42B1-A410-020280098963}"/>
    <cellStyle name="Normal 6 3 2 7 6" xfId="28111" xr:uid="{BDCF8401-F925-455E-9355-34BEA88F19CD}"/>
    <cellStyle name="Normal 6 3 2 8" xfId="6717" xr:uid="{09188A44-B930-4E07-8BE5-88D9827FC967}"/>
    <cellStyle name="Normal 6 3 2 8 2" xfId="6718" xr:uid="{A93FA3BD-3E5B-4D34-BCD2-E955769E0582}"/>
    <cellStyle name="Normal 6 3 2 8 2 2" xfId="11661" xr:uid="{9636C2FE-869E-4C1F-9AFA-B9FB12BD356C}"/>
    <cellStyle name="Normal 6 3 2 8 2 2 2" xfId="23568" xr:uid="{DF59C17E-E4B7-4FA4-AE73-981252F91061}"/>
    <cellStyle name="Normal 6 3 2 8 2 2 2 2" xfId="44230" xr:uid="{DD304DE8-6C31-4069-89BD-463BED9B9B56}"/>
    <cellStyle name="Normal 6 3 2 8 2 2 3" xfId="32324" xr:uid="{09DA0806-2BFE-4C60-956E-BCDDB9E4D7B0}"/>
    <cellStyle name="Normal 6 3 2 8 2 3" xfId="19938" xr:uid="{31BE4EA8-C12C-4287-964E-09A827562E74}"/>
    <cellStyle name="Normal 6 3 2 8 2 3 2" xfId="40600" xr:uid="{49ADA5EF-4C5B-4ED2-898E-C8DA495CDCA5}"/>
    <cellStyle name="Normal 6 3 2 8 2 4" xfId="16315" xr:uid="{BFD60750-7917-4774-AF95-96F79229A9C1}"/>
    <cellStyle name="Normal 6 3 2 8 2 4 2" xfId="36977" xr:uid="{A330948C-F5FD-4D33-8930-2696F93E851D}"/>
    <cellStyle name="Normal 6 3 2 8 2 5" xfId="28114" xr:uid="{4239C3BA-4A07-42A5-9E4D-5587C7AF33BF}"/>
    <cellStyle name="Normal 6 3 2 8 3" xfId="11660" xr:uid="{436A1347-89F0-4A0F-9C30-A12DA6AB058D}"/>
    <cellStyle name="Normal 6 3 2 8 3 2" xfId="23567" xr:uid="{6ACBCF51-7DD3-496A-AB0F-B49274411C1D}"/>
    <cellStyle name="Normal 6 3 2 8 3 2 2" xfId="44229" xr:uid="{F2965E33-950B-4D30-AA59-416349BBAA68}"/>
    <cellStyle name="Normal 6 3 2 8 3 3" xfId="32323" xr:uid="{E2321686-1543-4C1B-8222-61A6D515BF59}"/>
    <cellStyle name="Normal 6 3 2 8 4" xfId="19937" xr:uid="{6B756167-2DDA-47F2-B86B-10A05DC30678}"/>
    <cellStyle name="Normal 6 3 2 8 4 2" xfId="40599" xr:uid="{DE56FDC3-8158-46CA-A77F-AE667D2FA2C8}"/>
    <cellStyle name="Normal 6 3 2 8 5" xfId="16314" xr:uid="{6D0702BD-F25B-4528-AE66-67E784AA45D4}"/>
    <cellStyle name="Normal 6 3 2 8 5 2" xfId="36976" xr:uid="{1F555010-FAAC-4021-9C8E-0F1D6DD74967}"/>
    <cellStyle name="Normal 6 3 2 8 6" xfId="28113" xr:uid="{6993C738-34DC-4389-9062-745823AFB3B9}"/>
    <cellStyle name="Normal 6 3 2 9" xfId="6719" xr:uid="{E8AB94CE-5A2D-4226-B35B-857D83357E37}"/>
    <cellStyle name="Normal 6 3 2 9 2" xfId="11662" xr:uid="{9A109721-1360-44FC-A7BF-7411989860F2}"/>
    <cellStyle name="Normal 6 3 2 9 2 2" xfId="23569" xr:uid="{B4C6B86A-AEDF-454F-AE9F-FAA40FEF1131}"/>
    <cellStyle name="Normal 6 3 2 9 2 2 2" xfId="44231" xr:uid="{2FB185DD-DACC-4725-AE3D-4098E7D908A5}"/>
    <cellStyle name="Normal 6 3 2 9 2 3" xfId="32325" xr:uid="{81F0DCDF-8F5F-4081-994E-AA77022B759D}"/>
    <cellStyle name="Normal 6 3 2 9 3" xfId="19939" xr:uid="{1C8C53AB-C5FB-4CCF-A165-69184EF43B9D}"/>
    <cellStyle name="Normal 6 3 2 9 3 2" xfId="40601" xr:uid="{87BF62FB-2C40-4893-912F-1893475C8EDD}"/>
    <cellStyle name="Normal 6 3 2 9 4" xfId="16316" xr:uid="{C96013F6-A564-44FC-A6DE-F3C408146A1F}"/>
    <cellStyle name="Normal 6 3 2 9 4 2" xfId="36978" xr:uid="{AD3E350D-31A1-4BB2-AA12-9F95C44A4C80}"/>
    <cellStyle name="Normal 6 3 2 9 5" xfId="28115" xr:uid="{28CE3DE5-91A8-4E2C-A5C9-8F9EF6D16AA0}"/>
    <cellStyle name="Normal 6 3 3" xfId="6720" xr:uid="{97C20AC9-FD0E-4B2D-B037-E27E867DF7CE}"/>
    <cellStyle name="Normal 6 3 3 2" xfId="6721" xr:uid="{AA1CA26A-A95C-45ED-B686-A3A4CD97869D}"/>
    <cellStyle name="Normal 6 3 3 2 2" xfId="6722" xr:uid="{3A30FE2F-CBCF-4A83-842E-8CA1B7C2426A}"/>
    <cellStyle name="Normal 6 3 3 2 2 2" xfId="6723" xr:uid="{702F1D1C-B40D-4957-A732-A9C460612040}"/>
    <cellStyle name="Normal 6 3 3 2 2 2 2" xfId="6724" xr:uid="{EBCCC490-9E6C-46DC-AA7D-DEEE17441EAE}"/>
    <cellStyle name="Normal 6 3 3 2 2 2 2 2" xfId="11666" xr:uid="{11B5F5CE-CC1C-4D1F-8709-0E405C7A969D}"/>
    <cellStyle name="Normal 6 3 3 2 2 2 2 2 2" xfId="23573" xr:uid="{19B6B5B1-3AB0-481F-8FDF-65228B8A0263}"/>
    <cellStyle name="Normal 6 3 3 2 2 2 2 2 2 2" xfId="44235" xr:uid="{689AF4EF-391B-4833-A0B5-43D883AEBB1A}"/>
    <cellStyle name="Normal 6 3 3 2 2 2 2 2 3" xfId="32329" xr:uid="{E8B7C257-805C-4D52-A7F7-38D9CE171CAE}"/>
    <cellStyle name="Normal 6 3 3 2 2 2 2 3" xfId="19943" xr:uid="{7DFE8513-A6E1-4696-9BDD-D2CACC1788CA}"/>
    <cellStyle name="Normal 6 3 3 2 2 2 2 3 2" xfId="40605" xr:uid="{4B8A29D6-8F3B-4D29-9C22-C21AB67C58F1}"/>
    <cellStyle name="Normal 6 3 3 2 2 2 2 4" xfId="16320" xr:uid="{15EAF0B3-0F53-4B6D-8D1D-C7794D4A9B4E}"/>
    <cellStyle name="Normal 6 3 3 2 2 2 2 4 2" xfId="36982" xr:uid="{E2CC6FE8-790F-44D2-8662-EDA00CD8B1A5}"/>
    <cellStyle name="Normal 6 3 3 2 2 2 2 5" xfId="28119" xr:uid="{633BD53A-785D-4481-BC5C-3E26C3E529B8}"/>
    <cellStyle name="Normal 6 3 3 2 2 2 3" xfId="11665" xr:uid="{D9BD9C6B-3884-466C-8ADB-99BDE2BA8485}"/>
    <cellStyle name="Normal 6 3 3 2 2 2 3 2" xfId="23572" xr:uid="{9E736B25-6105-47C5-AAA5-47B834967D1F}"/>
    <cellStyle name="Normal 6 3 3 2 2 2 3 2 2" xfId="44234" xr:uid="{366593FF-6DA9-47DC-A882-7D5353656D6C}"/>
    <cellStyle name="Normal 6 3 3 2 2 2 3 3" xfId="32328" xr:uid="{9BCBB776-5DBF-4B78-8917-7F7A9AFB40CC}"/>
    <cellStyle name="Normal 6 3 3 2 2 2 4" xfId="19942" xr:uid="{55B5CE14-F272-4D95-8B28-CAF21B4D05B9}"/>
    <cellStyle name="Normal 6 3 3 2 2 2 4 2" xfId="40604" xr:uid="{61E83C9E-08F7-49FC-99AC-430CA45DA948}"/>
    <cellStyle name="Normal 6 3 3 2 2 2 5" xfId="16319" xr:uid="{F9E19B54-D5A2-4C40-ACC4-C4EB67F5FFF9}"/>
    <cellStyle name="Normal 6 3 3 2 2 2 5 2" xfId="36981" xr:uid="{82850BC0-BAEC-4EF2-B55E-9F2FC7942297}"/>
    <cellStyle name="Normal 6 3 3 2 2 2 6" xfId="28118" xr:uid="{A8F70C11-60BB-418A-9674-4D96969AC0AB}"/>
    <cellStyle name="Normal 6 3 3 2 2 3" xfId="6725" xr:uid="{F316F58E-89FA-409C-9C64-8AC156CD1D5E}"/>
    <cellStyle name="Normal 6 3 3 2 2 3 2" xfId="6726" xr:uid="{085A6876-A90F-47F7-B934-70A9E5406750}"/>
    <cellStyle name="Normal 6 3 3 2 2 3 2 2" xfId="11668" xr:uid="{8AD298DD-55C1-4760-BFA8-E5978292A628}"/>
    <cellStyle name="Normal 6 3 3 2 2 3 2 2 2" xfId="23575" xr:uid="{AB428AC5-BF9D-4E68-8A20-6FBEE7B8713F}"/>
    <cellStyle name="Normal 6 3 3 2 2 3 2 2 2 2" xfId="44237" xr:uid="{0EECCDA2-CEC4-42A7-9D66-520F04AFCEC2}"/>
    <cellStyle name="Normal 6 3 3 2 2 3 2 2 3" xfId="32331" xr:uid="{1752C079-8475-457A-BAD9-AA7FD00C98FE}"/>
    <cellStyle name="Normal 6 3 3 2 2 3 2 3" xfId="19945" xr:uid="{7E59E52F-7A99-4B80-91A3-3931D40EF8E2}"/>
    <cellStyle name="Normal 6 3 3 2 2 3 2 3 2" xfId="40607" xr:uid="{5EABDEF8-1A08-438A-BBC8-16B128F44DB1}"/>
    <cellStyle name="Normal 6 3 3 2 2 3 2 4" xfId="16322" xr:uid="{057D55AC-FC21-4A9B-A27E-546339DCBBF9}"/>
    <cellStyle name="Normal 6 3 3 2 2 3 2 4 2" xfId="36984" xr:uid="{138F77F4-768D-43B3-BF8A-36457A60EBFE}"/>
    <cellStyle name="Normal 6 3 3 2 2 3 2 5" xfId="28121" xr:uid="{A7457A57-397D-443B-8B0C-887FBA34FB7C}"/>
    <cellStyle name="Normal 6 3 3 2 2 3 3" xfId="11667" xr:uid="{3AD9746A-ED26-4A5A-9FDE-F7E42F7B2093}"/>
    <cellStyle name="Normal 6 3 3 2 2 3 3 2" xfId="23574" xr:uid="{AB90E992-650B-4D3C-88BF-280B850FDCB8}"/>
    <cellStyle name="Normal 6 3 3 2 2 3 3 2 2" xfId="44236" xr:uid="{17CC4D83-BA17-4D1A-86D5-525A203D0E72}"/>
    <cellStyle name="Normal 6 3 3 2 2 3 3 3" xfId="32330" xr:uid="{9D68CA11-E725-433B-BED0-7CF44FCCD67A}"/>
    <cellStyle name="Normal 6 3 3 2 2 3 4" xfId="19944" xr:uid="{A3218341-C79F-4A1E-AD83-14C0A096ECFF}"/>
    <cellStyle name="Normal 6 3 3 2 2 3 4 2" xfId="40606" xr:uid="{0D0CBF8E-9A52-4EC3-AA30-EB5AADE2E4D6}"/>
    <cellStyle name="Normal 6 3 3 2 2 3 5" xfId="16321" xr:uid="{58CBA988-7A4D-4E77-B6E1-95FB5C71BB93}"/>
    <cellStyle name="Normal 6 3 3 2 2 3 5 2" xfId="36983" xr:uid="{7E27DCE1-41DE-49E1-81B6-866C0186BC0D}"/>
    <cellStyle name="Normal 6 3 3 2 2 3 6" xfId="28120" xr:uid="{B5F5DFF1-8B73-4FB1-8134-BA70A928D69C}"/>
    <cellStyle name="Normal 6 3 3 2 2 4" xfId="6727" xr:uid="{918AC44F-E743-41B9-A68A-077DD0AB6CF8}"/>
    <cellStyle name="Normal 6 3 3 2 2 4 2" xfId="11669" xr:uid="{56F1F0BB-308D-400E-AE0B-5C9A5898D6B8}"/>
    <cellStyle name="Normal 6 3 3 2 2 4 2 2" xfId="23576" xr:uid="{E66A7187-E237-48AB-AF3C-9C3A5D0F2B2F}"/>
    <cellStyle name="Normal 6 3 3 2 2 4 2 2 2" xfId="44238" xr:uid="{DB66F194-254D-46B9-B712-9EEDA2AC5086}"/>
    <cellStyle name="Normal 6 3 3 2 2 4 2 3" xfId="32332" xr:uid="{3C947253-2FF9-4C6D-9AF3-575ABF3C005F}"/>
    <cellStyle name="Normal 6 3 3 2 2 4 3" xfId="19946" xr:uid="{076BBF08-C59F-451F-8361-E45E1A60AAB4}"/>
    <cellStyle name="Normal 6 3 3 2 2 4 3 2" xfId="40608" xr:uid="{B7F782D8-2BB1-4ECD-A39F-EB741DCAC206}"/>
    <cellStyle name="Normal 6 3 3 2 2 4 4" xfId="16323" xr:uid="{8802F836-C468-4AD9-9554-2856500B83CD}"/>
    <cellStyle name="Normal 6 3 3 2 2 4 4 2" xfId="36985" xr:uid="{5920A71C-11B1-4D42-9727-4636D6DD918E}"/>
    <cellStyle name="Normal 6 3 3 2 2 4 5" xfId="28122" xr:uid="{513B7F4E-1107-458B-9F79-1078F6DD34EB}"/>
    <cellStyle name="Normal 6 3 3 2 2 5" xfId="11664" xr:uid="{B4E6594F-D4F7-471D-B43E-80B30FA49238}"/>
    <cellStyle name="Normal 6 3 3 2 2 5 2" xfId="23571" xr:uid="{66468821-856B-49CA-8B61-FD2A00292E20}"/>
    <cellStyle name="Normal 6 3 3 2 2 5 2 2" xfId="44233" xr:uid="{0EB96577-115B-4542-B0B8-3109DEAEDB54}"/>
    <cellStyle name="Normal 6 3 3 2 2 5 3" xfId="32327" xr:uid="{874CA4AA-6297-4539-BC98-81F777908570}"/>
    <cellStyle name="Normal 6 3 3 2 2 6" xfId="19941" xr:uid="{76F816D5-1A7D-4F5A-AFFE-345B0037FC07}"/>
    <cellStyle name="Normal 6 3 3 2 2 6 2" xfId="40603" xr:uid="{F4B465A7-6D6D-4E0E-9863-B1FDEE3D7510}"/>
    <cellStyle name="Normal 6 3 3 2 2 7" xfId="16318" xr:uid="{41485289-68BF-40A7-90E3-79579FE91A53}"/>
    <cellStyle name="Normal 6 3 3 2 2 7 2" xfId="36980" xr:uid="{5CEFB794-1951-4383-83C5-D376DE91DCC9}"/>
    <cellStyle name="Normal 6 3 3 2 2 8" xfId="28117" xr:uid="{34360BA4-6C16-4771-9B67-E30775D2B733}"/>
    <cellStyle name="Normal 6 3 3 2 3" xfId="6728" xr:uid="{563519F7-10E5-4270-9A39-ED574FC832F2}"/>
    <cellStyle name="Normal 6 3 3 2 3 2" xfId="6729" xr:uid="{3901DC2D-1D6A-4DFB-9EB0-34555CC8E6D8}"/>
    <cellStyle name="Normal 6 3 3 2 3 2 2" xfId="11671" xr:uid="{9E2FFD93-3A57-45E9-8286-98E438634978}"/>
    <cellStyle name="Normal 6 3 3 2 3 2 2 2" xfId="23578" xr:uid="{A9153542-A4A4-4849-983A-5D4AA52B85ED}"/>
    <cellStyle name="Normal 6 3 3 2 3 2 2 2 2" xfId="44240" xr:uid="{5B411B2E-A271-4E8D-A7EF-3AD7BB625FF9}"/>
    <cellStyle name="Normal 6 3 3 2 3 2 2 3" xfId="32334" xr:uid="{86967039-4FB3-44B5-A632-21F367AA40D4}"/>
    <cellStyle name="Normal 6 3 3 2 3 2 3" xfId="19948" xr:uid="{567439A6-9C43-4B96-9A82-376AD9BA9CC2}"/>
    <cellStyle name="Normal 6 3 3 2 3 2 3 2" xfId="40610" xr:uid="{109C83FD-3765-4A4F-A157-2A6CA960C67F}"/>
    <cellStyle name="Normal 6 3 3 2 3 2 4" xfId="16325" xr:uid="{BCA7FF53-62A2-4352-A685-88F173043239}"/>
    <cellStyle name="Normal 6 3 3 2 3 2 4 2" xfId="36987" xr:uid="{A77A407F-6C35-4875-9D83-B20661568A7A}"/>
    <cellStyle name="Normal 6 3 3 2 3 2 5" xfId="28124" xr:uid="{31CCB9F7-F282-4F2E-881D-7A3AFDD99146}"/>
    <cellStyle name="Normal 6 3 3 2 3 3" xfId="11670" xr:uid="{1A5ECE13-23AD-4DEB-96FE-F5115639E257}"/>
    <cellStyle name="Normal 6 3 3 2 3 3 2" xfId="23577" xr:uid="{5A3ED3C4-B882-4424-93AE-5D0146CD82E4}"/>
    <cellStyle name="Normal 6 3 3 2 3 3 2 2" xfId="44239" xr:uid="{78AA14FD-FF87-4FE9-B94B-FD8BE58F1930}"/>
    <cellStyle name="Normal 6 3 3 2 3 3 3" xfId="32333" xr:uid="{C1C784F3-E248-4AE7-A733-17791042E216}"/>
    <cellStyle name="Normal 6 3 3 2 3 4" xfId="19947" xr:uid="{FBD59205-C41E-441E-802E-7C61F9BC5B54}"/>
    <cellStyle name="Normal 6 3 3 2 3 4 2" xfId="40609" xr:uid="{F6C88569-70D6-4E78-9893-C26C164D8677}"/>
    <cellStyle name="Normal 6 3 3 2 3 5" xfId="16324" xr:uid="{5CCED5B7-2500-4E47-AA0E-CE58014D289F}"/>
    <cellStyle name="Normal 6 3 3 2 3 5 2" xfId="36986" xr:uid="{FFB06EE4-7338-4D03-AFAA-BC621811E836}"/>
    <cellStyle name="Normal 6 3 3 2 3 6" xfId="28123" xr:uid="{F7F10B22-2978-411F-8266-8CE069DD05E8}"/>
    <cellStyle name="Normal 6 3 3 2 4" xfId="6730" xr:uid="{879237F6-9D5B-427D-BD6E-32C961DEF76C}"/>
    <cellStyle name="Normal 6 3 3 2 4 2" xfId="6731" xr:uid="{810CEF4E-AB95-4873-99E6-01ABD7F3E44A}"/>
    <cellStyle name="Normal 6 3 3 2 4 2 2" xfId="11673" xr:uid="{FCF6BB21-EAA6-42BA-BC5E-314FBCC653C3}"/>
    <cellStyle name="Normal 6 3 3 2 4 2 2 2" xfId="23580" xr:uid="{5794B206-AE83-4294-8A66-11C75134DF53}"/>
    <cellStyle name="Normal 6 3 3 2 4 2 2 2 2" xfId="44242" xr:uid="{39B509C1-7754-4348-939A-8A9C38EAB306}"/>
    <cellStyle name="Normal 6 3 3 2 4 2 2 3" xfId="32336" xr:uid="{BB9EDA7D-677A-4BBE-9148-AE95CF1F0A05}"/>
    <cellStyle name="Normal 6 3 3 2 4 2 3" xfId="19950" xr:uid="{E4814DA7-C78A-4D88-A407-7E792F95EA11}"/>
    <cellStyle name="Normal 6 3 3 2 4 2 3 2" xfId="40612" xr:uid="{864D4252-2B3A-4DB7-BA5E-0CF8D451C02E}"/>
    <cellStyle name="Normal 6 3 3 2 4 2 4" xfId="16327" xr:uid="{584818A4-08E1-4284-ACD0-4CC830CF0B3E}"/>
    <cellStyle name="Normal 6 3 3 2 4 2 4 2" xfId="36989" xr:uid="{889D633E-3062-4058-B819-D10F7070EBA7}"/>
    <cellStyle name="Normal 6 3 3 2 4 2 5" xfId="28126" xr:uid="{8FFDF288-BB36-44BB-B347-BAA5FD66772A}"/>
    <cellStyle name="Normal 6 3 3 2 4 3" xfId="11672" xr:uid="{6969C08A-2621-4EB5-AEC0-DB50EA1183E5}"/>
    <cellStyle name="Normal 6 3 3 2 4 3 2" xfId="23579" xr:uid="{26708C17-6E77-44B3-AE02-C75B1417580C}"/>
    <cellStyle name="Normal 6 3 3 2 4 3 2 2" xfId="44241" xr:uid="{8B81A646-FB82-443D-8420-3536F08499CB}"/>
    <cellStyle name="Normal 6 3 3 2 4 3 3" xfId="32335" xr:uid="{5205715B-F2FC-45D3-9C9D-2118D3A66A03}"/>
    <cellStyle name="Normal 6 3 3 2 4 4" xfId="19949" xr:uid="{2A82E445-30C2-4B21-BF6E-B55552747ECB}"/>
    <cellStyle name="Normal 6 3 3 2 4 4 2" xfId="40611" xr:uid="{FE5B18D7-8F0D-4144-9AA3-23B5F98F371D}"/>
    <cellStyle name="Normal 6 3 3 2 4 5" xfId="16326" xr:uid="{53856FED-1FD8-48CC-9E7E-880B3DE8DB7D}"/>
    <cellStyle name="Normal 6 3 3 2 4 5 2" xfId="36988" xr:uid="{85CA3F42-A387-4857-9F76-F541D431F52A}"/>
    <cellStyle name="Normal 6 3 3 2 4 6" xfId="28125" xr:uid="{983C88AC-0DCC-4296-B975-A5E7C8F7FA1E}"/>
    <cellStyle name="Normal 6 3 3 2 5" xfId="6732" xr:uid="{3F063046-6D78-476B-99DA-91FB3D4BD6AD}"/>
    <cellStyle name="Normal 6 3 3 2 5 2" xfId="11674" xr:uid="{9D7025C7-052C-49A0-9752-EE3A17F3F9C1}"/>
    <cellStyle name="Normal 6 3 3 2 5 2 2" xfId="23581" xr:uid="{39C696C0-A492-43E9-99FD-9565C6A00A07}"/>
    <cellStyle name="Normal 6 3 3 2 5 2 2 2" xfId="44243" xr:uid="{53092515-143E-49D4-A406-27A3B251D713}"/>
    <cellStyle name="Normal 6 3 3 2 5 2 3" xfId="32337" xr:uid="{823A94AC-599E-4AFC-836F-D93FD0A5F81D}"/>
    <cellStyle name="Normal 6 3 3 2 5 3" xfId="19951" xr:uid="{86C90465-8DD4-4A03-AA55-7CF9EC198681}"/>
    <cellStyle name="Normal 6 3 3 2 5 3 2" xfId="40613" xr:uid="{5D796D96-372E-4911-8A9F-3D3A6FBCB788}"/>
    <cellStyle name="Normal 6 3 3 2 5 4" xfId="16328" xr:uid="{BEEDA377-6F0B-40B7-B091-3C079BD15B82}"/>
    <cellStyle name="Normal 6 3 3 2 5 4 2" xfId="36990" xr:uid="{12F8367F-50C7-4572-B959-C288E43F5D56}"/>
    <cellStyle name="Normal 6 3 3 2 5 5" xfId="28127" xr:uid="{6FCC354F-504C-4508-A89C-F9A6A9762325}"/>
    <cellStyle name="Normal 6 3 3 2 6" xfId="11663" xr:uid="{27113F83-D60E-40A3-B27D-33650B3F5A29}"/>
    <cellStyle name="Normal 6 3 3 2 6 2" xfId="23570" xr:uid="{BA6AAFBE-2ABB-457B-8A0A-19F7BE3A69AF}"/>
    <cellStyle name="Normal 6 3 3 2 6 2 2" xfId="44232" xr:uid="{3E8E483E-DA4D-4C1F-B43D-57BE4914A56B}"/>
    <cellStyle name="Normal 6 3 3 2 6 3" xfId="32326" xr:uid="{903A73B3-1382-421C-B6E5-5B8549FDAFE2}"/>
    <cellStyle name="Normal 6 3 3 2 7" xfId="19940" xr:uid="{023F91A6-36A5-4655-82EF-6521CDD2B944}"/>
    <cellStyle name="Normal 6 3 3 2 7 2" xfId="40602" xr:uid="{A9B26EF3-42E1-4C60-A46E-ABBB4E36D68B}"/>
    <cellStyle name="Normal 6 3 3 2 8" xfId="16317" xr:uid="{889D1714-5DB1-4B22-96BA-13BE5660670B}"/>
    <cellStyle name="Normal 6 3 3 2 8 2" xfId="36979" xr:uid="{156CF4D4-D048-4629-BCD0-78C21408A860}"/>
    <cellStyle name="Normal 6 3 3 2 9" xfId="28116" xr:uid="{F7B2D30D-F8F4-4F52-AAC8-98756C19A798}"/>
    <cellStyle name="Normal 6 3 3 3" xfId="6733" xr:uid="{1DF03268-D9A7-4754-B5E2-BF920A704B02}"/>
    <cellStyle name="Normal 6 3 3 3 2" xfId="6734" xr:uid="{2E01BC0C-51B3-48CE-91C0-D28C9D1DF8FD}"/>
    <cellStyle name="Normal 6 3 3 3 2 2" xfId="6735" xr:uid="{C5BC844A-361A-4276-BFC3-2E3FC51C8421}"/>
    <cellStyle name="Normal 6 3 3 3 2 2 2" xfId="6736" xr:uid="{AD8B900C-9309-4144-BDA5-A5B0EDDDD8A5}"/>
    <cellStyle name="Normal 6 3 3 3 2 2 2 2" xfId="11678" xr:uid="{5E4183AD-E937-4757-9442-178E3B37745E}"/>
    <cellStyle name="Normal 6 3 3 3 2 2 2 2 2" xfId="23585" xr:uid="{41168000-A4E4-420E-90C7-BD2A8C76F4A8}"/>
    <cellStyle name="Normal 6 3 3 3 2 2 2 2 2 2" xfId="44247" xr:uid="{60DFBCE5-446A-4585-B2DC-25C3533E8D9B}"/>
    <cellStyle name="Normal 6 3 3 3 2 2 2 2 3" xfId="32341" xr:uid="{D89AF2C4-48C5-4B6E-94EF-DD7F091C939B}"/>
    <cellStyle name="Normal 6 3 3 3 2 2 2 3" xfId="19955" xr:uid="{DF904DCE-0C65-455C-A1FD-1295CD3519BD}"/>
    <cellStyle name="Normal 6 3 3 3 2 2 2 3 2" xfId="40617" xr:uid="{84F0BB05-72EC-426A-9466-FBEACF08F3B5}"/>
    <cellStyle name="Normal 6 3 3 3 2 2 2 4" xfId="16332" xr:uid="{7B467E2F-DAD0-4AC1-A7ED-457FB455E9C8}"/>
    <cellStyle name="Normal 6 3 3 3 2 2 2 4 2" xfId="36994" xr:uid="{B5D71F73-3051-4DA9-AC77-BF385E995E86}"/>
    <cellStyle name="Normal 6 3 3 3 2 2 2 5" xfId="28131" xr:uid="{23490DE6-A1F1-4400-BDF4-E376CBED991B}"/>
    <cellStyle name="Normal 6 3 3 3 2 2 3" xfId="11677" xr:uid="{E23A138A-9318-4A6D-B964-7ABE72B92C97}"/>
    <cellStyle name="Normal 6 3 3 3 2 2 3 2" xfId="23584" xr:uid="{CDF75590-DECC-4316-A044-8B9A22FF958F}"/>
    <cellStyle name="Normal 6 3 3 3 2 2 3 2 2" xfId="44246" xr:uid="{26477F3F-3436-450A-A4E8-A0A5E9CE4E13}"/>
    <cellStyle name="Normal 6 3 3 3 2 2 3 3" xfId="32340" xr:uid="{025A4716-0D97-44B5-89FB-4DB3B63F8DA8}"/>
    <cellStyle name="Normal 6 3 3 3 2 2 4" xfId="19954" xr:uid="{49956388-A945-42C3-95C7-C1F2873167EB}"/>
    <cellStyle name="Normal 6 3 3 3 2 2 4 2" xfId="40616" xr:uid="{2BD64457-DFC1-442C-8C37-9ABE8F26B8B6}"/>
    <cellStyle name="Normal 6 3 3 3 2 2 5" xfId="16331" xr:uid="{4EEC9B0C-EBC5-482E-ACF3-43663D46D241}"/>
    <cellStyle name="Normal 6 3 3 3 2 2 5 2" xfId="36993" xr:uid="{310C2D25-1D00-4B05-98F8-DC7162B23EFE}"/>
    <cellStyle name="Normal 6 3 3 3 2 2 6" xfId="28130" xr:uid="{DF9EBCBA-6C5B-4F5E-881D-4498652AF530}"/>
    <cellStyle name="Normal 6 3 3 3 2 3" xfId="6737" xr:uid="{5A4569D0-8A28-4195-A54F-69E3E8A89266}"/>
    <cellStyle name="Normal 6 3 3 3 2 3 2" xfId="6738" xr:uid="{1EC49825-3320-4FE7-8224-D42902BFE710}"/>
    <cellStyle name="Normal 6 3 3 3 2 3 2 2" xfId="11680" xr:uid="{6445B01A-1F3B-4D1C-AF71-8291132F095D}"/>
    <cellStyle name="Normal 6 3 3 3 2 3 2 2 2" xfId="23587" xr:uid="{3F0DE891-FC6D-422D-972E-C40E37F83405}"/>
    <cellStyle name="Normal 6 3 3 3 2 3 2 2 2 2" xfId="44249" xr:uid="{6462A64B-A775-41B1-8476-4AD163CDC9F2}"/>
    <cellStyle name="Normal 6 3 3 3 2 3 2 2 3" xfId="32343" xr:uid="{077FB01C-50AF-4960-BB2E-7457151309FC}"/>
    <cellStyle name="Normal 6 3 3 3 2 3 2 3" xfId="19957" xr:uid="{914A6CC3-5270-402B-AA6E-8173B41160CF}"/>
    <cellStyle name="Normal 6 3 3 3 2 3 2 3 2" xfId="40619" xr:uid="{AF8E9636-35D2-4404-B1B5-59105CFA44CC}"/>
    <cellStyle name="Normal 6 3 3 3 2 3 2 4" xfId="16334" xr:uid="{B7E94820-5FA3-48BA-A10D-AB3A79110D7E}"/>
    <cellStyle name="Normal 6 3 3 3 2 3 2 4 2" xfId="36996" xr:uid="{3FF8B8F6-DC7E-49DA-881F-E2833F3BFE7B}"/>
    <cellStyle name="Normal 6 3 3 3 2 3 2 5" xfId="28133" xr:uid="{DB9909A1-902B-4848-A39C-AC6804EC2547}"/>
    <cellStyle name="Normal 6 3 3 3 2 3 3" xfId="11679" xr:uid="{CDC45D5C-A4F0-4E9E-810A-65032C75CD56}"/>
    <cellStyle name="Normal 6 3 3 3 2 3 3 2" xfId="23586" xr:uid="{76FDF392-67ED-4345-9D1F-D60AAD6A9C64}"/>
    <cellStyle name="Normal 6 3 3 3 2 3 3 2 2" xfId="44248" xr:uid="{3BB8DDB2-7EFE-4650-8FBD-FF31D33193FA}"/>
    <cellStyle name="Normal 6 3 3 3 2 3 3 3" xfId="32342" xr:uid="{05031945-6DD9-41F5-AD2F-DA348148BDDC}"/>
    <cellStyle name="Normal 6 3 3 3 2 3 4" xfId="19956" xr:uid="{F14A437D-83C9-4FAB-86FE-F836181A0AE5}"/>
    <cellStyle name="Normal 6 3 3 3 2 3 4 2" xfId="40618" xr:uid="{BC945025-67AA-4AA0-B66C-0455A401B4C6}"/>
    <cellStyle name="Normal 6 3 3 3 2 3 5" xfId="16333" xr:uid="{C41B2880-5861-400B-AEE3-9EE6F73EB49E}"/>
    <cellStyle name="Normal 6 3 3 3 2 3 5 2" xfId="36995" xr:uid="{7CC6CA86-6906-4960-A6EB-AD67828CC56E}"/>
    <cellStyle name="Normal 6 3 3 3 2 3 6" xfId="28132" xr:uid="{2147AAB0-F2A6-4800-BEA0-38B86009E3F9}"/>
    <cellStyle name="Normal 6 3 3 3 2 4" xfId="6739" xr:uid="{712F62A8-C7A2-4DCE-86D3-B6A3D9080AA4}"/>
    <cellStyle name="Normal 6 3 3 3 2 4 2" xfId="11681" xr:uid="{2C0027E9-ADF0-4A13-BFA2-117333E23A6A}"/>
    <cellStyle name="Normal 6 3 3 3 2 4 2 2" xfId="23588" xr:uid="{498C5ABD-6DC3-4B31-85F0-8D558B081187}"/>
    <cellStyle name="Normal 6 3 3 3 2 4 2 2 2" xfId="44250" xr:uid="{602935C7-4C65-4905-85AE-A3CD92C15312}"/>
    <cellStyle name="Normal 6 3 3 3 2 4 2 3" xfId="32344" xr:uid="{AE899DED-B291-42F0-A951-740F6FBEBF92}"/>
    <cellStyle name="Normal 6 3 3 3 2 4 3" xfId="19958" xr:uid="{E76EBB30-1B9B-4708-AA6B-A57629CC0EB5}"/>
    <cellStyle name="Normal 6 3 3 3 2 4 3 2" xfId="40620" xr:uid="{C3FE0387-309D-45D5-A911-A3F717943368}"/>
    <cellStyle name="Normal 6 3 3 3 2 4 4" xfId="16335" xr:uid="{656EFDDE-03C6-4E95-B166-20B7A5E8D92D}"/>
    <cellStyle name="Normal 6 3 3 3 2 4 4 2" xfId="36997" xr:uid="{3EAD6165-F54C-4F5B-A161-791D50DF0F09}"/>
    <cellStyle name="Normal 6 3 3 3 2 4 5" xfId="28134" xr:uid="{5C500BC3-6F70-4619-BFF1-F3599AFB047B}"/>
    <cellStyle name="Normal 6 3 3 3 2 5" xfId="11676" xr:uid="{5FD88675-4AED-400A-AA36-CBAA3891B164}"/>
    <cellStyle name="Normal 6 3 3 3 2 5 2" xfId="23583" xr:uid="{2EA433D6-BAC0-4165-83F0-02ECA391E75F}"/>
    <cellStyle name="Normal 6 3 3 3 2 5 2 2" xfId="44245" xr:uid="{9B7BE444-ABD6-4A9E-9277-5E8308289C73}"/>
    <cellStyle name="Normal 6 3 3 3 2 5 3" xfId="32339" xr:uid="{A8AC1853-D5F0-4A19-8455-F5641241021D}"/>
    <cellStyle name="Normal 6 3 3 3 2 6" xfId="19953" xr:uid="{F05B442D-D703-4B23-982D-031891093078}"/>
    <cellStyle name="Normal 6 3 3 3 2 6 2" xfId="40615" xr:uid="{DFF24CB4-21B8-4DD8-A882-065487F852D4}"/>
    <cellStyle name="Normal 6 3 3 3 2 7" xfId="16330" xr:uid="{F01D70DF-5850-41CE-ADB3-26A1AF57A75D}"/>
    <cellStyle name="Normal 6 3 3 3 2 7 2" xfId="36992" xr:uid="{301D2AD8-5DDD-452E-915C-3E029110F0FC}"/>
    <cellStyle name="Normal 6 3 3 3 2 8" xfId="28129" xr:uid="{EE565ADA-AB44-49A9-A299-5B64F1FD156C}"/>
    <cellStyle name="Normal 6 3 3 3 3" xfId="6740" xr:uid="{78C86E68-3425-40D8-9993-663CE9480F30}"/>
    <cellStyle name="Normal 6 3 3 3 3 2" xfId="6741" xr:uid="{E4260E62-607C-411C-BECB-3D9C416EFEC4}"/>
    <cellStyle name="Normal 6 3 3 3 3 2 2" xfId="11683" xr:uid="{1FCC3B76-A542-4404-9A31-C34B8B349D37}"/>
    <cellStyle name="Normal 6 3 3 3 3 2 2 2" xfId="23590" xr:uid="{92B8BEC4-4509-452F-B6AB-3509B67ACD8F}"/>
    <cellStyle name="Normal 6 3 3 3 3 2 2 2 2" xfId="44252" xr:uid="{E70F90A2-7F69-4B9D-ABDB-01A36AE939A5}"/>
    <cellStyle name="Normal 6 3 3 3 3 2 2 3" xfId="32346" xr:uid="{B0B83467-EF06-4A9F-B65F-A85A9FFF2894}"/>
    <cellStyle name="Normal 6 3 3 3 3 2 3" xfId="19960" xr:uid="{55EC49AB-C61C-4632-B8CF-01492578E537}"/>
    <cellStyle name="Normal 6 3 3 3 3 2 3 2" xfId="40622" xr:uid="{9A35CFE2-8B34-4400-9A45-BD49FE9C028F}"/>
    <cellStyle name="Normal 6 3 3 3 3 2 4" xfId="16337" xr:uid="{D8E980D5-FC84-427E-B17A-D59BCB828D91}"/>
    <cellStyle name="Normal 6 3 3 3 3 2 4 2" xfId="36999" xr:uid="{0BF05F21-D8AB-4C8E-BDE9-0A05C129D908}"/>
    <cellStyle name="Normal 6 3 3 3 3 2 5" xfId="28136" xr:uid="{41764DDD-886E-4E8E-BD6B-3667A64CE433}"/>
    <cellStyle name="Normal 6 3 3 3 3 3" xfId="11682" xr:uid="{3990E07F-4E56-48C6-B6C0-8E31C27E97EF}"/>
    <cellStyle name="Normal 6 3 3 3 3 3 2" xfId="23589" xr:uid="{DA88A343-9BF4-4823-88AD-A1E944B61C2A}"/>
    <cellStyle name="Normal 6 3 3 3 3 3 2 2" xfId="44251" xr:uid="{BF3855A9-F414-4617-8397-A69E5E12FC2B}"/>
    <cellStyle name="Normal 6 3 3 3 3 3 3" xfId="32345" xr:uid="{48B607A8-4D4B-4782-A2AA-37C95E0BCFC5}"/>
    <cellStyle name="Normal 6 3 3 3 3 4" xfId="19959" xr:uid="{D3A2F9F6-CD6B-4E1B-A51C-B9C120353464}"/>
    <cellStyle name="Normal 6 3 3 3 3 4 2" xfId="40621" xr:uid="{AE185503-9801-4A72-8F70-74B05556F214}"/>
    <cellStyle name="Normal 6 3 3 3 3 5" xfId="16336" xr:uid="{61AB4131-83E3-428D-B2C7-652079E0FE08}"/>
    <cellStyle name="Normal 6 3 3 3 3 5 2" xfId="36998" xr:uid="{CED1B9FE-0470-4D45-BACB-29C0BEE9F158}"/>
    <cellStyle name="Normal 6 3 3 3 3 6" xfId="28135" xr:uid="{067B3CD9-48D9-4DBA-A7F2-0FCF4A269E27}"/>
    <cellStyle name="Normal 6 3 3 3 4" xfId="6742" xr:uid="{39EA6152-4E27-494B-A3AB-AA459884A286}"/>
    <cellStyle name="Normal 6 3 3 3 4 2" xfId="6743" xr:uid="{79EAB069-5642-4099-BAAC-E671258E191F}"/>
    <cellStyle name="Normal 6 3 3 3 4 2 2" xfId="11685" xr:uid="{BEFF9B89-AF44-4CED-84B1-0487ADDA2203}"/>
    <cellStyle name="Normal 6 3 3 3 4 2 2 2" xfId="23592" xr:uid="{02E7C863-F1AA-499A-B60C-5D65B8AC9575}"/>
    <cellStyle name="Normal 6 3 3 3 4 2 2 2 2" xfId="44254" xr:uid="{C51A2ACD-0839-4F9A-9876-B97B78EC3310}"/>
    <cellStyle name="Normal 6 3 3 3 4 2 2 3" xfId="32348" xr:uid="{D97DAFB1-C04A-42A7-AF3D-C6EF5FBAB614}"/>
    <cellStyle name="Normal 6 3 3 3 4 2 3" xfId="19962" xr:uid="{5B5E9DEA-5535-40B4-8270-477D177AFC2B}"/>
    <cellStyle name="Normal 6 3 3 3 4 2 3 2" xfId="40624" xr:uid="{BEE18A3A-742B-40E2-9A1E-EB85466B8EE1}"/>
    <cellStyle name="Normal 6 3 3 3 4 2 4" xfId="16339" xr:uid="{B102E3CD-D9D6-4BC4-8DD6-369526E9795D}"/>
    <cellStyle name="Normal 6 3 3 3 4 2 4 2" xfId="37001" xr:uid="{6DE6C815-0006-45C4-AB4B-64F8D5F365D6}"/>
    <cellStyle name="Normal 6 3 3 3 4 2 5" xfId="28138" xr:uid="{8D0126B3-67B5-4DC0-BF4C-9D20B2BD2311}"/>
    <cellStyle name="Normal 6 3 3 3 4 3" xfId="11684" xr:uid="{760121F9-CBF6-4FE4-ADCE-0D7B1F0EDD9D}"/>
    <cellStyle name="Normal 6 3 3 3 4 3 2" xfId="23591" xr:uid="{50419F9F-3CB0-4324-9705-21AE95204029}"/>
    <cellStyle name="Normal 6 3 3 3 4 3 2 2" xfId="44253" xr:uid="{EA950A29-29A8-4206-BB63-40FC166D4457}"/>
    <cellStyle name="Normal 6 3 3 3 4 3 3" xfId="32347" xr:uid="{F49AD779-2671-4ADA-B3F6-CD5CF80BA693}"/>
    <cellStyle name="Normal 6 3 3 3 4 4" xfId="19961" xr:uid="{157A7B87-CC01-4BC5-BCE4-022D54F95D2B}"/>
    <cellStyle name="Normal 6 3 3 3 4 4 2" xfId="40623" xr:uid="{3157D250-F203-44DF-AB5F-D29C6CEFAD67}"/>
    <cellStyle name="Normal 6 3 3 3 4 5" xfId="16338" xr:uid="{3DC8998B-6B20-40BF-8B31-EFBDABA93808}"/>
    <cellStyle name="Normal 6 3 3 3 4 5 2" xfId="37000" xr:uid="{A53BBD00-B8E2-460B-993F-800C30BC6121}"/>
    <cellStyle name="Normal 6 3 3 3 4 6" xfId="28137" xr:uid="{3BD2B861-4A38-49DA-A860-8AB0705C1A7E}"/>
    <cellStyle name="Normal 6 3 3 3 5" xfId="6744" xr:uid="{CF2A5729-92F7-463B-B96F-303058A84F2B}"/>
    <cellStyle name="Normal 6 3 3 3 5 2" xfId="11686" xr:uid="{8E583824-B8DE-43AC-961B-640215454100}"/>
    <cellStyle name="Normal 6 3 3 3 5 2 2" xfId="23593" xr:uid="{29EE9D72-6A5B-4EF5-8676-284A468D256C}"/>
    <cellStyle name="Normal 6 3 3 3 5 2 2 2" xfId="44255" xr:uid="{57715C50-0EEE-4F07-A25A-20A4CFD331C1}"/>
    <cellStyle name="Normal 6 3 3 3 5 2 3" xfId="32349" xr:uid="{0DF08704-395D-44C0-89E2-200B6038617D}"/>
    <cellStyle name="Normal 6 3 3 3 5 3" xfId="19963" xr:uid="{B27E2ECD-9981-4319-AC2D-645884D775A5}"/>
    <cellStyle name="Normal 6 3 3 3 5 3 2" xfId="40625" xr:uid="{9E7D5A0B-9CCA-440E-8B75-E859A4D864EA}"/>
    <cellStyle name="Normal 6 3 3 3 5 4" xfId="16340" xr:uid="{35566F7C-8CC0-44F5-A9E8-E5BCD6C39A77}"/>
    <cellStyle name="Normal 6 3 3 3 5 4 2" xfId="37002" xr:uid="{4FAD479E-62EF-47C0-81E4-7CBAB4DCE2D7}"/>
    <cellStyle name="Normal 6 3 3 3 5 5" xfId="28139" xr:uid="{7173FF96-FAE5-402A-9919-5979CCDBA572}"/>
    <cellStyle name="Normal 6 3 3 3 6" xfId="11675" xr:uid="{ED87B9C2-53C4-4656-97A5-3D96A980B8BA}"/>
    <cellStyle name="Normal 6 3 3 3 6 2" xfId="23582" xr:uid="{C9534057-16CF-478B-B48E-86F812072AD0}"/>
    <cellStyle name="Normal 6 3 3 3 6 2 2" xfId="44244" xr:uid="{69F0C583-8C3E-4E2E-9D13-0782314A46E3}"/>
    <cellStyle name="Normal 6 3 3 3 6 3" xfId="32338" xr:uid="{F7AF0519-1859-45FF-A369-5D85D09F9644}"/>
    <cellStyle name="Normal 6 3 3 3 7" xfId="19952" xr:uid="{17D163DB-FA5D-47D4-BCD2-289E90E26456}"/>
    <cellStyle name="Normal 6 3 3 3 7 2" xfId="40614" xr:uid="{879DE9D4-86EB-4A04-B225-F9D316143E36}"/>
    <cellStyle name="Normal 6 3 3 3 8" xfId="16329" xr:uid="{57C0FECC-67C5-4666-AAF2-52B6DEC378D1}"/>
    <cellStyle name="Normal 6 3 3 3 8 2" xfId="36991" xr:uid="{F0352C04-4389-4728-85BA-ED2C6991D84D}"/>
    <cellStyle name="Normal 6 3 3 3 9" xfId="28128" xr:uid="{FF1BFE50-5AF1-4F87-B7A3-C0563B74E66F}"/>
    <cellStyle name="Normal 6 3 3 4" xfId="6745" xr:uid="{97448683-D1C4-490D-B493-BDB317CBE2C2}"/>
    <cellStyle name="Normal 6 3 3 4 2" xfId="6746" xr:uid="{A4A433D7-424D-458C-B6E5-12B68C6289D4}"/>
    <cellStyle name="Normal 6 3 3 4 2 2" xfId="6747" xr:uid="{12B665DB-BAD3-4419-8085-C76FA3FFC8C4}"/>
    <cellStyle name="Normal 6 3 3 4 2 2 2" xfId="6748" xr:uid="{542D40AA-AF83-4A70-99CA-F6B9F8E9C52F}"/>
    <cellStyle name="Normal 6 3 3 4 2 2 2 2" xfId="11690" xr:uid="{DC297B85-2715-427A-91EF-EA82EDA714F8}"/>
    <cellStyle name="Normal 6 3 3 4 2 2 2 2 2" xfId="23597" xr:uid="{1C13AF3C-6B23-4701-8CD1-2245620C27AB}"/>
    <cellStyle name="Normal 6 3 3 4 2 2 2 2 2 2" xfId="44259" xr:uid="{5D85EBCE-B09C-4DDF-B609-4EACB8D92641}"/>
    <cellStyle name="Normal 6 3 3 4 2 2 2 2 3" xfId="32353" xr:uid="{82F97DAC-C23C-442B-85A8-27EE4089EC63}"/>
    <cellStyle name="Normal 6 3 3 4 2 2 2 3" xfId="19967" xr:uid="{B76085A5-DF40-4C08-B922-14C79211172D}"/>
    <cellStyle name="Normal 6 3 3 4 2 2 2 3 2" xfId="40629" xr:uid="{A4BBAA19-3BED-43A2-9ECD-13BF83DC358A}"/>
    <cellStyle name="Normal 6 3 3 4 2 2 2 4" xfId="16344" xr:uid="{04F35351-781D-4201-8278-EF248E9268F1}"/>
    <cellStyle name="Normal 6 3 3 4 2 2 2 4 2" xfId="37006" xr:uid="{772CD0B7-914B-4F2C-BA20-A1782374725D}"/>
    <cellStyle name="Normal 6 3 3 4 2 2 2 5" xfId="28143" xr:uid="{BAA7605D-E1EB-4363-ABA8-20915B01DB16}"/>
    <cellStyle name="Normal 6 3 3 4 2 2 3" xfId="11689" xr:uid="{2EB92907-F3B8-4EB2-92F8-6CE9630531A8}"/>
    <cellStyle name="Normal 6 3 3 4 2 2 3 2" xfId="23596" xr:uid="{12EC6C48-3A99-4C56-8F50-0A2544A2D299}"/>
    <cellStyle name="Normal 6 3 3 4 2 2 3 2 2" xfId="44258" xr:uid="{473969E9-005A-4722-AE76-6AC534249621}"/>
    <cellStyle name="Normal 6 3 3 4 2 2 3 3" xfId="32352" xr:uid="{21033F91-9DAE-407E-A5F6-9FB942184DDB}"/>
    <cellStyle name="Normal 6 3 3 4 2 2 4" xfId="19966" xr:uid="{BC90F791-8E11-4A2C-89A5-2429007D0EF0}"/>
    <cellStyle name="Normal 6 3 3 4 2 2 4 2" xfId="40628" xr:uid="{3BEA641B-AD7F-4D47-BC51-A61A4BC1257A}"/>
    <cellStyle name="Normal 6 3 3 4 2 2 5" xfId="16343" xr:uid="{F2DC7C9B-B9FE-4E4B-9AE3-8A4EABDBAC2A}"/>
    <cellStyle name="Normal 6 3 3 4 2 2 5 2" xfId="37005" xr:uid="{6541975F-2428-47AE-B113-558046A8B5F7}"/>
    <cellStyle name="Normal 6 3 3 4 2 2 6" xfId="28142" xr:uid="{D0D2CFB7-5C97-477B-8E7D-625C24AF8D77}"/>
    <cellStyle name="Normal 6 3 3 4 2 3" xfId="6749" xr:uid="{25F829CE-EC2F-422E-B201-FB8594EFA6A1}"/>
    <cellStyle name="Normal 6 3 3 4 2 3 2" xfId="6750" xr:uid="{17AA2D7C-6C80-4BBE-85DF-101855E43624}"/>
    <cellStyle name="Normal 6 3 3 4 2 3 2 2" xfId="11692" xr:uid="{8A6AE687-54C2-4BB6-B6A0-21CA41A40C3E}"/>
    <cellStyle name="Normal 6 3 3 4 2 3 2 2 2" xfId="23599" xr:uid="{9F8A1087-D723-441E-8B8C-D1FF2BB91A40}"/>
    <cellStyle name="Normal 6 3 3 4 2 3 2 2 2 2" xfId="44261" xr:uid="{479EB50C-2A27-481C-8D51-B33F7B531DE2}"/>
    <cellStyle name="Normal 6 3 3 4 2 3 2 2 3" xfId="32355" xr:uid="{300AA2DF-8CD3-4070-BF87-A885E6FB6270}"/>
    <cellStyle name="Normal 6 3 3 4 2 3 2 3" xfId="19969" xr:uid="{53DE6133-F83D-4587-8864-EE15326E85A9}"/>
    <cellStyle name="Normal 6 3 3 4 2 3 2 3 2" xfId="40631" xr:uid="{9D465581-B377-4014-B7A9-C3F8462A4183}"/>
    <cellStyle name="Normal 6 3 3 4 2 3 2 4" xfId="16346" xr:uid="{A49A5C73-2B00-4E85-980F-3FDC1555ABFB}"/>
    <cellStyle name="Normal 6 3 3 4 2 3 2 4 2" xfId="37008" xr:uid="{FFD6D461-F271-47B5-812E-6FF8023A41C9}"/>
    <cellStyle name="Normal 6 3 3 4 2 3 2 5" xfId="28145" xr:uid="{F644623C-DCA2-4D31-9E86-19F2600B9B0E}"/>
    <cellStyle name="Normal 6 3 3 4 2 3 3" xfId="11691" xr:uid="{84D177F7-8E3E-43C8-8F13-AE8C1DA29BE6}"/>
    <cellStyle name="Normal 6 3 3 4 2 3 3 2" xfId="23598" xr:uid="{CCB1FC87-AA91-46AE-B224-110930AF5E9D}"/>
    <cellStyle name="Normal 6 3 3 4 2 3 3 2 2" xfId="44260" xr:uid="{4234C771-8F9E-4B79-AA66-20B61F1A5853}"/>
    <cellStyle name="Normal 6 3 3 4 2 3 3 3" xfId="32354" xr:uid="{37268DDD-F712-4405-9E0B-8E92B6F4B336}"/>
    <cellStyle name="Normal 6 3 3 4 2 3 4" xfId="19968" xr:uid="{77428A55-59E5-41F0-8547-F88572014F95}"/>
    <cellStyle name="Normal 6 3 3 4 2 3 4 2" xfId="40630" xr:uid="{B9A5E8CA-6769-4B91-B36A-2734E70632F4}"/>
    <cellStyle name="Normal 6 3 3 4 2 3 5" xfId="16345" xr:uid="{EED02C23-4675-4B9D-9D50-FD46B4956990}"/>
    <cellStyle name="Normal 6 3 3 4 2 3 5 2" xfId="37007" xr:uid="{F0786587-5B43-4F04-8F95-E7DD61735B0B}"/>
    <cellStyle name="Normal 6 3 3 4 2 3 6" xfId="28144" xr:uid="{FA479468-9CCF-4EF0-A238-77C4F42774B9}"/>
    <cellStyle name="Normal 6 3 3 4 2 4" xfId="6751" xr:uid="{B6354088-6A06-4B25-9C7F-6A3275D04C0E}"/>
    <cellStyle name="Normal 6 3 3 4 2 4 2" xfId="11693" xr:uid="{34742392-E3FD-4850-8696-FCEB0FFC7550}"/>
    <cellStyle name="Normal 6 3 3 4 2 4 2 2" xfId="23600" xr:uid="{CBA0B2DE-2139-4B68-8742-5854766F49BC}"/>
    <cellStyle name="Normal 6 3 3 4 2 4 2 2 2" xfId="44262" xr:uid="{5D072CC1-44BB-4F8C-BAE0-AB4589EFAA95}"/>
    <cellStyle name="Normal 6 3 3 4 2 4 2 3" xfId="32356" xr:uid="{F51FECF0-D7FF-426A-8FA2-B998C660E77D}"/>
    <cellStyle name="Normal 6 3 3 4 2 4 3" xfId="19970" xr:uid="{5E931AE8-5E0B-4E69-AD2D-881ED4B97E55}"/>
    <cellStyle name="Normal 6 3 3 4 2 4 3 2" xfId="40632" xr:uid="{F8D0C992-57ED-451F-A581-3373C9479E49}"/>
    <cellStyle name="Normal 6 3 3 4 2 4 4" xfId="16347" xr:uid="{C6539A91-2C61-4CD6-8610-615F3983E173}"/>
    <cellStyle name="Normal 6 3 3 4 2 4 4 2" xfId="37009" xr:uid="{5DE54088-F671-4042-B9FF-8E8E041699F9}"/>
    <cellStyle name="Normal 6 3 3 4 2 4 5" xfId="28146" xr:uid="{50F1BCE6-A5A6-40DE-AA66-FB04262F0033}"/>
    <cellStyle name="Normal 6 3 3 4 2 5" xfId="11688" xr:uid="{3DBBCEC7-9890-4976-93C5-80F8B349459E}"/>
    <cellStyle name="Normal 6 3 3 4 2 5 2" xfId="23595" xr:uid="{9D6FFB7B-E396-4CEE-AE24-8B33AE616DAF}"/>
    <cellStyle name="Normal 6 3 3 4 2 5 2 2" xfId="44257" xr:uid="{AE55F248-4409-45D5-A2DB-FB17C95B02CE}"/>
    <cellStyle name="Normal 6 3 3 4 2 5 3" xfId="32351" xr:uid="{15B276C0-E363-4018-A3A8-C23D94C4DD9F}"/>
    <cellStyle name="Normal 6 3 3 4 2 6" xfId="19965" xr:uid="{39E4E7E8-9486-45DE-988B-6E6D91ADD1C6}"/>
    <cellStyle name="Normal 6 3 3 4 2 6 2" xfId="40627" xr:uid="{08E28279-24C4-4DFB-A898-19CA404D669A}"/>
    <cellStyle name="Normal 6 3 3 4 2 7" xfId="16342" xr:uid="{E8C3F753-2437-4BCF-9B53-9AB5DB571F07}"/>
    <cellStyle name="Normal 6 3 3 4 2 7 2" xfId="37004" xr:uid="{415147A1-09A5-4373-8E39-1314FA27A0D7}"/>
    <cellStyle name="Normal 6 3 3 4 2 8" xfId="28141" xr:uid="{5A540366-04EF-44EC-A579-1CCDD4FF8FBF}"/>
    <cellStyle name="Normal 6 3 3 4 3" xfId="6752" xr:uid="{8F3E9F58-5AC2-442C-B34E-C1230E675C1A}"/>
    <cellStyle name="Normal 6 3 3 4 3 2" xfId="6753" xr:uid="{EB63A3DB-DB9E-433B-B739-F8BA1A2CEAB6}"/>
    <cellStyle name="Normal 6 3 3 4 3 2 2" xfId="11695" xr:uid="{4C62FE0B-AC68-4E0D-A433-5B01AB3A5EDE}"/>
    <cellStyle name="Normal 6 3 3 4 3 2 2 2" xfId="23602" xr:uid="{6BDFDD24-C2FC-4F74-94BB-FE50E09B076D}"/>
    <cellStyle name="Normal 6 3 3 4 3 2 2 2 2" xfId="44264" xr:uid="{78494859-233E-472F-8C1B-E36005C909F5}"/>
    <cellStyle name="Normal 6 3 3 4 3 2 2 3" xfId="32358" xr:uid="{25C7634E-B130-4CB5-A966-DB888E381D63}"/>
    <cellStyle name="Normal 6 3 3 4 3 2 3" xfId="19972" xr:uid="{D76BD053-722B-4CC1-8388-5AE14CF7A88E}"/>
    <cellStyle name="Normal 6 3 3 4 3 2 3 2" xfId="40634" xr:uid="{EEC0B585-E436-493A-8EFA-BE5A51269364}"/>
    <cellStyle name="Normal 6 3 3 4 3 2 4" xfId="16349" xr:uid="{0BB3FFE8-09F8-45C7-BD06-149080237EEE}"/>
    <cellStyle name="Normal 6 3 3 4 3 2 4 2" xfId="37011" xr:uid="{AD3F6B61-558C-4694-95D0-BD274ABF58D9}"/>
    <cellStyle name="Normal 6 3 3 4 3 2 5" xfId="28148" xr:uid="{36BCCD33-0088-429A-97D5-D33A2EC93CD3}"/>
    <cellStyle name="Normal 6 3 3 4 3 3" xfId="11694" xr:uid="{A84B25EF-758C-4C61-90F1-A0DA97A5FBC7}"/>
    <cellStyle name="Normal 6 3 3 4 3 3 2" xfId="23601" xr:uid="{A9757C86-C390-4359-AF04-4373F9939F4D}"/>
    <cellStyle name="Normal 6 3 3 4 3 3 2 2" xfId="44263" xr:uid="{CAA08CA5-A1CB-4402-BC2E-3695C9AC103F}"/>
    <cellStyle name="Normal 6 3 3 4 3 3 3" xfId="32357" xr:uid="{4210141C-379F-4B87-A6AA-8336247EB5E5}"/>
    <cellStyle name="Normal 6 3 3 4 3 4" xfId="19971" xr:uid="{C417392E-16BB-4810-A513-BAA2E702663A}"/>
    <cellStyle name="Normal 6 3 3 4 3 4 2" xfId="40633" xr:uid="{7A744D2A-584F-45D5-AB12-A4F24CEDD709}"/>
    <cellStyle name="Normal 6 3 3 4 3 5" xfId="16348" xr:uid="{82582580-B622-47C5-A6EA-03FCCCE0B18B}"/>
    <cellStyle name="Normal 6 3 3 4 3 5 2" xfId="37010" xr:uid="{C603C6EF-5033-488A-87BF-F5D7B89D901A}"/>
    <cellStyle name="Normal 6 3 3 4 3 6" xfId="28147" xr:uid="{61087704-54F5-40D0-A67C-19C55B60AC3D}"/>
    <cellStyle name="Normal 6 3 3 4 4" xfId="6754" xr:uid="{6EB1076A-56DD-4A18-A801-4C5E7B416ACB}"/>
    <cellStyle name="Normal 6 3 3 4 4 2" xfId="6755" xr:uid="{72E9DD81-ADDC-4699-8252-1B9932F53F31}"/>
    <cellStyle name="Normal 6 3 3 4 4 2 2" xfId="11697" xr:uid="{0DAA9EA2-83B7-4779-B60D-B5AFE8E0C52C}"/>
    <cellStyle name="Normal 6 3 3 4 4 2 2 2" xfId="23604" xr:uid="{0B1687BC-C46D-4BEF-A9AB-696AA8095AFF}"/>
    <cellStyle name="Normal 6 3 3 4 4 2 2 2 2" xfId="44266" xr:uid="{0BACFB95-925F-4F8C-9E92-62F66818E4B5}"/>
    <cellStyle name="Normal 6 3 3 4 4 2 2 3" xfId="32360" xr:uid="{D5AFBE26-BB79-4301-9D5D-34E6C3483D15}"/>
    <cellStyle name="Normal 6 3 3 4 4 2 3" xfId="19974" xr:uid="{72EDCD01-FD41-4B64-9AEF-87433D8AA067}"/>
    <cellStyle name="Normal 6 3 3 4 4 2 3 2" xfId="40636" xr:uid="{E1EF0572-BC0F-42F8-8FE2-C9077BDBE561}"/>
    <cellStyle name="Normal 6 3 3 4 4 2 4" xfId="16351" xr:uid="{9CE13529-1DE6-4D8D-A094-53E0A377C501}"/>
    <cellStyle name="Normal 6 3 3 4 4 2 4 2" xfId="37013" xr:uid="{6D1ED024-647B-408D-B6D9-FA14EC4B2EBF}"/>
    <cellStyle name="Normal 6 3 3 4 4 2 5" xfId="28150" xr:uid="{E4710670-896B-4A79-9D4C-5A0B59052CDA}"/>
    <cellStyle name="Normal 6 3 3 4 4 3" xfId="11696" xr:uid="{7734030D-9056-43FA-A168-CBE1AE1072EB}"/>
    <cellStyle name="Normal 6 3 3 4 4 3 2" xfId="23603" xr:uid="{97525321-99C7-4610-86BB-87B137520472}"/>
    <cellStyle name="Normal 6 3 3 4 4 3 2 2" xfId="44265" xr:uid="{53B65C55-0D28-4793-8BF0-B4A3BBCF3011}"/>
    <cellStyle name="Normal 6 3 3 4 4 3 3" xfId="32359" xr:uid="{CD47EE6D-7DE4-4403-B048-FDCE29C2FBCA}"/>
    <cellStyle name="Normal 6 3 3 4 4 4" xfId="19973" xr:uid="{1CD5D605-5420-4DF9-96AB-CF7452532FE9}"/>
    <cellStyle name="Normal 6 3 3 4 4 4 2" xfId="40635" xr:uid="{F4711A2A-3669-4143-A83D-023C2A6DB03D}"/>
    <cellStyle name="Normal 6 3 3 4 4 5" xfId="16350" xr:uid="{63F005C6-A33D-477D-BD08-F11C0A3A241D}"/>
    <cellStyle name="Normal 6 3 3 4 4 5 2" xfId="37012" xr:uid="{35C033B1-8CF8-4A01-B6CB-EE8DBDE21BD8}"/>
    <cellStyle name="Normal 6 3 3 4 4 6" xfId="28149" xr:uid="{6BAC8214-F1D3-499D-92CA-EC12D5D28075}"/>
    <cellStyle name="Normal 6 3 3 4 5" xfId="6756" xr:uid="{C6EACC30-E113-44B8-A0F4-38BABF72484E}"/>
    <cellStyle name="Normal 6 3 3 4 5 2" xfId="11698" xr:uid="{CD0B24B0-4DAE-4440-931C-F7488E5BA583}"/>
    <cellStyle name="Normal 6 3 3 4 5 2 2" xfId="23605" xr:uid="{199742BF-A9A9-4B93-8379-20418B86CFCE}"/>
    <cellStyle name="Normal 6 3 3 4 5 2 2 2" xfId="44267" xr:uid="{9AFD0227-55F7-41AE-901A-BA1794A6A508}"/>
    <cellStyle name="Normal 6 3 3 4 5 2 3" xfId="32361" xr:uid="{3F278E06-393C-4C25-9C36-F4D82A7F1C95}"/>
    <cellStyle name="Normal 6 3 3 4 5 3" xfId="19975" xr:uid="{3FEB3C6E-3473-4D72-9613-9F248C3BD765}"/>
    <cellStyle name="Normal 6 3 3 4 5 3 2" xfId="40637" xr:uid="{B6FF1587-55A1-4A2F-9FB5-FF2DF5DE5343}"/>
    <cellStyle name="Normal 6 3 3 4 5 4" xfId="16352" xr:uid="{8FFF5C13-684B-4DC8-987C-37E5B8CA3CC8}"/>
    <cellStyle name="Normal 6 3 3 4 5 4 2" xfId="37014" xr:uid="{29643201-36EA-4459-98D5-112E7F637AB3}"/>
    <cellStyle name="Normal 6 3 3 4 5 5" xfId="28151" xr:uid="{948A2B37-B62E-4826-B6BF-A54B8D905109}"/>
    <cellStyle name="Normal 6 3 3 4 6" xfId="11687" xr:uid="{455C7806-165F-4EF9-A1D9-162477CEF287}"/>
    <cellStyle name="Normal 6 3 3 4 6 2" xfId="23594" xr:uid="{239E36DC-7B10-465B-BBFB-5DDAB60CFD76}"/>
    <cellStyle name="Normal 6 3 3 4 6 2 2" xfId="44256" xr:uid="{085B4AB6-8B5F-4CE9-BB3A-0C228618281C}"/>
    <cellStyle name="Normal 6 3 3 4 6 3" xfId="32350" xr:uid="{62167BB5-1BB7-4289-8BE0-58A39BCB755E}"/>
    <cellStyle name="Normal 6 3 3 4 7" xfId="19964" xr:uid="{48885175-990F-416F-AD94-8C56A80E0191}"/>
    <cellStyle name="Normal 6 3 3 4 7 2" xfId="40626" xr:uid="{8E3D7AF6-CF2F-40C2-A575-7B4891256764}"/>
    <cellStyle name="Normal 6 3 3 4 8" xfId="16341" xr:uid="{380F4081-50BB-45EE-8681-9CDDF6E733CA}"/>
    <cellStyle name="Normal 6 3 3 4 8 2" xfId="37003" xr:uid="{4CE18DCC-9602-4019-B976-10C626FE6733}"/>
    <cellStyle name="Normal 6 3 3 4 9" xfId="28140" xr:uid="{CA3EFB84-3012-4542-9F72-5ABC497D5E72}"/>
    <cellStyle name="Normal 6 3 3 5" xfId="6757" xr:uid="{B89F2A6C-572D-4E30-9DF5-8D4F40937FDD}"/>
    <cellStyle name="Normal 6 3 3 5 2" xfId="6758" xr:uid="{0B5D1258-FC85-4FF7-8CE3-97DD01F3226A}"/>
    <cellStyle name="Normal 6 3 3 5 2 2" xfId="6759" xr:uid="{3E332702-4F42-435D-862C-F39FCC7752CD}"/>
    <cellStyle name="Normal 6 3 3 5 2 2 2" xfId="11701" xr:uid="{53C96427-CF93-4E2F-9240-D2CE3C80CE0F}"/>
    <cellStyle name="Normal 6 3 3 5 2 2 2 2" xfId="23608" xr:uid="{B28090BE-691C-4F87-8163-3E1AC05FE933}"/>
    <cellStyle name="Normal 6 3 3 5 2 2 2 2 2" xfId="44270" xr:uid="{CC9C3C0B-E428-4171-869F-913F5AA8191A}"/>
    <cellStyle name="Normal 6 3 3 5 2 2 2 3" xfId="32364" xr:uid="{F7113197-0880-44CB-9C74-B514ADBC84D0}"/>
    <cellStyle name="Normal 6 3 3 5 2 2 3" xfId="19978" xr:uid="{D66A6FCF-6213-4DFE-9627-3E6EA37AB92A}"/>
    <cellStyle name="Normal 6 3 3 5 2 2 3 2" xfId="40640" xr:uid="{73E436E7-7CA7-49B5-8D73-B59F80841810}"/>
    <cellStyle name="Normal 6 3 3 5 2 2 4" xfId="16355" xr:uid="{EFD2A73B-92CB-47B6-9507-23863A86C3D2}"/>
    <cellStyle name="Normal 6 3 3 5 2 2 4 2" xfId="37017" xr:uid="{16F8CF84-632A-4B43-892B-B99413FEB79E}"/>
    <cellStyle name="Normal 6 3 3 5 2 2 5" xfId="28154" xr:uid="{FD7CBE61-B2B8-4F1E-B7E6-6950295A33E2}"/>
    <cellStyle name="Normal 6 3 3 5 2 3" xfId="11700" xr:uid="{C3858546-C4A8-49F1-AA5A-4E729793097F}"/>
    <cellStyle name="Normal 6 3 3 5 2 3 2" xfId="23607" xr:uid="{64CAE547-4E9F-4EA0-BAC1-4654B716CBE0}"/>
    <cellStyle name="Normal 6 3 3 5 2 3 2 2" xfId="44269" xr:uid="{8E3EE450-885F-40C2-A152-E433A7C50E21}"/>
    <cellStyle name="Normal 6 3 3 5 2 3 3" xfId="32363" xr:uid="{FF7A02AB-2ADF-47AB-A109-9DAC0D04EBB6}"/>
    <cellStyle name="Normal 6 3 3 5 2 4" xfId="19977" xr:uid="{06C9F070-A71D-42BA-8A3F-1F322534B41B}"/>
    <cellStyle name="Normal 6 3 3 5 2 4 2" xfId="40639" xr:uid="{79176081-9BE4-47CC-8853-EC0D6D6AE430}"/>
    <cellStyle name="Normal 6 3 3 5 2 5" xfId="16354" xr:uid="{5364CD9D-147F-45EA-8060-C026EEF027A2}"/>
    <cellStyle name="Normal 6 3 3 5 2 5 2" xfId="37016" xr:uid="{15F592F0-D343-40CF-A168-8EFB57CEDB62}"/>
    <cellStyle name="Normal 6 3 3 5 2 6" xfId="28153" xr:uid="{F02DDC43-7585-40FA-B33F-A73C875D01CB}"/>
    <cellStyle name="Normal 6 3 3 5 3" xfId="6760" xr:uid="{40C207D2-8AD0-494D-98F0-1BF9CE5B1F6E}"/>
    <cellStyle name="Normal 6 3 3 5 3 2" xfId="6761" xr:uid="{5D4F5AA7-BCB3-4491-9701-F95E2BC9AE27}"/>
    <cellStyle name="Normal 6 3 3 5 3 2 2" xfId="11703" xr:uid="{D362CD3B-27A5-4A4A-AF7A-E63B2EA89516}"/>
    <cellStyle name="Normal 6 3 3 5 3 2 2 2" xfId="23610" xr:uid="{A057C873-6827-4047-B651-1DC949F61C1E}"/>
    <cellStyle name="Normal 6 3 3 5 3 2 2 2 2" xfId="44272" xr:uid="{B21A7287-6623-444A-8CC4-D51439AD0E02}"/>
    <cellStyle name="Normal 6 3 3 5 3 2 2 3" xfId="32366" xr:uid="{5C6B7378-659E-4062-A27F-4DFA90520E3F}"/>
    <cellStyle name="Normal 6 3 3 5 3 2 3" xfId="19980" xr:uid="{6F6C63A8-D92A-41E2-B56D-752349FC3EB1}"/>
    <cellStyle name="Normal 6 3 3 5 3 2 3 2" xfId="40642" xr:uid="{05145793-6819-4F4B-AEF8-8D9094495808}"/>
    <cellStyle name="Normal 6 3 3 5 3 2 4" xfId="16357" xr:uid="{C8D9B62C-0111-4693-96AB-BF14FB21E7C3}"/>
    <cellStyle name="Normal 6 3 3 5 3 2 4 2" xfId="37019" xr:uid="{BC5A870E-2496-43B9-BF23-1C4123A0A655}"/>
    <cellStyle name="Normal 6 3 3 5 3 2 5" xfId="28156" xr:uid="{8C25364A-8407-43A2-80B9-E567E9E59766}"/>
    <cellStyle name="Normal 6 3 3 5 3 3" xfId="11702" xr:uid="{5A9CE688-C050-472B-A4BB-8C5F1C7A0357}"/>
    <cellStyle name="Normal 6 3 3 5 3 3 2" xfId="23609" xr:uid="{A0549FCA-2816-45F1-85A9-401822713837}"/>
    <cellStyle name="Normal 6 3 3 5 3 3 2 2" xfId="44271" xr:uid="{C317F799-3887-4FF0-B943-E946CB7566E4}"/>
    <cellStyle name="Normal 6 3 3 5 3 3 3" xfId="32365" xr:uid="{D0387DFB-8484-4B23-A3FD-471D0DC69343}"/>
    <cellStyle name="Normal 6 3 3 5 3 4" xfId="19979" xr:uid="{63C32E02-5140-497C-BFE5-CB6F4D71E604}"/>
    <cellStyle name="Normal 6 3 3 5 3 4 2" xfId="40641" xr:uid="{F92A159D-5C58-4789-9BFD-CC2F4A0642FE}"/>
    <cellStyle name="Normal 6 3 3 5 3 5" xfId="16356" xr:uid="{9708C9D6-AADC-46CC-B94D-0BAD847F0C25}"/>
    <cellStyle name="Normal 6 3 3 5 3 5 2" xfId="37018" xr:uid="{7F7481C9-304B-45FA-8E24-249E7BE97E64}"/>
    <cellStyle name="Normal 6 3 3 5 3 6" xfId="28155" xr:uid="{33868413-051F-4F28-84D9-065AF3EB5C0B}"/>
    <cellStyle name="Normal 6 3 3 5 4" xfId="6762" xr:uid="{9F5ECD05-20F4-4252-A0A6-B020B85A4C34}"/>
    <cellStyle name="Normal 6 3 3 5 4 2" xfId="11704" xr:uid="{045C2D8B-708A-4711-8CEC-98E27CA5D910}"/>
    <cellStyle name="Normal 6 3 3 5 4 2 2" xfId="23611" xr:uid="{A7002371-F670-475D-9C7F-B86CD4712DFD}"/>
    <cellStyle name="Normal 6 3 3 5 4 2 2 2" xfId="44273" xr:uid="{DF8267C3-4F6E-4A0B-9DA3-9EE3FFFBB2F2}"/>
    <cellStyle name="Normal 6 3 3 5 4 2 3" xfId="32367" xr:uid="{2AA1F168-17A9-464B-9096-9D0D6B49161B}"/>
    <cellStyle name="Normal 6 3 3 5 4 3" xfId="19981" xr:uid="{3908A99C-9297-471D-A333-220E4B08306A}"/>
    <cellStyle name="Normal 6 3 3 5 4 3 2" xfId="40643" xr:uid="{B4893E6E-D7F8-4B6A-BD24-7F95D472939C}"/>
    <cellStyle name="Normal 6 3 3 5 4 4" xfId="16358" xr:uid="{C34387FE-F62B-4945-BC7E-04CE6674E258}"/>
    <cellStyle name="Normal 6 3 3 5 4 4 2" xfId="37020" xr:uid="{D7AA3DE0-4FE3-4C44-A910-DFF53254C4FC}"/>
    <cellStyle name="Normal 6 3 3 5 4 5" xfId="28157" xr:uid="{07ADE48D-475A-4D5C-8958-68235134A4E0}"/>
    <cellStyle name="Normal 6 3 3 5 5" xfId="11699" xr:uid="{D031CA51-18AC-43CE-BDAE-1D60547DB4EC}"/>
    <cellStyle name="Normal 6 3 3 5 5 2" xfId="23606" xr:uid="{DDC37AE8-6BC0-4A35-8B52-EEC3B949174A}"/>
    <cellStyle name="Normal 6 3 3 5 5 2 2" xfId="44268" xr:uid="{226F0DA5-82AA-48DB-90B8-A2F1B78A15AC}"/>
    <cellStyle name="Normal 6 3 3 5 5 3" xfId="32362" xr:uid="{334A658A-7317-4130-B1D5-436C7C366BB2}"/>
    <cellStyle name="Normal 6 3 3 5 6" xfId="19976" xr:uid="{EF2F997B-CCE2-4EC6-8B5B-AF0E440D22DF}"/>
    <cellStyle name="Normal 6 3 3 5 6 2" xfId="40638" xr:uid="{77AEEF60-081F-45B5-9B62-974695B91A6A}"/>
    <cellStyle name="Normal 6 3 3 5 7" xfId="16353" xr:uid="{32DF09F6-8C54-477A-A6D8-78B796BDCDD8}"/>
    <cellStyle name="Normal 6 3 3 5 7 2" xfId="37015" xr:uid="{9E5ACBB1-6167-49A0-8129-43ADB5F27D88}"/>
    <cellStyle name="Normal 6 3 3 5 8" xfId="28152" xr:uid="{BD3CEBD8-BD70-4684-89ED-78F2AA12AAA4}"/>
    <cellStyle name="Normal 6 3 3 6" xfId="6763" xr:uid="{6DDBB7D2-1841-433E-9C4B-2B04F0CE83E4}"/>
    <cellStyle name="Normal 6 3 3 6 2" xfId="6764" xr:uid="{BDCF6D0E-0571-43DB-A362-E169B2157473}"/>
    <cellStyle name="Normal 6 3 3 6 2 2" xfId="11706" xr:uid="{3AB968BE-4EFC-4453-B9AA-E569686F4220}"/>
    <cellStyle name="Normal 6 3 3 6 2 2 2" xfId="23613" xr:uid="{9BF7E7EC-1A7C-4B4C-90ED-78CF553C4AD0}"/>
    <cellStyle name="Normal 6 3 3 6 2 2 2 2" xfId="44275" xr:uid="{D684642A-7ADB-4D17-B7FE-8B4F55809E70}"/>
    <cellStyle name="Normal 6 3 3 6 2 2 3" xfId="32369" xr:uid="{B76683BE-AEA4-4532-A647-D50446F0B971}"/>
    <cellStyle name="Normal 6 3 3 6 2 3" xfId="19983" xr:uid="{660A8B7A-78B3-4B1E-A471-D66C34EFC21E}"/>
    <cellStyle name="Normal 6 3 3 6 2 3 2" xfId="40645" xr:uid="{39167D86-19FC-4C6B-A4DB-98F507B210BA}"/>
    <cellStyle name="Normal 6 3 3 6 2 4" xfId="16360" xr:uid="{853251BB-F4EB-4F33-83C5-DB598E54EE26}"/>
    <cellStyle name="Normal 6 3 3 6 2 4 2" xfId="37022" xr:uid="{802CBDC2-2A85-4A43-A9E0-8C037F8959FC}"/>
    <cellStyle name="Normal 6 3 3 6 2 5" xfId="28159" xr:uid="{04DAF418-A632-42F6-B587-214CD4188C82}"/>
    <cellStyle name="Normal 6 3 3 6 3" xfId="11705" xr:uid="{D8ED2F92-1B50-493B-870C-3BA73927D216}"/>
    <cellStyle name="Normal 6 3 3 6 3 2" xfId="23612" xr:uid="{EB41D0DB-A871-4DFE-A7F2-30377995B0E9}"/>
    <cellStyle name="Normal 6 3 3 6 3 2 2" xfId="44274" xr:uid="{754D316B-2FD3-41D7-A4CB-B2249F47E9FE}"/>
    <cellStyle name="Normal 6 3 3 6 3 3" xfId="32368" xr:uid="{85A3D2DA-4E5E-4751-88F4-B52D513F1547}"/>
    <cellStyle name="Normal 6 3 3 6 4" xfId="19982" xr:uid="{60636DC9-8BE6-4197-9E18-32CEA21F6A94}"/>
    <cellStyle name="Normal 6 3 3 6 4 2" xfId="40644" xr:uid="{5E94000A-33C2-4133-9578-53C52F49983D}"/>
    <cellStyle name="Normal 6 3 3 6 5" xfId="16359" xr:uid="{63981948-EC53-4EC3-B2CB-3581CAE99786}"/>
    <cellStyle name="Normal 6 3 3 6 5 2" xfId="37021" xr:uid="{F6286BFB-E866-46DC-B534-03D890A4F7C9}"/>
    <cellStyle name="Normal 6 3 3 6 6" xfId="28158" xr:uid="{2BDD4DBE-873C-46E1-926C-BA57A3FCA963}"/>
    <cellStyle name="Normal 6 3 3 7" xfId="6765" xr:uid="{1A20BA61-0D91-44BC-9C4D-8CB182543DDB}"/>
    <cellStyle name="Normal 6 3 3 7 2" xfId="6766" xr:uid="{25AB19B7-9E51-424E-88F0-8D240DA914F4}"/>
    <cellStyle name="Normal 6 3 3 7 2 2" xfId="11708" xr:uid="{441E16B7-9B1C-4331-9862-12674423F9B3}"/>
    <cellStyle name="Normal 6 3 3 7 2 2 2" xfId="23615" xr:uid="{0B36A823-3E5D-4CE7-B28C-E245B03178EC}"/>
    <cellStyle name="Normal 6 3 3 7 2 2 2 2" xfId="44277" xr:uid="{F81EFFCF-C458-402F-AA7A-B0F11E1DB20F}"/>
    <cellStyle name="Normal 6 3 3 7 2 2 3" xfId="32371" xr:uid="{ED3B792E-09A3-42CE-9C53-CAEA6A7C6A65}"/>
    <cellStyle name="Normal 6 3 3 7 2 3" xfId="19985" xr:uid="{93E59A5A-DAE1-45D8-982D-D149E6E361B4}"/>
    <cellStyle name="Normal 6 3 3 7 2 3 2" xfId="40647" xr:uid="{52F79A36-D1E6-4BEC-87CB-2FF182C798E8}"/>
    <cellStyle name="Normal 6 3 3 7 2 4" xfId="16362" xr:uid="{E9E02658-D236-427C-9DA1-02755A6A52C6}"/>
    <cellStyle name="Normal 6 3 3 7 2 4 2" xfId="37024" xr:uid="{CFF8BEF0-8E3D-4C10-961A-3E0DF6FCDD5B}"/>
    <cellStyle name="Normal 6 3 3 7 2 5" xfId="28161" xr:uid="{6D0276D4-3D56-47F9-8FA7-3DB753474581}"/>
    <cellStyle name="Normal 6 3 3 7 3" xfId="11707" xr:uid="{A36EB550-0B64-4E67-91A5-05B4B19DECA3}"/>
    <cellStyle name="Normal 6 3 3 7 3 2" xfId="23614" xr:uid="{24AD9F7F-6C3C-44BB-A031-3A9A3B32C28A}"/>
    <cellStyle name="Normal 6 3 3 7 3 2 2" xfId="44276" xr:uid="{04CE18EB-16C7-48F2-8953-8EE900532FE8}"/>
    <cellStyle name="Normal 6 3 3 7 3 3" xfId="32370" xr:uid="{A8926082-A9F3-4DBB-ADA7-4245070A15D2}"/>
    <cellStyle name="Normal 6 3 3 7 4" xfId="19984" xr:uid="{D5CEAD94-9114-450F-BC82-DD11DC52CF99}"/>
    <cellStyle name="Normal 6 3 3 7 4 2" xfId="40646" xr:uid="{135F6BFC-9D5A-427E-9911-AC7B65EFFF9E}"/>
    <cellStyle name="Normal 6 3 3 7 5" xfId="16361" xr:uid="{0DDDAE38-0E06-4027-A046-399118782545}"/>
    <cellStyle name="Normal 6 3 3 7 5 2" xfId="37023" xr:uid="{A9B09CD5-476A-4E32-8856-873071E7E249}"/>
    <cellStyle name="Normal 6 3 3 7 6" xfId="28160" xr:uid="{24C9F846-8371-44AE-8DF3-16973B6F10C7}"/>
    <cellStyle name="Normal 6 3 3 8" xfId="6767" xr:uid="{CB5CEC08-009B-4982-AE9F-5CA9D12A130C}"/>
    <cellStyle name="Normal 6 3 3 8 2" xfId="11709" xr:uid="{EAC3A8D4-485F-4C08-98DA-E9839FF05F0E}"/>
    <cellStyle name="Normal 6 3 3 8 2 2" xfId="23616" xr:uid="{5082C586-AD94-420C-A30C-F1B9A6029EE0}"/>
    <cellStyle name="Normal 6 3 3 8 2 2 2" xfId="44278" xr:uid="{9AB08921-6FDF-4AF1-9842-934F7855FA28}"/>
    <cellStyle name="Normal 6 3 3 8 2 3" xfId="32372" xr:uid="{7E3A0557-4EC0-4854-A493-35F329FED9D3}"/>
    <cellStyle name="Normal 6 3 3 8 3" xfId="19986" xr:uid="{793E036D-B8E6-47B7-95B5-CC6BAD2299EC}"/>
    <cellStyle name="Normal 6 3 3 8 3 2" xfId="40648" xr:uid="{072F8448-3938-4570-8B9A-431E54E2022F}"/>
    <cellStyle name="Normal 6 3 3 8 4" xfId="16363" xr:uid="{2BEDCB6D-5FEA-4AA7-B484-74063998940E}"/>
    <cellStyle name="Normal 6 3 3 8 4 2" xfId="37025" xr:uid="{219546D1-C721-4CB2-8193-E3A4567003D5}"/>
    <cellStyle name="Normal 6 3 3 8 5" xfId="28162" xr:uid="{0A6FA7D7-5705-4816-BD2D-E607E91336AD}"/>
    <cellStyle name="Normal 6 3 4" xfId="6768" xr:uid="{C54F57FA-8165-42B0-9578-F31B04AA5CEB}"/>
    <cellStyle name="Normal 6 3 4 10" xfId="19987" xr:uid="{24E03468-A613-4219-B0BB-F2F152EF911A}"/>
    <cellStyle name="Normal 6 3 4 10 2" xfId="40649" xr:uid="{84AEAC84-3AED-417A-B114-8E0C41E2368D}"/>
    <cellStyle name="Normal 6 3 4 11" xfId="16364" xr:uid="{62255059-DC16-4D55-8523-BA137D25E147}"/>
    <cellStyle name="Normal 6 3 4 11 2" xfId="37026" xr:uid="{4D839072-93BE-491F-A0B2-37639B065186}"/>
    <cellStyle name="Normal 6 3 4 12" xfId="28163" xr:uid="{7236E873-41F3-4E81-A32B-13365333F534}"/>
    <cellStyle name="Normal 6 3 4 2" xfId="6769" xr:uid="{CE95820C-7328-4065-B231-F4D9DB7F0141}"/>
    <cellStyle name="Normal 6 3 4 2 2" xfId="6770" xr:uid="{80BB522C-38DD-48B3-939C-8B01FE3F0243}"/>
    <cellStyle name="Normal 6 3 4 2 2 2" xfId="6771" xr:uid="{2FA1C7F0-81F0-45C6-8B59-321DDCA46F8E}"/>
    <cellStyle name="Normal 6 3 4 2 2 2 2" xfId="6772" xr:uid="{31CDC397-5617-45FB-82E8-771B15FF44E7}"/>
    <cellStyle name="Normal 6 3 4 2 2 2 2 2" xfId="11714" xr:uid="{30FD0C3B-474A-452E-85F9-8FAE9271D0D2}"/>
    <cellStyle name="Normal 6 3 4 2 2 2 2 2 2" xfId="23621" xr:uid="{BCF50337-AEBA-47BE-891B-BFC370C1726D}"/>
    <cellStyle name="Normal 6 3 4 2 2 2 2 2 2 2" xfId="44283" xr:uid="{1BD37B4E-7867-4030-82B7-B636325E89D3}"/>
    <cellStyle name="Normal 6 3 4 2 2 2 2 2 3" xfId="32377" xr:uid="{9688DB55-5847-4B7E-9C82-C8C6A76A901F}"/>
    <cellStyle name="Normal 6 3 4 2 2 2 2 3" xfId="19991" xr:uid="{CBF22484-F116-426C-A731-0CD7D07DF282}"/>
    <cellStyle name="Normal 6 3 4 2 2 2 2 3 2" xfId="40653" xr:uid="{49A37990-3453-4E9D-B07B-F266088370FE}"/>
    <cellStyle name="Normal 6 3 4 2 2 2 2 4" xfId="16368" xr:uid="{7D06853E-DEDB-42F5-A963-06AE079329C2}"/>
    <cellStyle name="Normal 6 3 4 2 2 2 2 4 2" xfId="37030" xr:uid="{6EC53A41-DD85-41BA-A894-B76242544D97}"/>
    <cellStyle name="Normal 6 3 4 2 2 2 2 5" xfId="28167" xr:uid="{79EC4F3B-8B41-4C78-B0C7-22938B467C73}"/>
    <cellStyle name="Normal 6 3 4 2 2 2 3" xfId="11713" xr:uid="{03246EE1-393A-4343-B6FD-B109F251810E}"/>
    <cellStyle name="Normal 6 3 4 2 2 2 3 2" xfId="23620" xr:uid="{4C689E41-9407-417E-A243-CF3286CBC1B5}"/>
    <cellStyle name="Normal 6 3 4 2 2 2 3 2 2" xfId="44282" xr:uid="{87BDE44A-4894-4BBE-B072-AAC830914639}"/>
    <cellStyle name="Normal 6 3 4 2 2 2 3 3" xfId="32376" xr:uid="{41220DE4-925D-4243-9EBA-2AC231B05A1F}"/>
    <cellStyle name="Normal 6 3 4 2 2 2 4" xfId="19990" xr:uid="{933A17D0-B243-4171-8164-205813D6B745}"/>
    <cellStyle name="Normal 6 3 4 2 2 2 4 2" xfId="40652" xr:uid="{6F06A14B-8A28-41A8-9114-BB03EF021884}"/>
    <cellStyle name="Normal 6 3 4 2 2 2 5" xfId="16367" xr:uid="{3B0E10AF-9F66-4CFE-9203-08F60E0BF499}"/>
    <cellStyle name="Normal 6 3 4 2 2 2 5 2" xfId="37029" xr:uid="{D3E0E5AD-FAB2-49A7-96A0-B776D5BBF9D4}"/>
    <cellStyle name="Normal 6 3 4 2 2 2 6" xfId="28166" xr:uid="{C17252F2-9461-413F-B124-5AB6D089078C}"/>
    <cellStyle name="Normal 6 3 4 2 2 3" xfId="6773" xr:uid="{F337D347-812E-4E77-8BF3-A90CACF31279}"/>
    <cellStyle name="Normal 6 3 4 2 2 3 2" xfId="6774" xr:uid="{5FC1975C-31D9-40A1-8EB2-FE92CE36F972}"/>
    <cellStyle name="Normal 6 3 4 2 2 3 2 2" xfId="11716" xr:uid="{835BE14B-7EE3-4D8A-B428-3FC20642C16A}"/>
    <cellStyle name="Normal 6 3 4 2 2 3 2 2 2" xfId="23623" xr:uid="{9EAFC39F-7306-40A0-ABB6-DB61AAB53A33}"/>
    <cellStyle name="Normal 6 3 4 2 2 3 2 2 2 2" xfId="44285" xr:uid="{A9B6F2DF-AA8F-4200-8643-95CA19EDCA4C}"/>
    <cellStyle name="Normal 6 3 4 2 2 3 2 2 3" xfId="32379" xr:uid="{0FC26833-A0E3-4C3D-A010-6F19C34DF897}"/>
    <cellStyle name="Normal 6 3 4 2 2 3 2 3" xfId="19993" xr:uid="{2F8B1EC6-BFE5-4121-A4D3-5BD8B5D78697}"/>
    <cellStyle name="Normal 6 3 4 2 2 3 2 3 2" xfId="40655" xr:uid="{B06067F0-A6BC-46E6-95C6-17CA23BFAF52}"/>
    <cellStyle name="Normal 6 3 4 2 2 3 2 4" xfId="16370" xr:uid="{AC81B116-4527-4EAF-936A-DA716B0145BD}"/>
    <cellStyle name="Normal 6 3 4 2 2 3 2 4 2" xfId="37032" xr:uid="{DBA7FCA9-B5C9-4B16-B516-2A43E252FECE}"/>
    <cellStyle name="Normal 6 3 4 2 2 3 2 5" xfId="28169" xr:uid="{47B4E144-B1CA-4B28-A373-1C3807AB7FC5}"/>
    <cellStyle name="Normal 6 3 4 2 2 3 3" xfId="11715" xr:uid="{D55B305F-060F-4070-95B8-C324FA5F649D}"/>
    <cellStyle name="Normal 6 3 4 2 2 3 3 2" xfId="23622" xr:uid="{69E98545-185B-4E4C-8323-D8F30E63A506}"/>
    <cellStyle name="Normal 6 3 4 2 2 3 3 2 2" xfId="44284" xr:uid="{3C414132-EE5D-4FA7-ADCE-C94D9926628F}"/>
    <cellStyle name="Normal 6 3 4 2 2 3 3 3" xfId="32378" xr:uid="{0A52144B-6625-418C-A14D-F2CD3B77649F}"/>
    <cellStyle name="Normal 6 3 4 2 2 3 4" xfId="19992" xr:uid="{CB5EFE2F-21F1-4DF8-98F7-F62C648EC5B4}"/>
    <cellStyle name="Normal 6 3 4 2 2 3 4 2" xfId="40654" xr:uid="{55A3B631-0D52-43C9-B794-C9FA0B15DF12}"/>
    <cellStyle name="Normal 6 3 4 2 2 3 5" xfId="16369" xr:uid="{36928BCE-6EA2-418F-9532-580BE8B2B5BE}"/>
    <cellStyle name="Normal 6 3 4 2 2 3 5 2" xfId="37031" xr:uid="{464C9CB5-C679-4F44-B06E-AE75417AD874}"/>
    <cellStyle name="Normal 6 3 4 2 2 3 6" xfId="28168" xr:uid="{6A59E255-4729-473C-96A0-6013CC376C32}"/>
    <cellStyle name="Normal 6 3 4 2 2 4" xfId="6775" xr:uid="{3CA16173-979E-4822-A1D6-F8897FD03189}"/>
    <cellStyle name="Normal 6 3 4 2 2 4 2" xfId="11717" xr:uid="{F2079A65-34D5-46BA-BE2A-8A2D5F515A56}"/>
    <cellStyle name="Normal 6 3 4 2 2 4 2 2" xfId="23624" xr:uid="{673DDE0D-8DAA-4EA8-9427-C28CC295D733}"/>
    <cellStyle name="Normal 6 3 4 2 2 4 2 2 2" xfId="44286" xr:uid="{7EA58850-D5F7-4EF3-8B5D-B8E8E384BBAF}"/>
    <cellStyle name="Normal 6 3 4 2 2 4 2 3" xfId="32380" xr:uid="{937E809D-CCF1-40A7-BFBD-BBDE7E2551BF}"/>
    <cellStyle name="Normal 6 3 4 2 2 4 3" xfId="19994" xr:uid="{3D9D57E3-07BE-42C5-AED8-5F5E2761245B}"/>
    <cellStyle name="Normal 6 3 4 2 2 4 3 2" xfId="40656" xr:uid="{DF6011E4-FC52-4C8F-8F96-62502734AD96}"/>
    <cellStyle name="Normal 6 3 4 2 2 4 4" xfId="16371" xr:uid="{C4D6A58C-4024-4A0C-88E7-7F2D93CE957D}"/>
    <cellStyle name="Normal 6 3 4 2 2 4 4 2" xfId="37033" xr:uid="{F0A07EA7-F870-4A53-A101-616F5D23E2FD}"/>
    <cellStyle name="Normal 6 3 4 2 2 4 5" xfId="28170" xr:uid="{C5306BB4-1D7B-4309-BFA0-E7D2C95518AD}"/>
    <cellStyle name="Normal 6 3 4 2 2 5" xfId="11712" xr:uid="{5BEB31A4-323B-4D27-8CBF-C903E8B9D59E}"/>
    <cellStyle name="Normal 6 3 4 2 2 5 2" xfId="23619" xr:uid="{8639D21B-527D-4F90-A66B-55AE80E28093}"/>
    <cellStyle name="Normal 6 3 4 2 2 5 2 2" xfId="44281" xr:uid="{D96C2B41-ECDF-4FAF-8A63-566C2C9E005F}"/>
    <cellStyle name="Normal 6 3 4 2 2 5 3" xfId="32375" xr:uid="{6C66E0B7-12F0-4238-B36E-9D96C7AEF466}"/>
    <cellStyle name="Normal 6 3 4 2 2 6" xfId="19989" xr:uid="{319DDCEF-ACFB-42ED-9FBF-BDFE61362B40}"/>
    <cellStyle name="Normal 6 3 4 2 2 6 2" xfId="40651" xr:uid="{6926E4AF-77DC-429F-9F18-B45AECB17CC2}"/>
    <cellStyle name="Normal 6 3 4 2 2 7" xfId="16366" xr:uid="{39795ED3-6F7D-4C8D-8D0B-D098CDAD3C19}"/>
    <cellStyle name="Normal 6 3 4 2 2 7 2" xfId="37028" xr:uid="{C87A6EC1-C918-44CD-B648-9A251FEE2AD6}"/>
    <cellStyle name="Normal 6 3 4 2 2 8" xfId="28165" xr:uid="{672AE42E-470A-4700-B459-BB4EC7006ECA}"/>
    <cellStyle name="Normal 6 3 4 2 3" xfId="6776" xr:uid="{7B1C0C07-74BD-4CBD-B5E2-B8B425CC9F49}"/>
    <cellStyle name="Normal 6 3 4 2 3 2" xfId="6777" xr:uid="{E2C9A3D6-3695-41C0-B19B-47DFEAB691DF}"/>
    <cellStyle name="Normal 6 3 4 2 3 2 2" xfId="11719" xr:uid="{1771E98D-CD27-4D82-A81F-BFA07B294D78}"/>
    <cellStyle name="Normal 6 3 4 2 3 2 2 2" xfId="23626" xr:uid="{AA2A8A97-62FA-4FE1-A5AB-B30450ECD3CE}"/>
    <cellStyle name="Normal 6 3 4 2 3 2 2 2 2" xfId="44288" xr:uid="{4EDD0ECD-766A-4F61-A4B1-AAD223947BB3}"/>
    <cellStyle name="Normal 6 3 4 2 3 2 2 3" xfId="32382" xr:uid="{EE8BBA34-3A6E-4ED8-B98A-CBA87B20AF8F}"/>
    <cellStyle name="Normal 6 3 4 2 3 2 3" xfId="19996" xr:uid="{1D8FAEAF-5140-4360-B9F8-FB07642181F0}"/>
    <cellStyle name="Normal 6 3 4 2 3 2 3 2" xfId="40658" xr:uid="{8FA48C16-53D1-4A92-BE4E-F88A2BB22955}"/>
    <cellStyle name="Normal 6 3 4 2 3 2 4" xfId="16373" xr:uid="{AEDCAA85-3390-44A3-99E0-48D76C045B1B}"/>
    <cellStyle name="Normal 6 3 4 2 3 2 4 2" xfId="37035" xr:uid="{A3A44DC6-166D-4C75-BFF7-837CD919A907}"/>
    <cellStyle name="Normal 6 3 4 2 3 2 5" xfId="28172" xr:uid="{7E8EE4AB-356F-4A48-8BF4-B3E8BF986EE7}"/>
    <cellStyle name="Normal 6 3 4 2 3 3" xfId="11718" xr:uid="{645C8424-9F82-46D2-9439-3A713BD62827}"/>
    <cellStyle name="Normal 6 3 4 2 3 3 2" xfId="23625" xr:uid="{CE1F4348-7522-4445-BC7A-9C0F8C711863}"/>
    <cellStyle name="Normal 6 3 4 2 3 3 2 2" xfId="44287" xr:uid="{51ED03CE-6E98-44D6-937A-A280AD89E2DF}"/>
    <cellStyle name="Normal 6 3 4 2 3 3 3" xfId="32381" xr:uid="{88F67D3A-416B-4297-A59B-7B7E6CAD73E2}"/>
    <cellStyle name="Normal 6 3 4 2 3 4" xfId="19995" xr:uid="{9BFF2D85-D502-42FD-BE25-86BCD5C5F155}"/>
    <cellStyle name="Normal 6 3 4 2 3 4 2" xfId="40657" xr:uid="{19B73DE5-C11E-4962-9EDC-66A0F52F1C7B}"/>
    <cellStyle name="Normal 6 3 4 2 3 5" xfId="16372" xr:uid="{24A66171-0CE5-4576-AA01-D0667A4DA355}"/>
    <cellStyle name="Normal 6 3 4 2 3 5 2" xfId="37034" xr:uid="{5424C01C-5FBF-4C10-B502-2B1E4A5AFA19}"/>
    <cellStyle name="Normal 6 3 4 2 3 6" xfId="28171" xr:uid="{027F6684-4798-4D62-ADD9-5C2618C7ADA9}"/>
    <cellStyle name="Normal 6 3 4 2 4" xfId="6778" xr:uid="{C82D8973-2407-43E7-89BA-52C6AF95B7CD}"/>
    <cellStyle name="Normal 6 3 4 2 4 2" xfId="6779" xr:uid="{A537902F-B676-4E0C-B76F-D45438B0939C}"/>
    <cellStyle name="Normal 6 3 4 2 4 2 2" xfId="11721" xr:uid="{A58AABC8-307A-4DED-A335-BBD5F1340568}"/>
    <cellStyle name="Normal 6 3 4 2 4 2 2 2" xfId="23628" xr:uid="{01DCBE5B-86AD-4166-B4B0-C5261D68B6F1}"/>
    <cellStyle name="Normal 6 3 4 2 4 2 2 2 2" xfId="44290" xr:uid="{404F3822-1D10-4711-9318-C732D9F96C80}"/>
    <cellStyle name="Normal 6 3 4 2 4 2 2 3" xfId="32384" xr:uid="{FB405095-A9BB-4D43-BD0D-D6A08787ABE5}"/>
    <cellStyle name="Normal 6 3 4 2 4 2 3" xfId="19998" xr:uid="{423D5278-736B-46BC-AF69-85E3DC155BE5}"/>
    <cellStyle name="Normal 6 3 4 2 4 2 3 2" xfId="40660" xr:uid="{E5B20A0F-1BE6-4AD2-8891-AFE6E050639B}"/>
    <cellStyle name="Normal 6 3 4 2 4 2 4" xfId="16375" xr:uid="{1F87F037-9BAD-45E8-B4A7-8642B2CDC872}"/>
    <cellStyle name="Normal 6 3 4 2 4 2 4 2" xfId="37037" xr:uid="{3BEA6F2B-5976-4F85-B48B-BCAA9B386030}"/>
    <cellStyle name="Normal 6 3 4 2 4 2 5" xfId="28174" xr:uid="{67C5FC65-DFDF-4700-80AE-F05A45391874}"/>
    <cellStyle name="Normal 6 3 4 2 4 3" xfId="11720" xr:uid="{EFED79F8-B697-4F07-88BB-CB57FDADB51D}"/>
    <cellStyle name="Normal 6 3 4 2 4 3 2" xfId="23627" xr:uid="{A6431651-9F33-4C2A-A8E6-4ED22CDDDF95}"/>
    <cellStyle name="Normal 6 3 4 2 4 3 2 2" xfId="44289" xr:uid="{3D02B4DC-1BA2-472B-BC39-B728F6C0D0FC}"/>
    <cellStyle name="Normal 6 3 4 2 4 3 3" xfId="32383" xr:uid="{F0B944D5-B7CD-49F2-9CA2-9698D4C8DB1C}"/>
    <cellStyle name="Normal 6 3 4 2 4 4" xfId="19997" xr:uid="{495E0F6A-C083-431E-BDB7-A46550FF80F9}"/>
    <cellStyle name="Normal 6 3 4 2 4 4 2" xfId="40659" xr:uid="{B2542498-3219-4BBC-9B28-CE6275C57317}"/>
    <cellStyle name="Normal 6 3 4 2 4 5" xfId="16374" xr:uid="{1257E14D-04BE-4743-B172-00D412404C05}"/>
    <cellStyle name="Normal 6 3 4 2 4 5 2" xfId="37036" xr:uid="{1218E8EE-395E-4383-9B58-C5A270698748}"/>
    <cellStyle name="Normal 6 3 4 2 4 6" xfId="28173" xr:uid="{F113FF2B-54B8-4C2D-B614-90C19034CA65}"/>
    <cellStyle name="Normal 6 3 4 2 5" xfId="6780" xr:uid="{DD1F486D-3174-49EB-BE38-A4A1D621D9E4}"/>
    <cellStyle name="Normal 6 3 4 2 5 2" xfId="11722" xr:uid="{4B950B14-9CCE-4FEE-8775-8A5A5131C5E4}"/>
    <cellStyle name="Normal 6 3 4 2 5 2 2" xfId="23629" xr:uid="{E809AB01-63CD-423C-8E6C-97AA4D4717BB}"/>
    <cellStyle name="Normal 6 3 4 2 5 2 2 2" xfId="44291" xr:uid="{3B5A1FCF-8ECD-4BA1-B589-63389EEAEE8F}"/>
    <cellStyle name="Normal 6 3 4 2 5 2 3" xfId="32385" xr:uid="{CAF6920C-25E6-4414-A578-B028ACCDF3FD}"/>
    <cellStyle name="Normal 6 3 4 2 5 3" xfId="19999" xr:uid="{52CAF770-1ED3-4C02-BAE3-54EF81A81CF9}"/>
    <cellStyle name="Normal 6 3 4 2 5 3 2" xfId="40661" xr:uid="{CCEDE11F-4B6F-4407-BCCE-9D5DD357C11C}"/>
    <cellStyle name="Normal 6 3 4 2 5 4" xfId="16376" xr:uid="{0DF1480A-7A6F-4E37-826B-D7AB7E4122E2}"/>
    <cellStyle name="Normal 6 3 4 2 5 4 2" xfId="37038" xr:uid="{0A9C17EE-808C-4E63-B94F-8ED877B39ACB}"/>
    <cellStyle name="Normal 6 3 4 2 5 5" xfId="28175" xr:uid="{106FC510-B43E-4FB9-8304-E551076423BB}"/>
    <cellStyle name="Normal 6 3 4 2 6" xfId="11711" xr:uid="{D04D74FD-09FA-4BF8-B276-32BAE6D8A72E}"/>
    <cellStyle name="Normal 6 3 4 2 6 2" xfId="23618" xr:uid="{F5803E1F-5831-448A-A07A-6D3C9CFADB49}"/>
    <cellStyle name="Normal 6 3 4 2 6 2 2" xfId="44280" xr:uid="{19591863-FFEB-4043-A4A5-7FBD27DF1626}"/>
    <cellStyle name="Normal 6 3 4 2 6 3" xfId="32374" xr:uid="{54DD9027-DF1C-4200-8B27-91AFA32CC048}"/>
    <cellStyle name="Normal 6 3 4 2 7" xfId="19988" xr:uid="{9DC63F50-6F75-44A0-9619-31E4901C0E8A}"/>
    <cellStyle name="Normal 6 3 4 2 7 2" xfId="40650" xr:uid="{512EFD95-FF12-4036-8FB0-FDC34A6F9BFB}"/>
    <cellStyle name="Normal 6 3 4 2 8" xfId="16365" xr:uid="{453EA64B-959D-4148-BFD7-59307FD08144}"/>
    <cellStyle name="Normal 6 3 4 2 8 2" xfId="37027" xr:uid="{3932CCB8-91E2-46BF-A407-40E94CB852E1}"/>
    <cellStyle name="Normal 6 3 4 2 9" xfId="28164" xr:uid="{A62C59B7-E987-4BE7-912E-D7D1021B81B4}"/>
    <cellStyle name="Normal 6 3 4 3" xfId="6781" xr:uid="{4AA44C28-49F9-4F0F-826D-52E87D0ECB08}"/>
    <cellStyle name="Normal 6 3 4 3 2" xfId="6782" xr:uid="{43AB9AE5-AA12-4833-B361-37EFC5CBB4BC}"/>
    <cellStyle name="Normal 6 3 4 3 2 2" xfId="6783" xr:uid="{9D883A67-677F-472F-B8C6-29630CEF2D98}"/>
    <cellStyle name="Normal 6 3 4 3 2 2 2" xfId="6784" xr:uid="{280193A1-A530-4EB9-8D49-6EA4520F8992}"/>
    <cellStyle name="Normal 6 3 4 3 2 2 2 2" xfId="11726" xr:uid="{D8D5AB51-6127-41BC-ADF8-56CC754CF081}"/>
    <cellStyle name="Normal 6 3 4 3 2 2 2 2 2" xfId="23633" xr:uid="{C8A695B5-04B7-4AD1-8847-A10338BFB186}"/>
    <cellStyle name="Normal 6 3 4 3 2 2 2 2 2 2" xfId="44295" xr:uid="{A33203AC-CFF4-4042-9E44-C76686CF5F93}"/>
    <cellStyle name="Normal 6 3 4 3 2 2 2 2 3" xfId="32389" xr:uid="{73EE3A71-BDFD-4D67-8936-E3DA13617B5E}"/>
    <cellStyle name="Normal 6 3 4 3 2 2 2 3" xfId="20003" xr:uid="{548FC1BB-10BB-4117-B59D-6BBA839AAB7F}"/>
    <cellStyle name="Normal 6 3 4 3 2 2 2 3 2" xfId="40665" xr:uid="{C638E2C1-F38A-4021-A4A8-C08113465588}"/>
    <cellStyle name="Normal 6 3 4 3 2 2 2 4" xfId="16380" xr:uid="{0407CAEB-606E-4B6F-B2CB-7378E2FE674D}"/>
    <cellStyle name="Normal 6 3 4 3 2 2 2 4 2" xfId="37042" xr:uid="{1CC7A1FC-EEDB-4A8F-8215-D18283C345F5}"/>
    <cellStyle name="Normal 6 3 4 3 2 2 2 5" xfId="28179" xr:uid="{866F3C80-45A6-4F4F-9B2F-7C7041F93578}"/>
    <cellStyle name="Normal 6 3 4 3 2 2 3" xfId="11725" xr:uid="{1283FB62-99D5-4E6E-9C4C-9D6450D883F3}"/>
    <cellStyle name="Normal 6 3 4 3 2 2 3 2" xfId="23632" xr:uid="{529E5978-6AAA-46B9-99AE-0896A42E27C3}"/>
    <cellStyle name="Normal 6 3 4 3 2 2 3 2 2" xfId="44294" xr:uid="{6C61FF82-2EE7-4E20-9002-432863EFA988}"/>
    <cellStyle name="Normal 6 3 4 3 2 2 3 3" xfId="32388" xr:uid="{47A5DFF9-AF8A-4507-8A98-DAE2E3257B1E}"/>
    <cellStyle name="Normal 6 3 4 3 2 2 4" xfId="20002" xr:uid="{EBF3C79D-9129-4C82-BCAB-21D58E2FBEF5}"/>
    <cellStyle name="Normal 6 3 4 3 2 2 4 2" xfId="40664" xr:uid="{ED5653F0-C619-4704-B3F1-4BD428C49823}"/>
    <cellStyle name="Normal 6 3 4 3 2 2 5" xfId="16379" xr:uid="{3E9D00E2-5736-4518-B54F-612DB33F2F7E}"/>
    <cellStyle name="Normal 6 3 4 3 2 2 5 2" xfId="37041" xr:uid="{291B0EA4-F062-4E60-97FF-C6D64A295B44}"/>
    <cellStyle name="Normal 6 3 4 3 2 2 6" xfId="28178" xr:uid="{CA94A5E7-6E70-4383-AF49-3527BF1D7EA6}"/>
    <cellStyle name="Normal 6 3 4 3 2 3" xfId="6785" xr:uid="{CAF024F0-D341-4D1F-AEF8-7F4F3B209811}"/>
    <cellStyle name="Normal 6 3 4 3 2 3 2" xfId="6786" xr:uid="{9C1FA665-C181-4BCE-AC8A-BB8F4AB81D4F}"/>
    <cellStyle name="Normal 6 3 4 3 2 3 2 2" xfId="11728" xr:uid="{29B1A228-149E-468C-B7A9-35569C99A111}"/>
    <cellStyle name="Normal 6 3 4 3 2 3 2 2 2" xfId="23635" xr:uid="{68A394B0-535E-4524-82D2-75D12C0C3BCE}"/>
    <cellStyle name="Normal 6 3 4 3 2 3 2 2 2 2" xfId="44297" xr:uid="{3A0A2350-1EB1-487C-8FB7-8DDFD6A164AD}"/>
    <cellStyle name="Normal 6 3 4 3 2 3 2 2 3" xfId="32391" xr:uid="{A04F1547-182E-485D-8929-E9A4DF69DB2F}"/>
    <cellStyle name="Normal 6 3 4 3 2 3 2 3" xfId="20005" xr:uid="{C011C599-37F0-431A-8588-80FEB3B4F1CE}"/>
    <cellStyle name="Normal 6 3 4 3 2 3 2 3 2" xfId="40667" xr:uid="{BD476B1F-DB8B-4225-866F-C7F3096BAC3E}"/>
    <cellStyle name="Normal 6 3 4 3 2 3 2 4" xfId="16382" xr:uid="{76FBD5D7-7205-4179-8A3A-3980906D49B5}"/>
    <cellStyle name="Normal 6 3 4 3 2 3 2 4 2" xfId="37044" xr:uid="{03F45252-DA6C-4C3E-A803-683797675763}"/>
    <cellStyle name="Normal 6 3 4 3 2 3 2 5" xfId="28181" xr:uid="{07C77935-0CC7-49B7-ACD9-07451DDC4CE9}"/>
    <cellStyle name="Normal 6 3 4 3 2 3 3" xfId="11727" xr:uid="{428E9159-CF67-4539-B300-303DE07894BF}"/>
    <cellStyle name="Normal 6 3 4 3 2 3 3 2" xfId="23634" xr:uid="{8CF60028-E355-4366-B9C7-3AAB57284327}"/>
    <cellStyle name="Normal 6 3 4 3 2 3 3 2 2" xfId="44296" xr:uid="{93CE4D11-3820-4A45-AA33-026EE7F7909A}"/>
    <cellStyle name="Normal 6 3 4 3 2 3 3 3" xfId="32390" xr:uid="{635058D8-6700-4793-A51E-4E4CDC972ACF}"/>
    <cellStyle name="Normal 6 3 4 3 2 3 4" xfId="20004" xr:uid="{2B517958-3286-469F-96D7-A83D714D0EAE}"/>
    <cellStyle name="Normal 6 3 4 3 2 3 4 2" xfId="40666" xr:uid="{7A1E1913-34B9-4660-ACCC-C9DAA7D98158}"/>
    <cellStyle name="Normal 6 3 4 3 2 3 5" xfId="16381" xr:uid="{5DEE039F-0EDC-4BBF-AEA0-76D5C3EA8B6F}"/>
    <cellStyle name="Normal 6 3 4 3 2 3 5 2" xfId="37043" xr:uid="{AD64EA42-0B46-415B-9F30-9EAC38363D87}"/>
    <cellStyle name="Normal 6 3 4 3 2 3 6" xfId="28180" xr:uid="{044EF0EF-173A-4B41-88B5-5B437C46F236}"/>
    <cellStyle name="Normal 6 3 4 3 2 4" xfId="6787" xr:uid="{9F7E8821-4DAD-4C39-BEC7-A284A06B9BD8}"/>
    <cellStyle name="Normal 6 3 4 3 2 4 2" xfId="11729" xr:uid="{028F58B6-467F-45DC-87EA-7AE473733279}"/>
    <cellStyle name="Normal 6 3 4 3 2 4 2 2" xfId="23636" xr:uid="{52786A96-EF9E-44B5-BC48-A253D74AB446}"/>
    <cellStyle name="Normal 6 3 4 3 2 4 2 2 2" xfId="44298" xr:uid="{0B50AA7C-97AB-4679-AA34-E8FC5FBFD9A4}"/>
    <cellStyle name="Normal 6 3 4 3 2 4 2 3" xfId="32392" xr:uid="{3D406E0F-61E1-46C8-93C5-1ED7F11BB62E}"/>
    <cellStyle name="Normal 6 3 4 3 2 4 3" xfId="20006" xr:uid="{D5D1B084-CE49-4FB3-8560-397520AE7005}"/>
    <cellStyle name="Normal 6 3 4 3 2 4 3 2" xfId="40668" xr:uid="{047FD5B4-C2E1-4044-8804-9C09E919D130}"/>
    <cellStyle name="Normal 6 3 4 3 2 4 4" xfId="16383" xr:uid="{44B2F9F6-B162-476F-8131-978F7022841A}"/>
    <cellStyle name="Normal 6 3 4 3 2 4 4 2" xfId="37045" xr:uid="{C10EB5C5-BD28-44DB-BF5F-7C28CB076909}"/>
    <cellStyle name="Normal 6 3 4 3 2 4 5" xfId="28182" xr:uid="{9B94B30A-D55D-446D-A029-30BE38C3695C}"/>
    <cellStyle name="Normal 6 3 4 3 2 5" xfId="11724" xr:uid="{735F0C53-0EDF-455C-914D-F6E43EAD1068}"/>
    <cellStyle name="Normal 6 3 4 3 2 5 2" xfId="23631" xr:uid="{72A8F4A7-2030-4820-97BE-AA96C2EEACB1}"/>
    <cellStyle name="Normal 6 3 4 3 2 5 2 2" xfId="44293" xr:uid="{C95513DF-0E5F-43DD-9817-16B6259D616D}"/>
    <cellStyle name="Normal 6 3 4 3 2 5 3" xfId="32387" xr:uid="{A127CFDF-DBCD-495A-859A-20BF68A02559}"/>
    <cellStyle name="Normal 6 3 4 3 2 6" xfId="20001" xr:uid="{7D8CA659-FBDE-431E-A43A-E0AC694D17E1}"/>
    <cellStyle name="Normal 6 3 4 3 2 6 2" xfId="40663" xr:uid="{8E2DBB26-BB71-45F0-A59B-4B257036048C}"/>
    <cellStyle name="Normal 6 3 4 3 2 7" xfId="16378" xr:uid="{F9B4F749-EFC3-4261-B467-5FC8266D8B2C}"/>
    <cellStyle name="Normal 6 3 4 3 2 7 2" xfId="37040" xr:uid="{478DC662-01AF-4C0A-B1DE-5D2EE2A9CDBC}"/>
    <cellStyle name="Normal 6 3 4 3 2 8" xfId="28177" xr:uid="{F12DC64C-4F73-4288-8656-0409F9DED549}"/>
    <cellStyle name="Normal 6 3 4 3 3" xfId="6788" xr:uid="{A80D8A67-90D3-4E43-ADEE-8311BEA55E2E}"/>
    <cellStyle name="Normal 6 3 4 3 3 2" xfId="6789" xr:uid="{A6C393F8-DD16-4EB0-97E1-4BFE75999071}"/>
    <cellStyle name="Normal 6 3 4 3 3 2 2" xfId="11731" xr:uid="{4C08A7F9-C7E3-4562-AD6E-3ECE0A134D6D}"/>
    <cellStyle name="Normal 6 3 4 3 3 2 2 2" xfId="23638" xr:uid="{E4ED7A55-17A8-4D24-8C63-907EE2B2CAA3}"/>
    <cellStyle name="Normal 6 3 4 3 3 2 2 2 2" xfId="44300" xr:uid="{AE42E5D6-97CA-4FD6-9822-BF0C67ED9B8C}"/>
    <cellStyle name="Normal 6 3 4 3 3 2 2 3" xfId="32394" xr:uid="{7740D1C8-C2A9-49DB-A065-2F704035BCE9}"/>
    <cellStyle name="Normal 6 3 4 3 3 2 3" xfId="20008" xr:uid="{A23B4E28-281C-4B46-8DA1-7DB68C606033}"/>
    <cellStyle name="Normal 6 3 4 3 3 2 3 2" xfId="40670" xr:uid="{91EE7D25-63D0-4E9C-89CA-E6B39B153969}"/>
    <cellStyle name="Normal 6 3 4 3 3 2 4" xfId="16385" xr:uid="{71A23962-224E-455A-9A28-609B42F67EFE}"/>
    <cellStyle name="Normal 6 3 4 3 3 2 4 2" xfId="37047" xr:uid="{AA230C9A-704C-4C1C-958D-458F2F02BE2C}"/>
    <cellStyle name="Normal 6 3 4 3 3 2 5" xfId="28184" xr:uid="{CC46F1D2-1468-4B33-92A6-8DD5F1EE40DE}"/>
    <cellStyle name="Normal 6 3 4 3 3 3" xfId="11730" xr:uid="{9CD1B5BA-6AFD-48D8-A6E8-AFFFC69109E0}"/>
    <cellStyle name="Normal 6 3 4 3 3 3 2" xfId="23637" xr:uid="{5F594644-9AFC-4659-AF8F-1447EC4DEE07}"/>
    <cellStyle name="Normal 6 3 4 3 3 3 2 2" xfId="44299" xr:uid="{9BF57814-9DF5-453B-881E-49ECACB04FCF}"/>
    <cellStyle name="Normal 6 3 4 3 3 3 3" xfId="32393" xr:uid="{C34F7F2A-0B70-40BA-B3EB-845CA70C2345}"/>
    <cellStyle name="Normal 6 3 4 3 3 4" xfId="20007" xr:uid="{DB3C6B9F-921A-48E0-AEA6-7ED3FDE70397}"/>
    <cellStyle name="Normal 6 3 4 3 3 4 2" xfId="40669" xr:uid="{86571094-CC67-4E08-B639-2838AFFCDEBA}"/>
    <cellStyle name="Normal 6 3 4 3 3 5" xfId="16384" xr:uid="{8D6E5AC1-C300-4C5A-BB38-8A320C366B3F}"/>
    <cellStyle name="Normal 6 3 4 3 3 5 2" xfId="37046" xr:uid="{58FEF63A-C5AE-4E09-A07E-BEC15C1334CB}"/>
    <cellStyle name="Normal 6 3 4 3 3 6" xfId="28183" xr:uid="{02A035BD-70DC-4926-9403-59E9E24ECAC6}"/>
    <cellStyle name="Normal 6 3 4 3 4" xfId="6790" xr:uid="{CC1217AC-8114-4799-B461-3F74B5195B19}"/>
    <cellStyle name="Normal 6 3 4 3 4 2" xfId="6791" xr:uid="{FD2878B4-4BCB-4296-A895-BC484785D085}"/>
    <cellStyle name="Normal 6 3 4 3 4 2 2" xfId="11733" xr:uid="{F7027381-40FF-4AEA-A265-325494E7A99F}"/>
    <cellStyle name="Normal 6 3 4 3 4 2 2 2" xfId="23640" xr:uid="{C4E79A26-EF39-4D5A-9DEC-1FA71A702CF9}"/>
    <cellStyle name="Normal 6 3 4 3 4 2 2 2 2" xfId="44302" xr:uid="{0EEC422D-2874-4651-AB59-F15A1F003B54}"/>
    <cellStyle name="Normal 6 3 4 3 4 2 2 3" xfId="32396" xr:uid="{DBC0CC33-CC40-45BF-A278-B85A62F27BDA}"/>
    <cellStyle name="Normal 6 3 4 3 4 2 3" xfId="20010" xr:uid="{6486AB96-9201-41B9-84DC-DE6451E8F1BE}"/>
    <cellStyle name="Normal 6 3 4 3 4 2 3 2" xfId="40672" xr:uid="{0B7BCE8D-91F0-45BB-A9CA-B0EB8CDC49BE}"/>
    <cellStyle name="Normal 6 3 4 3 4 2 4" xfId="16387" xr:uid="{CD811D5B-C55C-4EA8-973A-0BF0A2D57DA7}"/>
    <cellStyle name="Normal 6 3 4 3 4 2 4 2" xfId="37049" xr:uid="{379B3B43-C1DE-4950-802E-234650C06B0C}"/>
    <cellStyle name="Normal 6 3 4 3 4 2 5" xfId="28186" xr:uid="{92202227-90D2-45B8-A6E3-4D3022584E6C}"/>
    <cellStyle name="Normal 6 3 4 3 4 3" xfId="11732" xr:uid="{AD475100-6613-4488-968B-254036D90B0A}"/>
    <cellStyle name="Normal 6 3 4 3 4 3 2" xfId="23639" xr:uid="{AF6CE555-CEA1-4518-B9C4-6CD63A16634C}"/>
    <cellStyle name="Normal 6 3 4 3 4 3 2 2" xfId="44301" xr:uid="{A63E7E1F-81E3-45DE-85E2-54155923DB08}"/>
    <cellStyle name="Normal 6 3 4 3 4 3 3" xfId="32395" xr:uid="{571B538C-3075-4095-9D77-F8FA5CADF002}"/>
    <cellStyle name="Normal 6 3 4 3 4 4" xfId="20009" xr:uid="{880925FB-96BF-4D73-9D85-900D29C7CDAE}"/>
    <cellStyle name="Normal 6 3 4 3 4 4 2" xfId="40671" xr:uid="{4ECC29F3-A1C8-40FD-8FCD-F825517D81AC}"/>
    <cellStyle name="Normal 6 3 4 3 4 5" xfId="16386" xr:uid="{C3B138FD-7259-4FA2-B507-2C86485AF7F7}"/>
    <cellStyle name="Normal 6 3 4 3 4 5 2" xfId="37048" xr:uid="{36601818-BE06-4C57-9B25-D62A55839E54}"/>
    <cellStyle name="Normal 6 3 4 3 4 6" xfId="28185" xr:uid="{AD248A19-292C-4BEC-BB86-A0072B349B50}"/>
    <cellStyle name="Normal 6 3 4 3 5" xfId="6792" xr:uid="{02E9AF86-B1A4-40AF-A237-05BF504A7860}"/>
    <cellStyle name="Normal 6 3 4 3 5 2" xfId="11734" xr:uid="{52A4B0A8-5FE0-49D1-8AB5-C7AAF3978978}"/>
    <cellStyle name="Normal 6 3 4 3 5 2 2" xfId="23641" xr:uid="{C6E6E0E4-C879-4ADE-9BB0-B3A40AA5936F}"/>
    <cellStyle name="Normal 6 3 4 3 5 2 2 2" xfId="44303" xr:uid="{CF84D290-28C2-42E3-9CF8-76B21527D68C}"/>
    <cellStyle name="Normal 6 3 4 3 5 2 3" xfId="32397" xr:uid="{512A3F2F-A8ED-4C99-85BE-E31B1CC59188}"/>
    <cellStyle name="Normal 6 3 4 3 5 3" xfId="20011" xr:uid="{BD7C546E-889E-4F92-AF98-B0F687BAA838}"/>
    <cellStyle name="Normal 6 3 4 3 5 3 2" xfId="40673" xr:uid="{F0A47A97-CCA1-4195-A761-35131AAD6FFB}"/>
    <cellStyle name="Normal 6 3 4 3 5 4" xfId="16388" xr:uid="{630DFFF5-6E69-4FAC-90B9-531650CBA07C}"/>
    <cellStyle name="Normal 6 3 4 3 5 4 2" xfId="37050" xr:uid="{29DFD575-59A0-4639-B31C-1352A0ED3550}"/>
    <cellStyle name="Normal 6 3 4 3 5 5" xfId="28187" xr:uid="{5E979CBA-B3B1-484F-A349-5B202FF113F1}"/>
    <cellStyle name="Normal 6 3 4 3 6" xfId="11723" xr:uid="{54B83143-8D5C-4D26-B6D7-0DD04091C61D}"/>
    <cellStyle name="Normal 6 3 4 3 6 2" xfId="23630" xr:uid="{2A44D86D-E5C8-4A2A-85BC-5143591503F0}"/>
    <cellStyle name="Normal 6 3 4 3 6 2 2" xfId="44292" xr:uid="{304279F8-1DD4-4CAE-8489-8EDF6682D356}"/>
    <cellStyle name="Normal 6 3 4 3 6 3" xfId="32386" xr:uid="{E1C756E3-68B7-46CE-A20F-51629DD9BA23}"/>
    <cellStyle name="Normal 6 3 4 3 7" xfId="20000" xr:uid="{8E850E44-C76B-4A59-8D01-DC96EDF4EC58}"/>
    <cellStyle name="Normal 6 3 4 3 7 2" xfId="40662" xr:uid="{AF73BC58-F545-4E87-BEE9-D2ACA82B35B3}"/>
    <cellStyle name="Normal 6 3 4 3 8" xfId="16377" xr:uid="{6EDF9730-55F7-4F7D-942E-5558722FC0B5}"/>
    <cellStyle name="Normal 6 3 4 3 8 2" xfId="37039" xr:uid="{B1440D76-8B19-478A-BC9E-1CDFD97C129F}"/>
    <cellStyle name="Normal 6 3 4 3 9" xfId="28176" xr:uid="{36B1A544-4ECE-4008-9B76-A42971CC0743}"/>
    <cellStyle name="Normal 6 3 4 4" xfId="6793" xr:uid="{84A9B353-2B27-41AC-B486-1729CBB068A8}"/>
    <cellStyle name="Normal 6 3 4 4 2" xfId="6794" xr:uid="{A7C28A22-A461-4BEE-AC30-A706894848DD}"/>
    <cellStyle name="Normal 6 3 4 4 2 2" xfId="6795" xr:uid="{2F638879-2362-4E3D-AEED-F656C4CF4D2C}"/>
    <cellStyle name="Normal 6 3 4 4 2 2 2" xfId="6796" xr:uid="{1EADE283-7B03-45A6-B17A-C49515481694}"/>
    <cellStyle name="Normal 6 3 4 4 2 2 2 2" xfId="11738" xr:uid="{21D5B225-25C8-4557-87D1-95BAED51D358}"/>
    <cellStyle name="Normal 6 3 4 4 2 2 2 2 2" xfId="23645" xr:uid="{C5C8DB0D-1ACD-49AE-BE0D-28CAD83901E0}"/>
    <cellStyle name="Normal 6 3 4 4 2 2 2 2 2 2" xfId="44307" xr:uid="{C780AA28-A7C9-4348-BD11-EC79027EDD93}"/>
    <cellStyle name="Normal 6 3 4 4 2 2 2 2 3" xfId="32401" xr:uid="{3FB40CBD-8B6E-4ECB-9F9A-7391CD756051}"/>
    <cellStyle name="Normal 6 3 4 4 2 2 2 3" xfId="20015" xr:uid="{201472B9-885D-4AB6-86B7-ABFFEEC38F39}"/>
    <cellStyle name="Normal 6 3 4 4 2 2 2 3 2" xfId="40677" xr:uid="{81CEE72C-F4CF-4A7D-8FF3-B86D49FF199B}"/>
    <cellStyle name="Normal 6 3 4 4 2 2 2 4" xfId="16392" xr:uid="{2AEA2E9B-7549-48E0-B271-D3F64B72941C}"/>
    <cellStyle name="Normal 6 3 4 4 2 2 2 4 2" xfId="37054" xr:uid="{71552B63-01EA-4B41-A070-8F2B24E0958C}"/>
    <cellStyle name="Normal 6 3 4 4 2 2 2 5" xfId="28191" xr:uid="{8FAC05E5-0F0E-4A21-AB33-B3D2F6C09178}"/>
    <cellStyle name="Normal 6 3 4 4 2 2 3" xfId="11737" xr:uid="{AD296C92-00B7-4EB4-9CA9-B723E6104245}"/>
    <cellStyle name="Normal 6 3 4 4 2 2 3 2" xfId="23644" xr:uid="{691C9459-C280-41D6-B816-1AB25E6BB001}"/>
    <cellStyle name="Normal 6 3 4 4 2 2 3 2 2" xfId="44306" xr:uid="{6E80752A-56BE-4352-8183-87C9B779474A}"/>
    <cellStyle name="Normal 6 3 4 4 2 2 3 3" xfId="32400" xr:uid="{85337512-C535-431F-9C68-8C3BA8E3D8A7}"/>
    <cellStyle name="Normal 6 3 4 4 2 2 4" xfId="20014" xr:uid="{5F3B87A8-C57B-4E3A-8038-211DFBC89C30}"/>
    <cellStyle name="Normal 6 3 4 4 2 2 4 2" xfId="40676" xr:uid="{F6FAFD29-FBE4-438B-832D-2F0EC77BC7FF}"/>
    <cellStyle name="Normal 6 3 4 4 2 2 5" xfId="16391" xr:uid="{96339A71-E13D-47A8-806C-D3B04F8BFFD5}"/>
    <cellStyle name="Normal 6 3 4 4 2 2 5 2" xfId="37053" xr:uid="{D4D43437-99D0-492C-9F05-7149AD591BE3}"/>
    <cellStyle name="Normal 6 3 4 4 2 2 6" xfId="28190" xr:uid="{DCB41573-0042-49DD-B710-8E339D32367F}"/>
    <cellStyle name="Normal 6 3 4 4 2 3" xfId="6797" xr:uid="{F8175579-8072-46CB-ADC4-C9C6438D932D}"/>
    <cellStyle name="Normal 6 3 4 4 2 3 2" xfId="6798" xr:uid="{AFD74D5D-CDAD-4347-A7C9-76AE147CF2D2}"/>
    <cellStyle name="Normal 6 3 4 4 2 3 2 2" xfId="11740" xr:uid="{3424B30D-A87D-40D7-824D-15261341975F}"/>
    <cellStyle name="Normal 6 3 4 4 2 3 2 2 2" xfId="23647" xr:uid="{019E2951-49FA-4ED1-AEA5-E7FD489EC07D}"/>
    <cellStyle name="Normal 6 3 4 4 2 3 2 2 2 2" xfId="44309" xr:uid="{3E17F627-8207-4F3D-A63D-8576D9AA804E}"/>
    <cellStyle name="Normal 6 3 4 4 2 3 2 2 3" xfId="32403" xr:uid="{6509B977-02D4-4421-8FC1-348FFFE5B9C8}"/>
    <cellStyle name="Normal 6 3 4 4 2 3 2 3" xfId="20017" xr:uid="{EC803F0E-1A92-4FC8-B127-49DE3D5119FB}"/>
    <cellStyle name="Normal 6 3 4 4 2 3 2 3 2" xfId="40679" xr:uid="{A5B328DD-858F-41EF-B32A-1DF4828E9D14}"/>
    <cellStyle name="Normal 6 3 4 4 2 3 2 4" xfId="16394" xr:uid="{A4A06799-E816-4231-98A5-34743D279A3C}"/>
    <cellStyle name="Normal 6 3 4 4 2 3 2 4 2" xfId="37056" xr:uid="{198FF8E6-8219-42BF-A40D-CCA47C72E705}"/>
    <cellStyle name="Normal 6 3 4 4 2 3 2 5" xfId="28193" xr:uid="{FFF57CF4-C1C2-4BFD-B89A-545EC7379384}"/>
    <cellStyle name="Normal 6 3 4 4 2 3 3" xfId="11739" xr:uid="{B2507037-AD16-4314-B9E9-8EE428179AC3}"/>
    <cellStyle name="Normal 6 3 4 4 2 3 3 2" xfId="23646" xr:uid="{6F51DB4E-F1E5-4A8A-85E8-6101CD4F32EE}"/>
    <cellStyle name="Normal 6 3 4 4 2 3 3 2 2" xfId="44308" xr:uid="{0C1BDCA2-C1B8-47E6-8CA9-2B4B49AD0249}"/>
    <cellStyle name="Normal 6 3 4 4 2 3 3 3" xfId="32402" xr:uid="{D19C4AC5-684F-4E27-9F09-39BF7BCC3A5B}"/>
    <cellStyle name="Normal 6 3 4 4 2 3 4" xfId="20016" xr:uid="{C647D48E-8BF9-4360-9537-FB53906A88A2}"/>
    <cellStyle name="Normal 6 3 4 4 2 3 4 2" xfId="40678" xr:uid="{C957CEDE-B835-4D7F-9BA9-2427C2F52401}"/>
    <cellStyle name="Normal 6 3 4 4 2 3 5" xfId="16393" xr:uid="{68EC572E-56A6-4D55-838F-97FBCFE5A744}"/>
    <cellStyle name="Normal 6 3 4 4 2 3 5 2" xfId="37055" xr:uid="{BB3F2612-CD50-492A-834D-FB84E14AB88B}"/>
    <cellStyle name="Normal 6 3 4 4 2 3 6" xfId="28192" xr:uid="{98E7D465-CA81-4805-AE62-9B38DD5EAF54}"/>
    <cellStyle name="Normal 6 3 4 4 2 4" xfId="6799" xr:uid="{0DCAC264-8328-4443-83F7-7262F5638F25}"/>
    <cellStyle name="Normal 6 3 4 4 2 4 2" xfId="11741" xr:uid="{1E0EA358-0ED4-489C-A9CD-CCFC380561EC}"/>
    <cellStyle name="Normal 6 3 4 4 2 4 2 2" xfId="23648" xr:uid="{F4E29F43-C52C-4EC7-90FA-3D1E2C22CA39}"/>
    <cellStyle name="Normal 6 3 4 4 2 4 2 2 2" xfId="44310" xr:uid="{7F8CE202-6FC8-4C50-8749-15360052A5FC}"/>
    <cellStyle name="Normal 6 3 4 4 2 4 2 3" xfId="32404" xr:uid="{FEDDC1A4-6895-49B8-8253-0F28BE963D47}"/>
    <cellStyle name="Normal 6 3 4 4 2 4 3" xfId="20018" xr:uid="{672B192E-C54D-4208-8826-DB06E7C70269}"/>
    <cellStyle name="Normal 6 3 4 4 2 4 3 2" xfId="40680" xr:uid="{3D62DD19-D016-49DB-9FD3-696B0734284C}"/>
    <cellStyle name="Normal 6 3 4 4 2 4 4" xfId="16395" xr:uid="{1699D15A-85B3-429F-8546-9A346559C29F}"/>
    <cellStyle name="Normal 6 3 4 4 2 4 4 2" xfId="37057" xr:uid="{359EB617-5DE7-47DF-9252-956C01C874AC}"/>
    <cellStyle name="Normal 6 3 4 4 2 4 5" xfId="28194" xr:uid="{D25B7357-6E77-41B5-AD1D-5CCBAE47D253}"/>
    <cellStyle name="Normal 6 3 4 4 2 5" xfId="11736" xr:uid="{A4E507C3-16A7-4D1F-8EC5-DA893AE0115A}"/>
    <cellStyle name="Normal 6 3 4 4 2 5 2" xfId="23643" xr:uid="{F9D76D0F-CF6C-4BE1-A9CF-2A485AC751A3}"/>
    <cellStyle name="Normal 6 3 4 4 2 5 2 2" xfId="44305" xr:uid="{DFAF6F1B-EAB9-4B5F-A9E2-9EFAAEB611C0}"/>
    <cellStyle name="Normal 6 3 4 4 2 5 3" xfId="32399" xr:uid="{755707B9-CA94-4DB5-B186-5D2F42C87F8A}"/>
    <cellStyle name="Normal 6 3 4 4 2 6" xfId="20013" xr:uid="{5EEE2854-7CD1-4C36-BD44-AC35E6E5BFD8}"/>
    <cellStyle name="Normal 6 3 4 4 2 6 2" xfId="40675" xr:uid="{5F596BFC-A2D9-4DBA-940F-CFBDC1CD8044}"/>
    <cellStyle name="Normal 6 3 4 4 2 7" xfId="16390" xr:uid="{47AC17CF-66DA-4357-A61B-405A6D2CF41F}"/>
    <cellStyle name="Normal 6 3 4 4 2 7 2" xfId="37052" xr:uid="{1DE1A082-5B78-46C8-A3A4-7DC360123364}"/>
    <cellStyle name="Normal 6 3 4 4 2 8" xfId="28189" xr:uid="{1D30D4BD-1B48-482C-8DEB-AF7BF34028F3}"/>
    <cellStyle name="Normal 6 3 4 4 3" xfId="6800" xr:uid="{1C60AAA4-8351-437E-9CB3-411062308DC3}"/>
    <cellStyle name="Normal 6 3 4 4 3 2" xfId="6801" xr:uid="{C37C6DF9-B332-461D-9D13-FB01D9D39245}"/>
    <cellStyle name="Normal 6 3 4 4 3 2 2" xfId="11743" xr:uid="{774B913F-88E0-46F1-B624-0E1C7DA004AA}"/>
    <cellStyle name="Normal 6 3 4 4 3 2 2 2" xfId="23650" xr:uid="{3A93C8D3-310C-4745-8DF8-EAEA31620C15}"/>
    <cellStyle name="Normal 6 3 4 4 3 2 2 2 2" xfId="44312" xr:uid="{145F76DF-DA40-4468-9253-A5618A04314D}"/>
    <cellStyle name="Normal 6 3 4 4 3 2 2 3" xfId="32406" xr:uid="{3B259885-36D2-4343-8695-9E9FBC050B74}"/>
    <cellStyle name="Normal 6 3 4 4 3 2 3" xfId="20020" xr:uid="{B08351B8-4F5D-4C54-9E91-B278EFD6A891}"/>
    <cellStyle name="Normal 6 3 4 4 3 2 3 2" xfId="40682" xr:uid="{719B98C1-3B12-42CC-B6A2-FB8C41FDC7C5}"/>
    <cellStyle name="Normal 6 3 4 4 3 2 4" xfId="16397" xr:uid="{5C690198-908F-4800-899B-809F191454F9}"/>
    <cellStyle name="Normal 6 3 4 4 3 2 4 2" xfId="37059" xr:uid="{B909B24D-D675-426C-B34C-84566670ED85}"/>
    <cellStyle name="Normal 6 3 4 4 3 2 5" xfId="28196" xr:uid="{895975D9-F34D-4483-A695-36BD3ADD6206}"/>
    <cellStyle name="Normal 6 3 4 4 3 3" xfId="11742" xr:uid="{308E3E54-1E2A-4844-95C8-8EC657115871}"/>
    <cellStyle name="Normal 6 3 4 4 3 3 2" xfId="23649" xr:uid="{619BE798-FEC1-45FC-859C-6F44076743F2}"/>
    <cellStyle name="Normal 6 3 4 4 3 3 2 2" xfId="44311" xr:uid="{507143F9-BFEB-4AF9-AB93-EC44D4927DC0}"/>
    <cellStyle name="Normal 6 3 4 4 3 3 3" xfId="32405" xr:uid="{83FAAD4E-AA9A-4F2C-8ACE-F36D647C9FA0}"/>
    <cellStyle name="Normal 6 3 4 4 3 4" xfId="20019" xr:uid="{E618C052-0564-4936-81B1-6ED9F4E0347E}"/>
    <cellStyle name="Normal 6 3 4 4 3 4 2" xfId="40681" xr:uid="{A0E37801-506E-4F4C-AB28-4B10EAE69FDA}"/>
    <cellStyle name="Normal 6 3 4 4 3 5" xfId="16396" xr:uid="{098CA9AD-B2FE-4170-B4EB-02094EA665AD}"/>
    <cellStyle name="Normal 6 3 4 4 3 5 2" xfId="37058" xr:uid="{7740642E-0003-47D5-9B24-6E0E25F3236B}"/>
    <cellStyle name="Normal 6 3 4 4 3 6" xfId="28195" xr:uid="{0F2114A1-9264-42A7-9AC7-87B6B37E5EEA}"/>
    <cellStyle name="Normal 6 3 4 4 4" xfId="6802" xr:uid="{293C098B-3202-4224-8222-D8B13A4CC6D0}"/>
    <cellStyle name="Normal 6 3 4 4 4 2" xfId="6803" xr:uid="{3174F3BD-BCBE-4FCB-A826-EE51E002F6D6}"/>
    <cellStyle name="Normal 6 3 4 4 4 2 2" xfId="11745" xr:uid="{4151C0A6-A23E-49B3-8429-7D987F9F3D9B}"/>
    <cellStyle name="Normal 6 3 4 4 4 2 2 2" xfId="23652" xr:uid="{0CD5F281-0A38-4869-9985-488D277E546A}"/>
    <cellStyle name="Normal 6 3 4 4 4 2 2 2 2" xfId="44314" xr:uid="{D53D3C13-4310-4F53-9FBB-D064F37897BB}"/>
    <cellStyle name="Normal 6 3 4 4 4 2 2 3" xfId="32408" xr:uid="{BC282E39-1B27-49A1-B286-4775C6A5D8A1}"/>
    <cellStyle name="Normal 6 3 4 4 4 2 3" xfId="20022" xr:uid="{0AAF3089-26CF-4933-8231-9817799134EE}"/>
    <cellStyle name="Normal 6 3 4 4 4 2 3 2" xfId="40684" xr:uid="{3FD3751F-6484-40E2-977B-971BEE709821}"/>
    <cellStyle name="Normal 6 3 4 4 4 2 4" xfId="16399" xr:uid="{81D6FBA0-7F72-4177-A675-29A26BB963DB}"/>
    <cellStyle name="Normal 6 3 4 4 4 2 4 2" xfId="37061" xr:uid="{F80D9948-7F7E-48FD-907D-25CC6ACEFB53}"/>
    <cellStyle name="Normal 6 3 4 4 4 2 5" xfId="28198" xr:uid="{EC93D5C9-2E7D-4949-A775-B371332F5B71}"/>
    <cellStyle name="Normal 6 3 4 4 4 3" xfId="11744" xr:uid="{1C0952A7-A9CA-4E94-B4B9-057EE375DF91}"/>
    <cellStyle name="Normal 6 3 4 4 4 3 2" xfId="23651" xr:uid="{4794B70B-880B-4788-B8E8-EAA97DA884C5}"/>
    <cellStyle name="Normal 6 3 4 4 4 3 2 2" xfId="44313" xr:uid="{0E47857A-F34C-4749-8ACD-25DC24DCC8FB}"/>
    <cellStyle name="Normal 6 3 4 4 4 3 3" xfId="32407" xr:uid="{1582C774-F45C-4130-A8A1-CC072B9146AD}"/>
    <cellStyle name="Normal 6 3 4 4 4 4" xfId="20021" xr:uid="{FFBD8710-400D-453D-933A-63EB55FCA220}"/>
    <cellStyle name="Normal 6 3 4 4 4 4 2" xfId="40683" xr:uid="{C03A3B3B-387E-498F-B7C9-C89DC71725C7}"/>
    <cellStyle name="Normal 6 3 4 4 4 5" xfId="16398" xr:uid="{AD9D89C4-EC61-49AE-B7D5-55E5905A4A5D}"/>
    <cellStyle name="Normal 6 3 4 4 4 5 2" xfId="37060" xr:uid="{B9CD6031-665D-4E99-A92E-F354CC10CD7C}"/>
    <cellStyle name="Normal 6 3 4 4 4 6" xfId="28197" xr:uid="{203CF90F-65E0-4F5C-8DAF-13FE4493857E}"/>
    <cellStyle name="Normal 6 3 4 4 5" xfId="6804" xr:uid="{8C6D584E-E2E6-496C-8A8B-C5C663DC7895}"/>
    <cellStyle name="Normal 6 3 4 4 5 2" xfId="11746" xr:uid="{B7A7EDED-98ED-4195-9BE1-E4EF70CDCEEC}"/>
    <cellStyle name="Normal 6 3 4 4 5 2 2" xfId="23653" xr:uid="{148BE778-62A5-4EFB-8A68-E4368C5ABFB8}"/>
    <cellStyle name="Normal 6 3 4 4 5 2 2 2" xfId="44315" xr:uid="{15142041-E9E9-416C-B439-511EE1B64C3B}"/>
    <cellStyle name="Normal 6 3 4 4 5 2 3" xfId="32409" xr:uid="{00B9DAE8-70D5-4865-8D09-A56DE9A74940}"/>
    <cellStyle name="Normal 6 3 4 4 5 3" xfId="20023" xr:uid="{8447E39F-7176-4B35-B62A-AFF411627CF5}"/>
    <cellStyle name="Normal 6 3 4 4 5 3 2" xfId="40685" xr:uid="{7815D56B-E0E7-4040-A63D-DF21D4A89043}"/>
    <cellStyle name="Normal 6 3 4 4 5 4" xfId="16400" xr:uid="{BC716B3F-7692-4931-83A9-0147707B1461}"/>
    <cellStyle name="Normal 6 3 4 4 5 4 2" xfId="37062" xr:uid="{A7088AA8-C70B-48B6-82D8-EC32CD37FA15}"/>
    <cellStyle name="Normal 6 3 4 4 5 5" xfId="28199" xr:uid="{FADB22DF-74DF-4EA5-BE0D-9BF13D6FBC4E}"/>
    <cellStyle name="Normal 6 3 4 4 6" xfId="11735" xr:uid="{42093E0B-ADEC-4563-B913-92C7EB56EBBD}"/>
    <cellStyle name="Normal 6 3 4 4 6 2" xfId="23642" xr:uid="{F194338E-F166-4D42-B524-89EB44AD0591}"/>
    <cellStyle name="Normal 6 3 4 4 6 2 2" xfId="44304" xr:uid="{D60FF6ED-889D-49F6-ADB6-99FB31C5DB0B}"/>
    <cellStyle name="Normal 6 3 4 4 6 3" xfId="32398" xr:uid="{8E76C6E4-F1DA-4FBC-9EB5-1A9399CFEB65}"/>
    <cellStyle name="Normal 6 3 4 4 7" xfId="20012" xr:uid="{A0E95DA6-0F59-4235-B6A9-EA0D8E716198}"/>
    <cellStyle name="Normal 6 3 4 4 7 2" xfId="40674" xr:uid="{11D02343-287E-433E-B30B-58EAE732A1A9}"/>
    <cellStyle name="Normal 6 3 4 4 8" xfId="16389" xr:uid="{931F39C3-ADB6-47D7-9BBE-88A1EEC3CCEA}"/>
    <cellStyle name="Normal 6 3 4 4 8 2" xfId="37051" xr:uid="{45599D2F-27EC-46AC-850A-A911D44D4924}"/>
    <cellStyle name="Normal 6 3 4 4 9" xfId="28188" xr:uid="{410E26CC-18E3-406A-8E63-6BB48BC41720}"/>
    <cellStyle name="Normal 6 3 4 5" xfId="6805" xr:uid="{81B76DE2-71A9-4C2D-AB0C-C5BD49B6B764}"/>
    <cellStyle name="Normal 6 3 4 5 2" xfId="6806" xr:uid="{28DE3C0E-047B-490B-9C3D-1AC0A8BE40A8}"/>
    <cellStyle name="Normal 6 3 4 5 2 2" xfId="6807" xr:uid="{72A5EE53-D26E-438A-B998-1F8583AF10EE}"/>
    <cellStyle name="Normal 6 3 4 5 2 2 2" xfId="11749" xr:uid="{C6BE235A-F76A-4203-A008-7296283BBB9F}"/>
    <cellStyle name="Normal 6 3 4 5 2 2 2 2" xfId="23656" xr:uid="{D6D01282-F16B-4B8B-8521-42E87D659846}"/>
    <cellStyle name="Normal 6 3 4 5 2 2 2 2 2" xfId="44318" xr:uid="{ECD30B26-7E57-4AF4-A333-EE810A4C492B}"/>
    <cellStyle name="Normal 6 3 4 5 2 2 2 3" xfId="32412" xr:uid="{FEED19D1-F4D5-4AA8-B462-0D41C4599C3E}"/>
    <cellStyle name="Normal 6 3 4 5 2 2 3" xfId="20026" xr:uid="{8BBAFCED-FE12-4DBA-847F-3CD144AFCDFF}"/>
    <cellStyle name="Normal 6 3 4 5 2 2 3 2" xfId="40688" xr:uid="{0035E9C6-CEE2-4ABB-B36E-B7D5AABA2576}"/>
    <cellStyle name="Normal 6 3 4 5 2 2 4" xfId="16403" xr:uid="{8A2EACF2-FDBA-4B46-9205-16D546DB7623}"/>
    <cellStyle name="Normal 6 3 4 5 2 2 4 2" xfId="37065" xr:uid="{A27BACA3-4E2A-4ED4-B1A2-CBB7D643F538}"/>
    <cellStyle name="Normal 6 3 4 5 2 2 5" xfId="28202" xr:uid="{29F1BEF3-367C-4A29-9CCD-5F719E1763E8}"/>
    <cellStyle name="Normal 6 3 4 5 2 3" xfId="11748" xr:uid="{57416EC8-17FF-4F31-B050-FCAC3D57DBF1}"/>
    <cellStyle name="Normal 6 3 4 5 2 3 2" xfId="23655" xr:uid="{E4ED084F-58AA-43F3-ABFE-0638BDCB3C72}"/>
    <cellStyle name="Normal 6 3 4 5 2 3 2 2" xfId="44317" xr:uid="{A47E17CC-F0AE-412A-BF5E-F6009E3E1626}"/>
    <cellStyle name="Normal 6 3 4 5 2 3 3" xfId="32411" xr:uid="{0D88E1D9-E0D8-4CEE-A35B-77380ECA1987}"/>
    <cellStyle name="Normal 6 3 4 5 2 4" xfId="20025" xr:uid="{DBDEFE9C-7399-4449-A3EE-88001D350E3F}"/>
    <cellStyle name="Normal 6 3 4 5 2 4 2" xfId="40687" xr:uid="{F8534F5E-CC0A-453F-B671-13A9BA0585C9}"/>
    <cellStyle name="Normal 6 3 4 5 2 5" xfId="16402" xr:uid="{2E75E96A-13FB-4498-BD76-E27B383B1E32}"/>
    <cellStyle name="Normal 6 3 4 5 2 5 2" xfId="37064" xr:uid="{7E4687EE-D6EF-429E-AF5A-43DF5A8DB03E}"/>
    <cellStyle name="Normal 6 3 4 5 2 6" xfId="28201" xr:uid="{A77BFE04-028F-47BF-B91C-D968BDC23176}"/>
    <cellStyle name="Normal 6 3 4 5 3" xfId="6808" xr:uid="{9F7FC5C4-599B-456C-8F01-20ECA4798326}"/>
    <cellStyle name="Normal 6 3 4 5 3 2" xfId="6809" xr:uid="{0F9A77C7-A855-42A1-A113-185CC02A5747}"/>
    <cellStyle name="Normal 6 3 4 5 3 2 2" xfId="11751" xr:uid="{683C89CC-6D06-4F78-AD53-3BDCFD06237A}"/>
    <cellStyle name="Normal 6 3 4 5 3 2 2 2" xfId="23658" xr:uid="{A3AAC867-C330-4753-8B01-9D6F93046B0E}"/>
    <cellStyle name="Normal 6 3 4 5 3 2 2 2 2" xfId="44320" xr:uid="{9851ABC3-B1F5-4215-8FE3-AE16712675C1}"/>
    <cellStyle name="Normal 6 3 4 5 3 2 2 3" xfId="32414" xr:uid="{48AAE94E-D7DF-4DCC-A5B9-8F3D40CB9214}"/>
    <cellStyle name="Normal 6 3 4 5 3 2 3" xfId="20028" xr:uid="{59838714-633E-454F-8704-8AD44BF275F2}"/>
    <cellStyle name="Normal 6 3 4 5 3 2 3 2" xfId="40690" xr:uid="{2EE40BBD-90E9-4D8E-84B5-9589FF5DD941}"/>
    <cellStyle name="Normal 6 3 4 5 3 2 4" xfId="16405" xr:uid="{0C1C8C16-9B8C-45DB-8620-ABBC80D798BB}"/>
    <cellStyle name="Normal 6 3 4 5 3 2 4 2" xfId="37067" xr:uid="{4D5F2245-632C-4D81-AE32-5DE03F14BC5D}"/>
    <cellStyle name="Normal 6 3 4 5 3 2 5" xfId="28204" xr:uid="{A6776502-40F4-4E77-9BB8-F3B369BB51A9}"/>
    <cellStyle name="Normal 6 3 4 5 3 3" xfId="11750" xr:uid="{BC18B8A3-3700-4605-A255-0A476F79C08D}"/>
    <cellStyle name="Normal 6 3 4 5 3 3 2" xfId="23657" xr:uid="{B39057F0-9BA3-4400-96FD-4E3F5EE61609}"/>
    <cellStyle name="Normal 6 3 4 5 3 3 2 2" xfId="44319" xr:uid="{8CB4CD20-4C90-43FC-B8CB-B9480E3683E0}"/>
    <cellStyle name="Normal 6 3 4 5 3 3 3" xfId="32413" xr:uid="{EC587251-0634-4EFC-83C8-26C31D38ACC9}"/>
    <cellStyle name="Normal 6 3 4 5 3 4" xfId="20027" xr:uid="{0779D78E-E612-45CE-A946-55E9BFAA756E}"/>
    <cellStyle name="Normal 6 3 4 5 3 4 2" xfId="40689" xr:uid="{EC4C27A6-2FBA-4DE1-8601-5852F3A07609}"/>
    <cellStyle name="Normal 6 3 4 5 3 5" xfId="16404" xr:uid="{ED76A9F1-8210-4422-94A0-E1A3EAB3505C}"/>
    <cellStyle name="Normal 6 3 4 5 3 5 2" xfId="37066" xr:uid="{58DEB49F-CCD6-4258-A7CA-91393F572003}"/>
    <cellStyle name="Normal 6 3 4 5 3 6" xfId="28203" xr:uid="{6268AB7D-8ABD-4EB6-A81D-C67C2E4D3312}"/>
    <cellStyle name="Normal 6 3 4 5 4" xfId="6810" xr:uid="{405B6C71-E7FB-4784-A7CB-AC95B9773402}"/>
    <cellStyle name="Normal 6 3 4 5 4 2" xfId="11752" xr:uid="{871F989A-5A4B-4D12-9F96-6470D0A6536B}"/>
    <cellStyle name="Normal 6 3 4 5 4 2 2" xfId="23659" xr:uid="{CEFF04F4-AEB5-447C-BB6F-F3FF0367A81D}"/>
    <cellStyle name="Normal 6 3 4 5 4 2 2 2" xfId="44321" xr:uid="{4B8B201D-F20F-463B-9736-25EAC0C7F460}"/>
    <cellStyle name="Normal 6 3 4 5 4 2 3" xfId="32415" xr:uid="{44A48E07-2AD5-49A3-8257-FE2E519E5751}"/>
    <cellStyle name="Normal 6 3 4 5 4 3" xfId="20029" xr:uid="{4CB0A87F-1EF5-4A03-A504-A5C495380825}"/>
    <cellStyle name="Normal 6 3 4 5 4 3 2" xfId="40691" xr:uid="{899E3C03-5F05-405E-867E-B8025179A581}"/>
    <cellStyle name="Normal 6 3 4 5 4 4" xfId="16406" xr:uid="{8929971B-41D4-46AE-82D7-7BC5C59214AD}"/>
    <cellStyle name="Normal 6 3 4 5 4 4 2" xfId="37068" xr:uid="{FD8BB940-3551-49E4-AA4B-B92380C48962}"/>
    <cellStyle name="Normal 6 3 4 5 4 5" xfId="28205" xr:uid="{E388D18B-246D-49B1-BAAD-F847AF5AD99F}"/>
    <cellStyle name="Normal 6 3 4 5 5" xfId="11747" xr:uid="{81ECC3B6-FCA1-4688-97CF-3FC535944FB0}"/>
    <cellStyle name="Normal 6 3 4 5 5 2" xfId="23654" xr:uid="{CD10B3D3-D2F6-4236-A003-EA54CE23AE05}"/>
    <cellStyle name="Normal 6 3 4 5 5 2 2" xfId="44316" xr:uid="{98CF6B1A-BCF9-41E1-BF1C-15F2A0128480}"/>
    <cellStyle name="Normal 6 3 4 5 5 3" xfId="32410" xr:uid="{CFE71B83-3CFD-484C-83DF-84A99922888C}"/>
    <cellStyle name="Normal 6 3 4 5 6" xfId="20024" xr:uid="{3A53C10F-1FA7-44AE-9671-34F51C259FFE}"/>
    <cellStyle name="Normal 6 3 4 5 6 2" xfId="40686" xr:uid="{B00B18AC-0A6F-4B44-97F6-FE431971FDF9}"/>
    <cellStyle name="Normal 6 3 4 5 7" xfId="16401" xr:uid="{10BF887A-F055-4C11-9D6D-05364D9EC709}"/>
    <cellStyle name="Normal 6 3 4 5 7 2" xfId="37063" xr:uid="{DD3392E9-FB92-4764-9AE9-36F318E301AF}"/>
    <cellStyle name="Normal 6 3 4 5 8" xfId="28200" xr:uid="{17A6CD4B-FDEE-4579-96DF-E0B159B208A6}"/>
    <cellStyle name="Normal 6 3 4 6" xfId="6811" xr:uid="{82A39E4F-46DE-4B08-9E14-52E62ADEB422}"/>
    <cellStyle name="Normal 6 3 4 6 2" xfId="6812" xr:uid="{4E3D63D6-4CC7-43AE-BB15-00852ED44E12}"/>
    <cellStyle name="Normal 6 3 4 6 2 2" xfId="11754" xr:uid="{49E736E9-27A4-4BE3-91AC-171405E7089D}"/>
    <cellStyle name="Normal 6 3 4 6 2 2 2" xfId="23661" xr:uid="{7004DE21-8A5B-49DC-8408-E3A841D35D17}"/>
    <cellStyle name="Normal 6 3 4 6 2 2 2 2" xfId="44323" xr:uid="{F54A1380-E3BA-48A0-83ED-FF2BBA1E389E}"/>
    <cellStyle name="Normal 6 3 4 6 2 2 3" xfId="32417" xr:uid="{FF8033BD-9683-45E8-A948-D1718C51D34D}"/>
    <cellStyle name="Normal 6 3 4 6 2 3" xfId="20031" xr:uid="{35F5B07C-364D-4E0C-876F-98DE513B324C}"/>
    <cellStyle name="Normal 6 3 4 6 2 3 2" xfId="40693" xr:uid="{8343AC2E-D198-474F-8C5D-6F9BFEDB140E}"/>
    <cellStyle name="Normal 6 3 4 6 2 4" xfId="16408" xr:uid="{1B20DB48-5E57-4A10-93D8-67FC85E16D9D}"/>
    <cellStyle name="Normal 6 3 4 6 2 4 2" xfId="37070" xr:uid="{7B63DC8A-9AA3-4E80-8353-7E847FE181CB}"/>
    <cellStyle name="Normal 6 3 4 6 2 5" xfId="28207" xr:uid="{39F8082B-765D-43E8-A6C5-E4458AF6AB40}"/>
    <cellStyle name="Normal 6 3 4 6 3" xfId="11753" xr:uid="{0F041A7F-8DD0-4115-A8A4-719548325D96}"/>
    <cellStyle name="Normal 6 3 4 6 3 2" xfId="23660" xr:uid="{F655EC3A-783C-4475-BF7D-180EFDB676FB}"/>
    <cellStyle name="Normal 6 3 4 6 3 2 2" xfId="44322" xr:uid="{C8B2EE65-1CA0-493E-AD27-EE4980E1F284}"/>
    <cellStyle name="Normal 6 3 4 6 3 3" xfId="32416" xr:uid="{C460160A-1AFC-472D-B6E5-18C88D476BCD}"/>
    <cellStyle name="Normal 6 3 4 6 4" xfId="20030" xr:uid="{605BEFF5-9C8A-42CC-9A14-AF4F8C3096DD}"/>
    <cellStyle name="Normal 6 3 4 6 4 2" xfId="40692" xr:uid="{B661CF64-65CE-4C1F-A3CA-57F93841D209}"/>
    <cellStyle name="Normal 6 3 4 6 5" xfId="16407" xr:uid="{44077912-0809-4C52-A3C1-76BB5C95BF28}"/>
    <cellStyle name="Normal 6 3 4 6 5 2" xfId="37069" xr:uid="{4FF3FA48-B9F5-414C-8035-7CF78EFFE336}"/>
    <cellStyle name="Normal 6 3 4 6 6" xfId="28206" xr:uid="{7B17B800-986C-40FA-84D9-64E0690F1678}"/>
    <cellStyle name="Normal 6 3 4 7" xfId="6813" xr:uid="{CF65AC8B-6BEC-408C-9132-386777DFD862}"/>
    <cellStyle name="Normal 6 3 4 7 2" xfId="6814" xr:uid="{7E972AC3-6B5F-4430-8887-A15FD761C8FB}"/>
    <cellStyle name="Normal 6 3 4 7 2 2" xfId="11756" xr:uid="{2D1EF772-41CA-4FD8-8715-9E04E42844B4}"/>
    <cellStyle name="Normal 6 3 4 7 2 2 2" xfId="23663" xr:uid="{5099F0FB-1607-40B9-90CE-1EE65105C276}"/>
    <cellStyle name="Normal 6 3 4 7 2 2 2 2" xfId="44325" xr:uid="{F6FC8AC5-8EF7-4999-A508-4E52AB98981C}"/>
    <cellStyle name="Normal 6 3 4 7 2 2 3" xfId="32419" xr:uid="{BBAAB902-49BA-4D69-8510-98EF1D5B06B7}"/>
    <cellStyle name="Normal 6 3 4 7 2 3" xfId="20033" xr:uid="{2A6FA516-82E0-449C-A0EB-2D3206B28F75}"/>
    <cellStyle name="Normal 6 3 4 7 2 3 2" xfId="40695" xr:uid="{B5AF4D46-A9EE-4A2F-B47E-43B2BD5DBC8E}"/>
    <cellStyle name="Normal 6 3 4 7 2 4" xfId="16410" xr:uid="{0AE1FBB6-D597-4676-852C-AF1FD7976643}"/>
    <cellStyle name="Normal 6 3 4 7 2 4 2" xfId="37072" xr:uid="{59A7243F-BCB6-4531-A043-E8AF208B3482}"/>
    <cellStyle name="Normal 6 3 4 7 2 5" xfId="28209" xr:uid="{1FB07B93-9356-4EBB-9136-3FA4AEE2C49B}"/>
    <cellStyle name="Normal 6 3 4 7 3" xfId="11755" xr:uid="{C12D8F81-1B74-4296-9E33-D4B2F3A5C46D}"/>
    <cellStyle name="Normal 6 3 4 7 3 2" xfId="23662" xr:uid="{9E8A1517-A9CD-4AAF-BEA9-2CE91B0F380E}"/>
    <cellStyle name="Normal 6 3 4 7 3 2 2" xfId="44324" xr:uid="{0A54F9DE-B36B-4F35-836D-E79A987DDFA5}"/>
    <cellStyle name="Normal 6 3 4 7 3 3" xfId="32418" xr:uid="{F7D1436B-B878-4715-8E45-E8DDD481E8F0}"/>
    <cellStyle name="Normal 6 3 4 7 4" xfId="20032" xr:uid="{34B33116-5D3D-4E52-8156-C3EDA0131A37}"/>
    <cellStyle name="Normal 6 3 4 7 4 2" xfId="40694" xr:uid="{BE345605-07BE-43C6-83A8-8305E324939A}"/>
    <cellStyle name="Normal 6 3 4 7 5" xfId="16409" xr:uid="{B20BB957-9B39-4777-8AB2-24B88BD48AAC}"/>
    <cellStyle name="Normal 6 3 4 7 5 2" xfId="37071" xr:uid="{D5487A76-0A3B-40E9-914E-40F4DF8E759D}"/>
    <cellStyle name="Normal 6 3 4 7 6" xfId="28208" xr:uid="{EBCC30A8-910D-40BE-86B5-35D89864D98B}"/>
    <cellStyle name="Normal 6 3 4 8" xfId="6815" xr:uid="{6AC7168C-EC21-4C60-8EE9-B677B5622F76}"/>
    <cellStyle name="Normal 6 3 4 8 2" xfId="11757" xr:uid="{3BFADABB-DB93-42E2-8449-A746C37EE3C0}"/>
    <cellStyle name="Normal 6 3 4 8 2 2" xfId="23664" xr:uid="{0968CB82-E6B3-4E4E-B38F-65BEB74F2B18}"/>
    <cellStyle name="Normal 6 3 4 8 2 2 2" xfId="44326" xr:uid="{CAE87797-B928-44CF-AB0F-9003BEBA2408}"/>
    <cellStyle name="Normal 6 3 4 8 2 3" xfId="32420" xr:uid="{9A4AED0C-937B-4747-A54E-BB0AABC6B7B5}"/>
    <cellStyle name="Normal 6 3 4 8 3" xfId="20034" xr:uid="{D63A0952-E105-4E0A-B5C3-D5017DF0258E}"/>
    <cellStyle name="Normal 6 3 4 8 3 2" xfId="40696" xr:uid="{6F309642-2BA7-499E-A290-B6285CE78D02}"/>
    <cellStyle name="Normal 6 3 4 8 4" xfId="16411" xr:uid="{4933D5BA-3837-4A5A-9668-69EB12EEEB42}"/>
    <cellStyle name="Normal 6 3 4 8 4 2" xfId="37073" xr:uid="{271E128A-DB40-4A0D-AEA2-4808AA3F8EC4}"/>
    <cellStyle name="Normal 6 3 4 8 5" xfId="28210" xr:uid="{95E552FF-5F2B-46AB-BF81-B94E8EBBC247}"/>
    <cellStyle name="Normal 6 3 4 9" xfId="11710" xr:uid="{CB79DF81-E435-4F31-B8B4-6904A0E571F1}"/>
    <cellStyle name="Normal 6 3 4 9 2" xfId="23617" xr:uid="{59130D0A-5D9C-4D3E-A9C1-F90505D93BA0}"/>
    <cellStyle name="Normal 6 3 4 9 2 2" xfId="44279" xr:uid="{792BD9E0-D7FA-493A-9889-8273810728ED}"/>
    <cellStyle name="Normal 6 3 4 9 3" xfId="32373" xr:uid="{611B2A1A-857C-471A-A4DE-9F269F7AC204}"/>
    <cellStyle name="Normal 6 3 5" xfId="6816" xr:uid="{5CC95D14-D80A-4B65-87B9-95FA47941404}"/>
    <cellStyle name="Normal 6 3 5 10" xfId="28211" xr:uid="{21D0AD8A-8D37-4F32-8F2C-B3C899A5BC1B}"/>
    <cellStyle name="Normal 6 3 5 2" xfId="6817" xr:uid="{C7E6AF38-1E83-4A74-A162-326F50E64C44}"/>
    <cellStyle name="Normal 6 3 5 2 2" xfId="6818" xr:uid="{F160329B-7849-45B9-92DE-8344080B9686}"/>
    <cellStyle name="Normal 6 3 5 2 2 2" xfId="6819" xr:uid="{62ED0A74-745B-4C4D-9242-AFB2817C580F}"/>
    <cellStyle name="Normal 6 3 5 2 2 2 2" xfId="6820" xr:uid="{AC82908C-B27A-49A7-AF14-C30252E45B6F}"/>
    <cellStyle name="Normal 6 3 5 2 2 2 2 2" xfId="11762" xr:uid="{A4FE0C84-BBA1-4512-A70B-D731E54C38FB}"/>
    <cellStyle name="Normal 6 3 5 2 2 2 2 2 2" xfId="23669" xr:uid="{A4CCDB88-1C2C-4E8D-B265-7DE95608FD55}"/>
    <cellStyle name="Normal 6 3 5 2 2 2 2 2 2 2" xfId="44331" xr:uid="{B1465469-9371-4F3C-97AA-FB990FEAFD9F}"/>
    <cellStyle name="Normal 6 3 5 2 2 2 2 2 3" xfId="32425" xr:uid="{ACF76BBF-2BE5-4784-AAA2-116EA406179C}"/>
    <cellStyle name="Normal 6 3 5 2 2 2 2 3" xfId="20039" xr:uid="{1770F187-008E-4D8F-AFA5-89B2E8E0939C}"/>
    <cellStyle name="Normal 6 3 5 2 2 2 2 3 2" xfId="40701" xr:uid="{EFD90DA5-12F4-4198-A92D-C5A8D31D9773}"/>
    <cellStyle name="Normal 6 3 5 2 2 2 2 4" xfId="16416" xr:uid="{36666120-7490-467C-BEDB-9788279156C2}"/>
    <cellStyle name="Normal 6 3 5 2 2 2 2 4 2" xfId="37078" xr:uid="{B2DE9B60-D60C-41B8-88E2-D590F94ABAD5}"/>
    <cellStyle name="Normal 6 3 5 2 2 2 2 5" xfId="28215" xr:uid="{2E310457-7E27-4BD8-B787-D7C37C5E02FE}"/>
    <cellStyle name="Normal 6 3 5 2 2 2 3" xfId="11761" xr:uid="{986E9F72-F7BF-4EF4-89E7-82E64BE92CDE}"/>
    <cellStyle name="Normal 6 3 5 2 2 2 3 2" xfId="23668" xr:uid="{A62E5B83-E807-4BAF-B916-308C64064FC8}"/>
    <cellStyle name="Normal 6 3 5 2 2 2 3 2 2" xfId="44330" xr:uid="{DAD75C0F-BD41-432A-86C7-0AD75758EFCD}"/>
    <cellStyle name="Normal 6 3 5 2 2 2 3 3" xfId="32424" xr:uid="{1863CC01-FC64-4602-A24D-0E2C33016B9F}"/>
    <cellStyle name="Normal 6 3 5 2 2 2 4" xfId="20038" xr:uid="{31E8C4AA-5DB0-4301-93E1-0BB6B8F616E3}"/>
    <cellStyle name="Normal 6 3 5 2 2 2 4 2" xfId="40700" xr:uid="{9D126EC3-D862-4999-9E43-4AEE1ED46EA8}"/>
    <cellStyle name="Normal 6 3 5 2 2 2 5" xfId="16415" xr:uid="{127DB2E5-EAD4-46BF-84D3-621D8ABDCBEC}"/>
    <cellStyle name="Normal 6 3 5 2 2 2 5 2" xfId="37077" xr:uid="{6439DDB9-9670-420C-8261-B8B2160C27E7}"/>
    <cellStyle name="Normal 6 3 5 2 2 2 6" xfId="28214" xr:uid="{9F199406-55BA-4DB0-BB3B-78C0E76243B0}"/>
    <cellStyle name="Normal 6 3 5 2 2 3" xfId="6821" xr:uid="{875B5621-CE13-4989-AA23-5634FDD2E4CA}"/>
    <cellStyle name="Normal 6 3 5 2 2 3 2" xfId="6822" xr:uid="{78461C5C-D620-49C2-8423-300799A86967}"/>
    <cellStyle name="Normal 6 3 5 2 2 3 2 2" xfId="11764" xr:uid="{1473C746-41AC-44B8-8D2D-B7B3468FF4C7}"/>
    <cellStyle name="Normal 6 3 5 2 2 3 2 2 2" xfId="23671" xr:uid="{5C24F879-6D58-4467-B3EA-9B6CA47DA12C}"/>
    <cellStyle name="Normal 6 3 5 2 2 3 2 2 2 2" xfId="44333" xr:uid="{5A67170A-3E04-4935-A0AE-864CB364356A}"/>
    <cellStyle name="Normal 6 3 5 2 2 3 2 2 3" xfId="32427" xr:uid="{123A7848-2526-422E-ABFB-0E511F03CF7D}"/>
    <cellStyle name="Normal 6 3 5 2 2 3 2 3" xfId="20041" xr:uid="{DF908ABE-2634-4A66-9CDF-EE7D47A29099}"/>
    <cellStyle name="Normal 6 3 5 2 2 3 2 3 2" xfId="40703" xr:uid="{D3EB343A-CD16-4057-A683-33504F5800B3}"/>
    <cellStyle name="Normal 6 3 5 2 2 3 2 4" xfId="16418" xr:uid="{4E5CFDE5-0D87-49E5-8F67-A027A626DE99}"/>
    <cellStyle name="Normal 6 3 5 2 2 3 2 4 2" xfId="37080" xr:uid="{5881B1A4-8DDC-4040-BF10-8949B760B585}"/>
    <cellStyle name="Normal 6 3 5 2 2 3 2 5" xfId="28217" xr:uid="{0C5A7D95-8069-46B3-B3DD-7613CDA11F93}"/>
    <cellStyle name="Normal 6 3 5 2 2 3 3" xfId="11763" xr:uid="{60BEBC42-A4CB-40AF-983D-5C18B43A78F8}"/>
    <cellStyle name="Normal 6 3 5 2 2 3 3 2" xfId="23670" xr:uid="{C37F3852-7F98-4919-94D9-0F074308A927}"/>
    <cellStyle name="Normal 6 3 5 2 2 3 3 2 2" xfId="44332" xr:uid="{CDE8C7B7-C139-45C4-A82C-EC71BA11923E}"/>
    <cellStyle name="Normal 6 3 5 2 2 3 3 3" xfId="32426" xr:uid="{F99D3AF1-70A7-4922-8A8A-08E528B5F0B1}"/>
    <cellStyle name="Normal 6 3 5 2 2 3 4" xfId="20040" xr:uid="{7C426211-78F6-4885-88C5-13D2F1B30F7F}"/>
    <cellStyle name="Normal 6 3 5 2 2 3 4 2" xfId="40702" xr:uid="{9D4E0F06-CDF3-4F0B-96B7-3250BAAE6709}"/>
    <cellStyle name="Normal 6 3 5 2 2 3 5" xfId="16417" xr:uid="{7843D2DC-ADAA-43E4-B853-FF6ACD64087A}"/>
    <cellStyle name="Normal 6 3 5 2 2 3 5 2" xfId="37079" xr:uid="{67D061D1-D18A-49B4-8E28-C176A3A52DCE}"/>
    <cellStyle name="Normal 6 3 5 2 2 3 6" xfId="28216" xr:uid="{1F572E8A-CD9A-45B0-91EF-30111EDD5B69}"/>
    <cellStyle name="Normal 6 3 5 2 2 4" xfId="6823" xr:uid="{2845E7DF-F5C2-4C0E-BD54-917B850C42B1}"/>
    <cellStyle name="Normal 6 3 5 2 2 4 2" xfId="11765" xr:uid="{944EC3D7-6F56-4A3D-BF62-E3E5239528E2}"/>
    <cellStyle name="Normal 6 3 5 2 2 4 2 2" xfId="23672" xr:uid="{0529E2ED-35F6-4857-B8A5-F69FDD5926CA}"/>
    <cellStyle name="Normal 6 3 5 2 2 4 2 2 2" xfId="44334" xr:uid="{B476FAF7-EA2E-4D69-99B1-02119A6AB1D1}"/>
    <cellStyle name="Normal 6 3 5 2 2 4 2 3" xfId="32428" xr:uid="{0B14DF10-54EC-431D-ABF2-6F5665CBAE42}"/>
    <cellStyle name="Normal 6 3 5 2 2 4 3" xfId="20042" xr:uid="{845FA71C-E100-4E4A-B5D3-3E1822A3AD31}"/>
    <cellStyle name="Normal 6 3 5 2 2 4 3 2" xfId="40704" xr:uid="{03171253-4737-4250-9119-92848D400C9F}"/>
    <cellStyle name="Normal 6 3 5 2 2 4 4" xfId="16419" xr:uid="{0581FD2E-50CD-4968-BCA5-032FE7E2C1E5}"/>
    <cellStyle name="Normal 6 3 5 2 2 4 4 2" xfId="37081" xr:uid="{5E1D75B2-D1D4-4A5B-9C17-EB45CC61F633}"/>
    <cellStyle name="Normal 6 3 5 2 2 4 5" xfId="28218" xr:uid="{FAA9021F-BAB1-4959-BBB1-2E141A4AAD46}"/>
    <cellStyle name="Normal 6 3 5 2 2 5" xfId="11760" xr:uid="{D039061E-5C2B-4047-83E2-07AE12F1945A}"/>
    <cellStyle name="Normal 6 3 5 2 2 5 2" xfId="23667" xr:uid="{DEC2EC24-55BA-497B-A530-DE828B1E9111}"/>
    <cellStyle name="Normal 6 3 5 2 2 5 2 2" xfId="44329" xr:uid="{C83E924D-4570-49B5-9F90-72B1CADFF644}"/>
    <cellStyle name="Normal 6 3 5 2 2 5 3" xfId="32423" xr:uid="{7ACDA6A0-A8FF-4741-A8BE-661E24BAE718}"/>
    <cellStyle name="Normal 6 3 5 2 2 6" xfId="20037" xr:uid="{C044B820-8F42-4E7A-8214-4F5C3B0EC614}"/>
    <cellStyle name="Normal 6 3 5 2 2 6 2" xfId="40699" xr:uid="{69D4CF65-9BEA-495F-81D7-2EF4AFA59E08}"/>
    <cellStyle name="Normal 6 3 5 2 2 7" xfId="16414" xr:uid="{8DFB69BB-D3D4-402F-9D1A-9E65A4CA6F62}"/>
    <cellStyle name="Normal 6 3 5 2 2 7 2" xfId="37076" xr:uid="{026B5550-9D6C-4477-9461-D0BB5C9B608B}"/>
    <cellStyle name="Normal 6 3 5 2 2 8" xfId="28213" xr:uid="{6D9F3BC7-E206-4ED3-8695-30E5B3944AFE}"/>
    <cellStyle name="Normal 6 3 5 2 3" xfId="6824" xr:uid="{709977F1-0130-4280-A976-B494F5218456}"/>
    <cellStyle name="Normal 6 3 5 2 3 2" xfId="6825" xr:uid="{B7E70C1D-713C-47F4-A55F-47B805284A15}"/>
    <cellStyle name="Normal 6 3 5 2 3 2 2" xfId="11767" xr:uid="{5FA91D9F-8A10-48C2-B3BA-34BB5FAC1328}"/>
    <cellStyle name="Normal 6 3 5 2 3 2 2 2" xfId="23674" xr:uid="{3F169DBD-0317-4D76-BF61-3CEB9F92B97A}"/>
    <cellStyle name="Normal 6 3 5 2 3 2 2 2 2" xfId="44336" xr:uid="{2B37E555-DF5B-4078-9278-BE8B0B9D891A}"/>
    <cellStyle name="Normal 6 3 5 2 3 2 2 3" xfId="32430" xr:uid="{FB61720A-4BAD-4AF5-B3D4-F01FC3CCD9EA}"/>
    <cellStyle name="Normal 6 3 5 2 3 2 3" xfId="20044" xr:uid="{98AA37FC-1EF6-49E2-B3B1-813CA70453BD}"/>
    <cellStyle name="Normal 6 3 5 2 3 2 3 2" xfId="40706" xr:uid="{7C8DE289-CF8F-41CE-9B0D-0241BCD7E057}"/>
    <cellStyle name="Normal 6 3 5 2 3 2 4" xfId="16421" xr:uid="{277616CB-6CBD-4E5D-9E53-59A15D86C9EB}"/>
    <cellStyle name="Normal 6 3 5 2 3 2 4 2" xfId="37083" xr:uid="{2300BD17-DF6E-4B17-A77F-7720708B6BD3}"/>
    <cellStyle name="Normal 6 3 5 2 3 2 5" xfId="28220" xr:uid="{2656CCFB-289D-443F-BC08-6B007706A32D}"/>
    <cellStyle name="Normal 6 3 5 2 3 3" xfId="11766" xr:uid="{F219C787-BCBA-42CD-803C-5B6309F7EAED}"/>
    <cellStyle name="Normal 6 3 5 2 3 3 2" xfId="23673" xr:uid="{00352D48-E1FF-4A42-A3DA-0FA0C3EAD00E}"/>
    <cellStyle name="Normal 6 3 5 2 3 3 2 2" xfId="44335" xr:uid="{4CCA355E-84BE-48D4-8445-BC2F3AA5C488}"/>
    <cellStyle name="Normal 6 3 5 2 3 3 3" xfId="32429" xr:uid="{0292561E-F380-44D2-BAE0-9DF765C6FF33}"/>
    <cellStyle name="Normal 6 3 5 2 3 4" xfId="20043" xr:uid="{4DACF6A2-97E3-4628-89AD-873811A98026}"/>
    <cellStyle name="Normal 6 3 5 2 3 4 2" xfId="40705" xr:uid="{657AD186-125A-4E5D-83C1-41046E6D856B}"/>
    <cellStyle name="Normal 6 3 5 2 3 5" xfId="16420" xr:uid="{DD350EEC-0DD1-47DE-A1F2-0A3EFBF983C1}"/>
    <cellStyle name="Normal 6 3 5 2 3 5 2" xfId="37082" xr:uid="{5A62E532-B1E3-4CF9-9653-76F426F13FB7}"/>
    <cellStyle name="Normal 6 3 5 2 3 6" xfId="28219" xr:uid="{0E420933-B59A-43C8-8E4A-F4E05E4CA0F8}"/>
    <cellStyle name="Normal 6 3 5 2 4" xfId="6826" xr:uid="{6328C3F8-4ACA-4796-80CB-09C524EDCECD}"/>
    <cellStyle name="Normal 6 3 5 2 4 2" xfId="6827" xr:uid="{71073D1F-82A2-4ED4-B8A5-A09AC16F25F9}"/>
    <cellStyle name="Normal 6 3 5 2 4 2 2" xfId="11769" xr:uid="{137574AC-E72F-4B9F-8C88-22C7CED8F709}"/>
    <cellStyle name="Normal 6 3 5 2 4 2 2 2" xfId="23676" xr:uid="{7884F439-DB34-497C-A00C-35C9427DB8D3}"/>
    <cellStyle name="Normal 6 3 5 2 4 2 2 2 2" xfId="44338" xr:uid="{8018102C-BB83-4900-88E9-D2939291FD10}"/>
    <cellStyle name="Normal 6 3 5 2 4 2 2 3" xfId="32432" xr:uid="{357DB5C4-AD2F-424D-9B49-C4F2FD93F91D}"/>
    <cellStyle name="Normal 6 3 5 2 4 2 3" xfId="20046" xr:uid="{776A9BEC-6FAC-451E-8E61-901ABB5BB9F4}"/>
    <cellStyle name="Normal 6 3 5 2 4 2 3 2" xfId="40708" xr:uid="{2085BDF9-79C1-4994-9825-DC10A3D912D6}"/>
    <cellStyle name="Normal 6 3 5 2 4 2 4" xfId="16423" xr:uid="{509410D3-835D-4AAA-87D7-7890A54602CA}"/>
    <cellStyle name="Normal 6 3 5 2 4 2 4 2" xfId="37085" xr:uid="{FCF5DB44-E588-43FC-8B24-53370493CBDD}"/>
    <cellStyle name="Normal 6 3 5 2 4 2 5" xfId="28222" xr:uid="{32545EAD-FC51-4D99-A74F-E78B0FCCC59B}"/>
    <cellStyle name="Normal 6 3 5 2 4 3" xfId="11768" xr:uid="{58FA5302-E98D-46A5-8D04-A32632FEE302}"/>
    <cellStyle name="Normal 6 3 5 2 4 3 2" xfId="23675" xr:uid="{71607BCB-FF18-47E7-9CA7-2009746CE63F}"/>
    <cellStyle name="Normal 6 3 5 2 4 3 2 2" xfId="44337" xr:uid="{A4A30096-1AE8-48A0-BB7A-A3939209F176}"/>
    <cellStyle name="Normal 6 3 5 2 4 3 3" xfId="32431" xr:uid="{C50A1EDF-583C-470D-BC61-5DA6383FA2E7}"/>
    <cellStyle name="Normal 6 3 5 2 4 4" xfId="20045" xr:uid="{11A2175B-9AF5-4304-B4B1-F080EEB7BCEE}"/>
    <cellStyle name="Normal 6 3 5 2 4 4 2" xfId="40707" xr:uid="{2C024B78-24C5-4965-B097-23EFF83C98A2}"/>
    <cellStyle name="Normal 6 3 5 2 4 5" xfId="16422" xr:uid="{D8B82926-5ACB-4AAA-AB6D-15FB8963EC9D}"/>
    <cellStyle name="Normal 6 3 5 2 4 5 2" xfId="37084" xr:uid="{A556690E-6780-4DAF-BE6F-202B56EA1511}"/>
    <cellStyle name="Normal 6 3 5 2 4 6" xfId="28221" xr:uid="{CCEB804F-363B-4E6B-922E-970EB5441A62}"/>
    <cellStyle name="Normal 6 3 5 2 5" xfId="6828" xr:uid="{69F947C6-5986-4F1E-B366-AF19CCB58A4F}"/>
    <cellStyle name="Normal 6 3 5 2 5 2" xfId="11770" xr:uid="{68C32C20-9EF2-4DA8-8C2D-78500EEFBAE7}"/>
    <cellStyle name="Normal 6 3 5 2 5 2 2" xfId="23677" xr:uid="{943AB325-BA05-40ED-9CAE-AF5C2E2ACD02}"/>
    <cellStyle name="Normal 6 3 5 2 5 2 2 2" xfId="44339" xr:uid="{D2EEF89A-9CA4-4735-AF6E-21EABF14F818}"/>
    <cellStyle name="Normal 6 3 5 2 5 2 3" xfId="32433" xr:uid="{42E03B52-BC1D-4B0F-97F7-8C44EED64B7C}"/>
    <cellStyle name="Normal 6 3 5 2 5 3" xfId="20047" xr:uid="{52AC577B-7F4E-4A58-950E-DBBCBE6AD6FF}"/>
    <cellStyle name="Normal 6 3 5 2 5 3 2" xfId="40709" xr:uid="{26BAAAA8-9BEF-46DA-8248-232014E2F1D9}"/>
    <cellStyle name="Normal 6 3 5 2 5 4" xfId="16424" xr:uid="{85F7BDB2-E4E1-4ADF-9BD7-4376DEE3687C}"/>
    <cellStyle name="Normal 6 3 5 2 5 4 2" xfId="37086" xr:uid="{A1B0F46E-A0D7-4BEF-ADC7-7F85C36521FF}"/>
    <cellStyle name="Normal 6 3 5 2 5 5" xfId="28223" xr:uid="{432102AA-917D-4D49-BCB3-C19AA2D00554}"/>
    <cellStyle name="Normal 6 3 5 2 6" xfId="11759" xr:uid="{24345F31-9629-4C17-A84B-353BDC764545}"/>
    <cellStyle name="Normal 6 3 5 2 6 2" xfId="23666" xr:uid="{3C3F620A-9A75-4AE1-BBED-AAD4F772678D}"/>
    <cellStyle name="Normal 6 3 5 2 6 2 2" xfId="44328" xr:uid="{8D9B3804-F4A5-4B6B-A39F-9BECE4A113AE}"/>
    <cellStyle name="Normal 6 3 5 2 6 3" xfId="32422" xr:uid="{9C2BE150-87CE-427B-A9BA-0BF2997BCBD6}"/>
    <cellStyle name="Normal 6 3 5 2 7" xfId="20036" xr:uid="{A853107F-E14B-4870-8355-69EED7B68571}"/>
    <cellStyle name="Normal 6 3 5 2 7 2" xfId="40698" xr:uid="{483755B1-E702-4170-A86E-736E4CD9EBE0}"/>
    <cellStyle name="Normal 6 3 5 2 8" xfId="16413" xr:uid="{241DE94C-EF4D-475F-BF89-CA6152103365}"/>
    <cellStyle name="Normal 6 3 5 2 8 2" xfId="37075" xr:uid="{B82D3CD2-FCC9-420E-82E6-674A0E1F89E7}"/>
    <cellStyle name="Normal 6 3 5 2 9" xfId="28212" xr:uid="{39169DF0-14A8-4B75-A0E4-457F9A6DDB66}"/>
    <cellStyle name="Normal 6 3 5 3" xfId="6829" xr:uid="{13157677-AE4B-4D29-A096-28D6560F8318}"/>
    <cellStyle name="Normal 6 3 5 3 2" xfId="6830" xr:uid="{E7454672-463A-4CCE-B24D-D7AFE6BE7057}"/>
    <cellStyle name="Normal 6 3 5 3 2 2" xfId="6831" xr:uid="{43450E7D-430E-4804-A517-53FB36054AB6}"/>
    <cellStyle name="Normal 6 3 5 3 2 2 2" xfId="11773" xr:uid="{07CE4F86-F1CC-4EE1-AC24-4AF7CC0B778E}"/>
    <cellStyle name="Normal 6 3 5 3 2 2 2 2" xfId="23680" xr:uid="{DD496DA0-5D8E-4259-843C-9E3D42EFB8F9}"/>
    <cellStyle name="Normal 6 3 5 3 2 2 2 2 2" xfId="44342" xr:uid="{34347AB1-7FF9-4342-AEEB-28F3F8AACADC}"/>
    <cellStyle name="Normal 6 3 5 3 2 2 2 3" xfId="32436" xr:uid="{D5D4B6CF-3816-4D47-9D2B-2F9C7052D177}"/>
    <cellStyle name="Normal 6 3 5 3 2 2 3" xfId="20050" xr:uid="{20862119-4AA9-456D-B0DE-BDB3AA867241}"/>
    <cellStyle name="Normal 6 3 5 3 2 2 3 2" xfId="40712" xr:uid="{884E228F-CE00-4EB4-87C8-C7A959B39F6A}"/>
    <cellStyle name="Normal 6 3 5 3 2 2 4" xfId="16427" xr:uid="{FB68FD46-AA28-4491-BE6A-D986C0D6640B}"/>
    <cellStyle name="Normal 6 3 5 3 2 2 4 2" xfId="37089" xr:uid="{54BB58ED-A3EC-4509-9652-FF8F696356D4}"/>
    <cellStyle name="Normal 6 3 5 3 2 2 5" xfId="28226" xr:uid="{EAA2FF39-96A3-441C-922C-0E818A1E1FA5}"/>
    <cellStyle name="Normal 6 3 5 3 2 3" xfId="11772" xr:uid="{3975716C-CA1F-4154-9DA5-86BF6A161D25}"/>
    <cellStyle name="Normal 6 3 5 3 2 3 2" xfId="23679" xr:uid="{CA246FE2-887A-4800-B821-BEF0C23F2545}"/>
    <cellStyle name="Normal 6 3 5 3 2 3 2 2" xfId="44341" xr:uid="{BC722E4A-2B35-4070-B675-493D55927FD3}"/>
    <cellStyle name="Normal 6 3 5 3 2 3 3" xfId="32435" xr:uid="{75B22419-00A7-446C-80BB-138E5C457583}"/>
    <cellStyle name="Normal 6 3 5 3 2 4" xfId="20049" xr:uid="{6B077A94-CFB1-48EE-8CDA-845727422288}"/>
    <cellStyle name="Normal 6 3 5 3 2 4 2" xfId="40711" xr:uid="{254A8B64-347F-40C0-A6A7-E850E4B641FF}"/>
    <cellStyle name="Normal 6 3 5 3 2 5" xfId="16426" xr:uid="{18FAB94A-47C2-4B05-9380-22E6664C8259}"/>
    <cellStyle name="Normal 6 3 5 3 2 5 2" xfId="37088" xr:uid="{B77C0D01-2FF1-4A1F-9DF9-9C0EE4EA510D}"/>
    <cellStyle name="Normal 6 3 5 3 2 6" xfId="28225" xr:uid="{93625C3F-B9AB-4C9F-A976-04A3AB68DBCE}"/>
    <cellStyle name="Normal 6 3 5 3 3" xfId="6832" xr:uid="{36959D1C-4937-4F8D-8770-DACF0F2433C6}"/>
    <cellStyle name="Normal 6 3 5 3 3 2" xfId="6833" xr:uid="{29FF75C9-A55A-4B65-912B-E949D00FA5F2}"/>
    <cellStyle name="Normal 6 3 5 3 3 2 2" xfId="11775" xr:uid="{C72FB58E-191B-41B7-A854-119A7C45D5BA}"/>
    <cellStyle name="Normal 6 3 5 3 3 2 2 2" xfId="23682" xr:uid="{39E2921E-2504-4679-97E6-FD888DA6E744}"/>
    <cellStyle name="Normal 6 3 5 3 3 2 2 2 2" xfId="44344" xr:uid="{24CDBD01-68F5-4726-A061-E19A28DD0C70}"/>
    <cellStyle name="Normal 6 3 5 3 3 2 2 3" xfId="32438" xr:uid="{3414F1DF-5FB0-4D08-BAD7-96D7091CDF56}"/>
    <cellStyle name="Normal 6 3 5 3 3 2 3" xfId="20052" xr:uid="{B1110964-DD62-46B6-9041-1FEA5738D893}"/>
    <cellStyle name="Normal 6 3 5 3 3 2 3 2" xfId="40714" xr:uid="{6051E9F8-F691-4BF3-881C-0397EDE9F7B9}"/>
    <cellStyle name="Normal 6 3 5 3 3 2 4" xfId="16429" xr:uid="{68938595-9A71-4834-8E06-BCBCE0B04E47}"/>
    <cellStyle name="Normal 6 3 5 3 3 2 4 2" xfId="37091" xr:uid="{FCC46092-99CE-4D52-8EE0-C9C1FC0C811E}"/>
    <cellStyle name="Normal 6 3 5 3 3 2 5" xfId="28228" xr:uid="{E8DB79A6-D985-4A9C-A27D-72998240FA5E}"/>
    <cellStyle name="Normal 6 3 5 3 3 3" xfId="11774" xr:uid="{5D5325F2-EED6-45B4-95ED-7753A337DCBB}"/>
    <cellStyle name="Normal 6 3 5 3 3 3 2" xfId="23681" xr:uid="{A0B9597E-CF1D-49F2-B432-73EEBA3E964B}"/>
    <cellStyle name="Normal 6 3 5 3 3 3 2 2" xfId="44343" xr:uid="{DFCACD55-84AF-4E7B-87DC-7318E38D3488}"/>
    <cellStyle name="Normal 6 3 5 3 3 3 3" xfId="32437" xr:uid="{9F1C96DD-355D-432A-B9BC-6B4BB79E66F3}"/>
    <cellStyle name="Normal 6 3 5 3 3 4" xfId="20051" xr:uid="{6523F233-900E-422F-BDFD-C7942F37410A}"/>
    <cellStyle name="Normal 6 3 5 3 3 4 2" xfId="40713" xr:uid="{6D6A6A6B-7CE3-4967-8BB3-1787DFB4D7EA}"/>
    <cellStyle name="Normal 6 3 5 3 3 5" xfId="16428" xr:uid="{BC3DCDF0-8B48-4ABD-BF53-763369723BF6}"/>
    <cellStyle name="Normal 6 3 5 3 3 5 2" xfId="37090" xr:uid="{4A1715B8-718A-458E-B8E9-7E067D695AEC}"/>
    <cellStyle name="Normal 6 3 5 3 3 6" xfId="28227" xr:uid="{77D6ADE5-B665-43C0-9A33-880E72362892}"/>
    <cellStyle name="Normal 6 3 5 3 4" xfId="6834" xr:uid="{0DEB73DD-9E63-4D84-AC8E-7739C6733CFE}"/>
    <cellStyle name="Normal 6 3 5 3 4 2" xfId="11776" xr:uid="{4EB8364F-3974-41A7-96FB-AC0CA6FECE71}"/>
    <cellStyle name="Normal 6 3 5 3 4 2 2" xfId="23683" xr:uid="{545F95FC-6B73-4BF4-A332-46A9DF511402}"/>
    <cellStyle name="Normal 6 3 5 3 4 2 2 2" xfId="44345" xr:uid="{383C4586-686B-435F-B0C4-1E632ADAD913}"/>
    <cellStyle name="Normal 6 3 5 3 4 2 3" xfId="32439" xr:uid="{0305397D-29F4-4A58-B7A3-5F909B6D7DB9}"/>
    <cellStyle name="Normal 6 3 5 3 4 3" xfId="20053" xr:uid="{D9DED107-4602-4616-9A16-49D73312BE1D}"/>
    <cellStyle name="Normal 6 3 5 3 4 3 2" xfId="40715" xr:uid="{92FCE9CC-18FB-413A-A398-00553B47A096}"/>
    <cellStyle name="Normal 6 3 5 3 4 4" xfId="16430" xr:uid="{50FE0E5F-B046-4060-AB00-98CD49E89B94}"/>
    <cellStyle name="Normal 6 3 5 3 4 4 2" xfId="37092" xr:uid="{03C2DD8C-0F78-48DB-98CB-AACBB39F13F7}"/>
    <cellStyle name="Normal 6 3 5 3 4 5" xfId="28229" xr:uid="{FE4690B9-DAD8-492F-873F-DB6EC6D5F41C}"/>
    <cellStyle name="Normal 6 3 5 3 5" xfId="11771" xr:uid="{B1D36B66-D167-42F9-AF7F-5094BA4388FA}"/>
    <cellStyle name="Normal 6 3 5 3 5 2" xfId="23678" xr:uid="{3C7AC40F-738F-4CDD-A6D4-F018BD4A4F8C}"/>
    <cellStyle name="Normal 6 3 5 3 5 2 2" xfId="44340" xr:uid="{98791852-B075-417B-962F-8DA62FDA9448}"/>
    <cellStyle name="Normal 6 3 5 3 5 3" xfId="32434" xr:uid="{9BBC1A50-9B81-41F6-8011-725AF9D2EC13}"/>
    <cellStyle name="Normal 6 3 5 3 6" xfId="20048" xr:uid="{B3E77403-A7A6-4ED6-8CD8-0B3D97BE2737}"/>
    <cellStyle name="Normal 6 3 5 3 6 2" xfId="40710" xr:uid="{204FAC7F-2958-461A-A374-E00F06DBEB2B}"/>
    <cellStyle name="Normal 6 3 5 3 7" xfId="16425" xr:uid="{C0FE5CB0-BE86-4FD8-A906-5522A9D25D80}"/>
    <cellStyle name="Normal 6 3 5 3 7 2" xfId="37087" xr:uid="{8A97454C-807A-468A-90CB-65DBF32B85C4}"/>
    <cellStyle name="Normal 6 3 5 3 8" xfId="28224" xr:uid="{CDBB9F3F-632B-4E39-AA2F-0C0330AC641B}"/>
    <cellStyle name="Normal 6 3 5 4" xfId="6835" xr:uid="{FC4E8E5C-C99F-4237-A3B6-B83367358DDC}"/>
    <cellStyle name="Normal 6 3 5 4 2" xfId="6836" xr:uid="{B2A94040-5B76-4616-BDEE-8D4DD992A169}"/>
    <cellStyle name="Normal 6 3 5 4 2 2" xfId="11778" xr:uid="{D8E18EEF-7915-45B1-9B23-C0951147A276}"/>
    <cellStyle name="Normal 6 3 5 4 2 2 2" xfId="23685" xr:uid="{425C0245-E2A4-45E3-9D3E-DC04DD6D7279}"/>
    <cellStyle name="Normal 6 3 5 4 2 2 2 2" xfId="44347" xr:uid="{A10A6DFE-C698-46DD-BEE4-538B003F5C63}"/>
    <cellStyle name="Normal 6 3 5 4 2 2 3" xfId="32441" xr:uid="{B6A8414E-1C6C-4E87-9424-BD6DC55919E7}"/>
    <cellStyle name="Normal 6 3 5 4 2 3" xfId="20055" xr:uid="{A064278F-0218-48D4-B45C-87D7CC8EAA7D}"/>
    <cellStyle name="Normal 6 3 5 4 2 3 2" xfId="40717" xr:uid="{809484AD-9437-4C6B-9AE3-B27CB0F87786}"/>
    <cellStyle name="Normal 6 3 5 4 2 4" xfId="16432" xr:uid="{A2CF6C70-2AD7-463B-A0BD-C27B401B9052}"/>
    <cellStyle name="Normal 6 3 5 4 2 4 2" xfId="37094" xr:uid="{688514D2-C9E1-430C-8F58-A930F2D21B51}"/>
    <cellStyle name="Normal 6 3 5 4 2 5" xfId="28231" xr:uid="{0979DD0F-F1F8-428D-8D48-C9C1A68ABC97}"/>
    <cellStyle name="Normal 6 3 5 4 3" xfId="11777" xr:uid="{A80FE2C6-144C-4E6F-80ED-3D1505EFB237}"/>
    <cellStyle name="Normal 6 3 5 4 3 2" xfId="23684" xr:uid="{9223902B-10BB-4FFE-B622-3ED98164E633}"/>
    <cellStyle name="Normal 6 3 5 4 3 2 2" xfId="44346" xr:uid="{0A397934-3ED9-4BED-94DE-91CF8F8F4FCA}"/>
    <cellStyle name="Normal 6 3 5 4 3 3" xfId="32440" xr:uid="{B980B1E5-FDBB-4F99-B23B-A010336DBB14}"/>
    <cellStyle name="Normal 6 3 5 4 4" xfId="20054" xr:uid="{F46A97D3-BB30-4DDC-BAEE-E561A3C1E49F}"/>
    <cellStyle name="Normal 6 3 5 4 4 2" xfId="40716" xr:uid="{0D631621-5D5B-403D-BB96-2218706A9865}"/>
    <cellStyle name="Normal 6 3 5 4 5" xfId="16431" xr:uid="{8B8AF5F4-1145-4C5E-9D0F-A8DFCCE9BFC5}"/>
    <cellStyle name="Normal 6 3 5 4 5 2" xfId="37093" xr:uid="{467641C6-647B-4B78-88B1-B04247FFEFEC}"/>
    <cellStyle name="Normal 6 3 5 4 6" xfId="28230" xr:uid="{CE2C7B28-ED18-4823-A695-CF7F4FD3E1F2}"/>
    <cellStyle name="Normal 6 3 5 5" xfId="6837" xr:uid="{312166B9-AE2A-44A6-A2CA-2F7C4CC1C895}"/>
    <cellStyle name="Normal 6 3 5 5 2" xfId="6838" xr:uid="{15358554-744C-4560-A0F0-5B7B4BE36EFA}"/>
    <cellStyle name="Normal 6 3 5 5 2 2" xfId="11780" xr:uid="{D0F540C4-372B-4B1A-B7B0-64CA64DFE275}"/>
    <cellStyle name="Normal 6 3 5 5 2 2 2" xfId="23687" xr:uid="{50FA3457-4901-458C-88D7-F11396AE0203}"/>
    <cellStyle name="Normal 6 3 5 5 2 2 2 2" xfId="44349" xr:uid="{A623F9AD-EEB3-4BB1-868D-7293F0FA186B}"/>
    <cellStyle name="Normal 6 3 5 5 2 2 3" xfId="32443" xr:uid="{007E4AC4-5E97-4673-A7F2-6A238B1A63D1}"/>
    <cellStyle name="Normal 6 3 5 5 2 3" xfId="20057" xr:uid="{CCCDD9A7-2738-4883-A8D9-B45D5D8A8F09}"/>
    <cellStyle name="Normal 6 3 5 5 2 3 2" xfId="40719" xr:uid="{F66801D9-2E7D-45CF-80E2-1897369024A6}"/>
    <cellStyle name="Normal 6 3 5 5 2 4" xfId="16434" xr:uid="{37F7745B-2430-4DA3-A284-D392F48B6F2C}"/>
    <cellStyle name="Normal 6 3 5 5 2 4 2" xfId="37096" xr:uid="{6757E3B2-F56B-4C73-9C74-BEB78A44D0E7}"/>
    <cellStyle name="Normal 6 3 5 5 2 5" xfId="28233" xr:uid="{DEFFFE92-ACC5-4F95-81B7-7C2E42652584}"/>
    <cellStyle name="Normal 6 3 5 5 3" xfId="11779" xr:uid="{8208B99E-BF76-4074-88FC-198E8F710177}"/>
    <cellStyle name="Normal 6 3 5 5 3 2" xfId="23686" xr:uid="{069943E8-7D90-4472-9BC6-0F2467F36471}"/>
    <cellStyle name="Normal 6 3 5 5 3 2 2" xfId="44348" xr:uid="{AD08B74D-0D27-4231-8539-012706C354EF}"/>
    <cellStyle name="Normal 6 3 5 5 3 3" xfId="32442" xr:uid="{BA2D3631-4012-4898-862D-56AC85E05C95}"/>
    <cellStyle name="Normal 6 3 5 5 4" xfId="20056" xr:uid="{867B8936-1439-43AB-8B04-E1951DE28DA6}"/>
    <cellStyle name="Normal 6 3 5 5 4 2" xfId="40718" xr:uid="{318DACE7-9A47-4EAA-8DA4-0F56C6E3DEE8}"/>
    <cellStyle name="Normal 6 3 5 5 5" xfId="16433" xr:uid="{BE8A1B3F-8214-491F-9A9F-8CD9F72765C0}"/>
    <cellStyle name="Normal 6 3 5 5 5 2" xfId="37095" xr:uid="{5C2E47CB-1679-432C-B8C6-F7F2F57E09D8}"/>
    <cellStyle name="Normal 6 3 5 5 6" xfId="28232" xr:uid="{10DB311E-34EA-40F8-84A5-BBCEAAEC599B}"/>
    <cellStyle name="Normal 6 3 5 6" xfId="6839" xr:uid="{F554D716-233A-4860-84EF-6128F0EC1684}"/>
    <cellStyle name="Normal 6 3 5 6 2" xfId="11781" xr:uid="{A8ACF3CC-5140-4A2C-AAB5-59C63695FE42}"/>
    <cellStyle name="Normal 6 3 5 6 2 2" xfId="23688" xr:uid="{AAB31C40-68CE-4186-AF65-CF72C5803BBE}"/>
    <cellStyle name="Normal 6 3 5 6 2 2 2" xfId="44350" xr:uid="{12E54CC1-B13F-433A-92CA-C351D73584BE}"/>
    <cellStyle name="Normal 6 3 5 6 2 3" xfId="32444" xr:uid="{D1DB9A4C-9B53-46EE-AD1E-0C2CCC90E1D9}"/>
    <cellStyle name="Normal 6 3 5 6 3" xfId="20058" xr:uid="{7E25DF33-7109-4B04-9FBF-7F107EF79C11}"/>
    <cellStyle name="Normal 6 3 5 6 3 2" xfId="40720" xr:uid="{D4C36830-9D72-489A-A3ED-8DEC76FD9431}"/>
    <cellStyle name="Normal 6 3 5 6 4" xfId="16435" xr:uid="{CAB0DA3C-7564-4724-B3F5-E385A2E30C72}"/>
    <cellStyle name="Normal 6 3 5 6 4 2" xfId="37097" xr:uid="{55B0C8E0-DEA5-4F50-9BA6-7F60A0A73236}"/>
    <cellStyle name="Normal 6 3 5 6 5" xfId="28234" xr:uid="{30EA23D6-8DAE-4993-847E-89CC2AB79E64}"/>
    <cellStyle name="Normal 6 3 5 7" xfId="11758" xr:uid="{3FB4010A-1444-4BE1-B43F-3BD8B1160F8C}"/>
    <cellStyle name="Normal 6 3 5 7 2" xfId="23665" xr:uid="{4DED513A-9AD6-4E17-8066-EC865A0EC546}"/>
    <cellStyle name="Normal 6 3 5 7 2 2" xfId="44327" xr:uid="{B628B4D7-985A-4942-B87E-FB16B5941383}"/>
    <cellStyle name="Normal 6 3 5 7 3" xfId="32421" xr:uid="{7758CB54-C9D6-45BE-B4F0-A78EC676E883}"/>
    <cellStyle name="Normal 6 3 5 8" xfId="20035" xr:uid="{1CC26BEC-C616-4ED1-8835-EA217AF45C88}"/>
    <cellStyle name="Normal 6 3 5 8 2" xfId="40697" xr:uid="{4753ED8E-3129-4492-A54F-A855B13CEC21}"/>
    <cellStyle name="Normal 6 3 5 9" xfId="16412" xr:uid="{4CB61D04-A36E-4104-A15B-21FD9653C8C0}"/>
    <cellStyle name="Normal 6 3 5 9 2" xfId="37074" xr:uid="{1AD86B3F-B451-41BF-A77F-9FCA008733C3}"/>
    <cellStyle name="Normal 6 3 6" xfId="6840" xr:uid="{A7F0A1FE-E7F2-4B7E-BD9D-8E6803D47B34}"/>
    <cellStyle name="Normal 6 3 6 2" xfId="6841" xr:uid="{C6F5FFF3-D4A2-4738-A074-4CC8A6D47B89}"/>
    <cellStyle name="Normal 6 3 6 2 2" xfId="6842" xr:uid="{70EFF59F-B7E5-49BF-A7D5-32B5EFE8277D}"/>
    <cellStyle name="Normal 6 3 6 2 2 2" xfId="6843" xr:uid="{3CEB6D66-382B-471A-9E34-6E39E80EC95D}"/>
    <cellStyle name="Normal 6 3 6 2 2 2 2" xfId="11785" xr:uid="{8A0FBF0B-FAAE-4198-AC6C-8FB2FCCDAEDF}"/>
    <cellStyle name="Normal 6 3 6 2 2 2 2 2" xfId="23692" xr:uid="{7630022C-CB21-4EFD-A7BE-02D36281B568}"/>
    <cellStyle name="Normal 6 3 6 2 2 2 2 2 2" xfId="44354" xr:uid="{6EC006BB-D58D-4B90-9D0D-6D5AACDD6249}"/>
    <cellStyle name="Normal 6 3 6 2 2 2 2 3" xfId="32448" xr:uid="{981EFEDA-C5EC-472F-B374-9D32508215DF}"/>
    <cellStyle name="Normal 6 3 6 2 2 2 3" xfId="20062" xr:uid="{56EA4020-ACE5-4C20-A167-AE5D1C3396C6}"/>
    <cellStyle name="Normal 6 3 6 2 2 2 3 2" xfId="40724" xr:uid="{365F700D-FF12-4B56-AD37-4D06EA4A48B0}"/>
    <cellStyle name="Normal 6 3 6 2 2 2 4" xfId="16439" xr:uid="{7975363A-51E9-4E44-98DF-B8702FB35D32}"/>
    <cellStyle name="Normal 6 3 6 2 2 2 4 2" xfId="37101" xr:uid="{335530EC-9621-49FD-945B-02C522DBB934}"/>
    <cellStyle name="Normal 6 3 6 2 2 2 5" xfId="28238" xr:uid="{51725D2E-C20F-47A7-9A9D-0622D9796606}"/>
    <cellStyle name="Normal 6 3 6 2 2 3" xfId="11784" xr:uid="{0CDA74E6-4889-4986-A1B0-F64E5CCBAA55}"/>
    <cellStyle name="Normal 6 3 6 2 2 3 2" xfId="23691" xr:uid="{66DFA6EE-3E26-4991-A778-1A460AB230B1}"/>
    <cellStyle name="Normal 6 3 6 2 2 3 2 2" xfId="44353" xr:uid="{FC418DA5-3822-4A16-90C5-72E7637DF9B5}"/>
    <cellStyle name="Normal 6 3 6 2 2 3 3" xfId="32447" xr:uid="{B76BC385-A55A-4788-913C-9D5C3D5F8DF9}"/>
    <cellStyle name="Normal 6 3 6 2 2 4" xfId="20061" xr:uid="{0F8D17F5-86FA-47FE-BAA7-8F416B7010FD}"/>
    <cellStyle name="Normal 6 3 6 2 2 4 2" xfId="40723" xr:uid="{C78195F3-081F-4E9A-A352-B13E82ABC2F3}"/>
    <cellStyle name="Normal 6 3 6 2 2 5" xfId="16438" xr:uid="{DBCAD86D-D139-4898-989D-6B5551DF6151}"/>
    <cellStyle name="Normal 6 3 6 2 2 5 2" xfId="37100" xr:uid="{DF4A3E0C-B82D-462F-9A1E-6E862D586A12}"/>
    <cellStyle name="Normal 6 3 6 2 2 6" xfId="28237" xr:uid="{5F6E74C8-A1A1-477F-9F4F-1FA8C5B3FEBE}"/>
    <cellStyle name="Normal 6 3 6 2 3" xfId="6844" xr:uid="{545C7E2B-A294-4E7F-83B3-9C45B47ED97E}"/>
    <cellStyle name="Normal 6 3 6 2 3 2" xfId="6845" xr:uid="{098CF836-25CD-46E6-BE66-0ADD50F017DF}"/>
    <cellStyle name="Normal 6 3 6 2 3 2 2" xfId="11787" xr:uid="{0C16A05D-6E19-49C9-97EF-77F4C5A6BFB1}"/>
    <cellStyle name="Normal 6 3 6 2 3 2 2 2" xfId="23694" xr:uid="{5A83AB78-EC79-489E-89D0-4A6A6FF0172D}"/>
    <cellStyle name="Normal 6 3 6 2 3 2 2 2 2" xfId="44356" xr:uid="{EB4FBF2F-FD97-4D91-9D3E-5C0E949DE696}"/>
    <cellStyle name="Normal 6 3 6 2 3 2 2 3" xfId="32450" xr:uid="{C7D63AB2-6B41-48A3-8925-076EBC522D7E}"/>
    <cellStyle name="Normal 6 3 6 2 3 2 3" xfId="20064" xr:uid="{B4C168EA-EFAC-48A9-B5D3-F95DDE56BAB7}"/>
    <cellStyle name="Normal 6 3 6 2 3 2 3 2" xfId="40726" xr:uid="{D92D19E5-8F76-47BD-AC89-1E65DA356D2C}"/>
    <cellStyle name="Normal 6 3 6 2 3 2 4" xfId="16441" xr:uid="{7CE385C4-C7D6-4C8E-81EE-73C3CE3A4FD3}"/>
    <cellStyle name="Normal 6 3 6 2 3 2 4 2" xfId="37103" xr:uid="{49D73438-F82D-468E-9077-10EAA3340162}"/>
    <cellStyle name="Normal 6 3 6 2 3 2 5" xfId="28240" xr:uid="{8CD0FD14-3DFC-4D06-9C0A-6427CA7BD67B}"/>
    <cellStyle name="Normal 6 3 6 2 3 3" xfId="11786" xr:uid="{94B050FB-980E-4CE5-ACD3-F22AE2F0F59D}"/>
    <cellStyle name="Normal 6 3 6 2 3 3 2" xfId="23693" xr:uid="{86C60BD3-FC6B-43CC-AF6F-D0A4F27607D1}"/>
    <cellStyle name="Normal 6 3 6 2 3 3 2 2" xfId="44355" xr:uid="{DE7236DF-A8D2-45F8-A231-82C7DB51C7AF}"/>
    <cellStyle name="Normal 6 3 6 2 3 3 3" xfId="32449" xr:uid="{1C9FDA15-8815-4881-86CE-266ACA8F708B}"/>
    <cellStyle name="Normal 6 3 6 2 3 4" xfId="20063" xr:uid="{7D6EADB2-BB46-4651-A603-19915D70EF83}"/>
    <cellStyle name="Normal 6 3 6 2 3 4 2" xfId="40725" xr:uid="{5C8DFEFE-24F4-41EC-BB8A-619E591202AF}"/>
    <cellStyle name="Normal 6 3 6 2 3 5" xfId="16440" xr:uid="{8AB2176E-A587-4B95-A44D-356159F9F5F0}"/>
    <cellStyle name="Normal 6 3 6 2 3 5 2" xfId="37102" xr:uid="{5AEBAD23-A977-46E3-8643-81DF5D5D61A5}"/>
    <cellStyle name="Normal 6 3 6 2 3 6" xfId="28239" xr:uid="{D6BD6F5B-3F91-4C86-B051-50E104FFA5AD}"/>
    <cellStyle name="Normal 6 3 6 2 4" xfId="6846" xr:uid="{CAD08E25-D904-465A-B34C-BEED2B316801}"/>
    <cellStyle name="Normal 6 3 6 2 4 2" xfId="11788" xr:uid="{A4AF90F0-3428-433B-B9E3-13B3E530FAD5}"/>
    <cellStyle name="Normal 6 3 6 2 4 2 2" xfId="23695" xr:uid="{EC9C18D2-1822-4FFF-ADE3-30807B6DFC84}"/>
    <cellStyle name="Normal 6 3 6 2 4 2 2 2" xfId="44357" xr:uid="{26D1CE03-A419-434D-8E06-D1772EA0818C}"/>
    <cellStyle name="Normal 6 3 6 2 4 2 3" xfId="32451" xr:uid="{01C98236-BF0B-420E-99B5-5BFD934C9022}"/>
    <cellStyle name="Normal 6 3 6 2 4 3" xfId="20065" xr:uid="{73B8E73C-1BBD-4784-A14B-F706A85D769A}"/>
    <cellStyle name="Normal 6 3 6 2 4 3 2" xfId="40727" xr:uid="{8C8FD8FE-43B7-4D6C-945B-99A0B78CA8E1}"/>
    <cellStyle name="Normal 6 3 6 2 4 4" xfId="16442" xr:uid="{6BA95F5F-E5E5-4F1E-A832-D627E6B2791E}"/>
    <cellStyle name="Normal 6 3 6 2 4 4 2" xfId="37104" xr:uid="{1F33B06D-0A3F-47AC-B3AF-25047C9DBB54}"/>
    <cellStyle name="Normal 6 3 6 2 4 5" xfId="28241" xr:uid="{8D7ED7BB-CFB9-47AB-A197-5FE4D79321D8}"/>
    <cellStyle name="Normal 6 3 6 2 5" xfId="11783" xr:uid="{3FA2282D-E374-43F4-A738-603F72B19CF1}"/>
    <cellStyle name="Normal 6 3 6 2 5 2" xfId="23690" xr:uid="{E00C6F53-FC23-470B-BE79-5D51E69A9151}"/>
    <cellStyle name="Normal 6 3 6 2 5 2 2" xfId="44352" xr:uid="{12D324B3-41E9-4789-BE9C-D2C78F617B70}"/>
    <cellStyle name="Normal 6 3 6 2 5 3" xfId="32446" xr:uid="{AD794FBB-4332-4FEF-AB37-132ED13C2D3A}"/>
    <cellStyle name="Normal 6 3 6 2 6" xfId="20060" xr:uid="{E70BCD04-1F39-492E-BDEB-520827891EB2}"/>
    <cellStyle name="Normal 6 3 6 2 6 2" xfId="40722" xr:uid="{94269722-9D8D-45D8-9DF3-7993E261A3EB}"/>
    <cellStyle name="Normal 6 3 6 2 7" xfId="16437" xr:uid="{34612A6B-D4FB-444D-8B6E-99B8F3D3D413}"/>
    <cellStyle name="Normal 6 3 6 2 7 2" xfId="37099" xr:uid="{0DA0C75F-4531-4EB2-9017-9CF4364275BC}"/>
    <cellStyle name="Normal 6 3 6 2 8" xfId="28236" xr:uid="{B5161F4D-5BBD-4622-8F59-FEDCED9F4FBD}"/>
    <cellStyle name="Normal 6 3 6 3" xfId="6847" xr:uid="{544CA571-D9EA-40E7-8B5D-A2AAAFC3D22D}"/>
    <cellStyle name="Normal 6 3 6 3 2" xfId="6848" xr:uid="{0AA43EE2-F4B7-481D-9832-5DFD2C35037D}"/>
    <cellStyle name="Normal 6 3 6 3 2 2" xfId="11790" xr:uid="{F091E455-09A9-4C31-9C29-9D7E804B9E2C}"/>
    <cellStyle name="Normal 6 3 6 3 2 2 2" xfId="23697" xr:uid="{5955D3D3-E59C-42FB-BB61-735954E05EAE}"/>
    <cellStyle name="Normal 6 3 6 3 2 2 2 2" xfId="44359" xr:uid="{B4300B15-7A31-4422-8E66-73A813175BFC}"/>
    <cellStyle name="Normal 6 3 6 3 2 2 3" xfId="32453" xr:uid="{FD24C8AB-16ED-489B-BA52-1BDD7BD1E94F}"/>
    <cellStyle name="Normal 6 3 6 3 2 3" xfId="20067" xr:uid="{9582B7B6-E067-434F-B689-11FC3B9E97CB}"/>
    <cellStyle name="Normal 6 3 6 3 2 3 2" xfId="40729" xr:uid="{9B72C719-4AFE-401F-A94A-69C6A881253E}"/>
    <cellStyle name="Normal 6 3 6 3 2 4" xfId="16444" xr:uid="{FE0B7C87-23C3-4B15-BD9E-6B5A87FC43DF}"/>
    <cellStyle name="Normal 6 3 6 3 2 4 2" xfId="37106" xr:uid="{CA7682D2-C989-4041-9D39-303044028595}"/>
    <cellStyle name="Normal 6 3 6 3 2 5" xfId="28243" xr:uid="{032A7D0E-0A04-42DB-8952-CA1C579678C1}"/>
    <cellStyle name="Normal 6 3 6 3 3" xfId="11789" xr:uid="{95BA24A0-AC26-4DCC-BE4B-31B3347FFA7B}"/>
    <cellStyle name="Normal 6 3 6 3 3 2" xfId="23696" xr:uid="{CE912CF5-B21C-4A0C-8763-C34AD8FB199A}"/>
    <cellStyle name="Normal 6 3 6 3 3 2 2" xfId="44358" xr:uid="{2AEF1788-32A5-4841-9FA2-B24DEA971CD6}"/>
    <cellStyle name="Normal 6 3 6 3 3 3" xfId="32452" xr:uid="{C4A7114F-F024-4223-9501-D06551266903}"/>
    <cellStyle name="Normal 6 3 6 3 4" xfId="20066" xr:uid="{7F896B92-7F59-4F96-83C6-FC0ECCC5EA51}"/>
    <cellStyle name="Normal 6 3 6 3 4 2" xfId="40728" xr:uid="{9C59F929-C8EF-479D-90B9-59C3FE88E04B}"/>
    <cellStyle name="Normal 6 3 6 3 5" xfId="16443" xr:uid="{347D4F25-8FEA-438F-A20E-174C3FB4D19E}"/>
    <cellStyle name="Normal 6 3 6 3 5 2" xfId="37105" xr:uid="{E79D6FC4-7224-4F81-B470-CDDE4C199564}"/>
    <cellStyle name="Normal 6 3 6 3 6" xfId="28242" xr:uid="{B06B5157-95CB-4379-AD80-21D1BB727FCD}"/>
    <cellStyle name="Normal 6 3 6 4" xfId="6849" xr:uid="{1FB98962-EC98-40DA-B972-E6A2D51B4EAC}"/>
    <cellStyle name="Normal 6 3 6 4 2" xfId="6850" xr:uid="{79D182CB-3255-44D5-85E0-AF95EB60073F}"/>
    <cellStyle name="Normal 6 3 6 4 2 2" xfId="11792" xr:uid="{E26810EE-D2D8-4AA0-B400-8EC0DCC7E92F}"/>
    <cellStyle name="Normal 6 3 6 4 2 2 2" xfId="23699" xr:uid="{932CF079-3130-4092-B2AA-9D58F5B76B19}"/>
    <cellStyle name="Normal 6 3 6 4 2 2 2 2" xfId="44361" xr:uid="{F526E27A-EBD8-4F00-BE9A-8D155E7ABC22}"/>
    <cellStyle name="Normal 6 3 6 4 2 2 3" xfId="32455" xr:uid="{4444C1D8-CAAF-42BB-BA73-522EC4E7443C}"/>
    <cellStyle name="Normal 6 3 6 4 2 3" xfId="20069" xr:uid="{D7E8C79A-8BBC-4A89-A8DC-F62818398ABB}"/>
    <cellStyle name="Normal 6 3 6 4 2 3 2" xfId="40731" xr:uid="{449C9692-33A0-4311-9424-4EF9C8D60A90}"/>
    <cellStyle name="Normal 6 3 6 4 2 4" xfId="16446" xr:uid="{B323805D-936E-49C7-8FBF-893E2F110B48}"/>
    <cellStyle name="Normal 6 3 6 4 2 4 2" xfId="37108" xr:uid="{A5D820EE-7B97-44F6-8B0A-61AA2384CD44}"/>
    <cellStyle name="Normal 6 3 6 4 2 5" xfId="28245" xr:uid="{F3277CD3-D16B-4C80-AC6F-BD0214F7B227}"/>
    <cellStyle name="Normal 6 3 6 4 3" xfId="11791" xr:uid="{DF79D125-20BC-458D-AD52-128724A0E0CF}"/>
    <cellStyle name="Normal 6 3 6 4 3 2" xfId="23698" xr:uid="{813B847F-506E-4DA0-AA04-D07B3963D528}"/>
    <cellStyle name="Normal 6 3 6 4 3 2 2" xfId="44360" xr:uid="{87CF1FA1-3E38-4FE2-B958-316AF60E734C}"/>
    <cellStyle name="Normal 6 3 6 4 3 3" xfId="32454" xr:uid="{10989ECB-44DA-4CEC-932C-4B3C7000A173}"/>
    <cellStyle name="Normal 6 3 6 4 4" xfId="20068" xr:uid="{543F2BAD-0AFA-49D1-9246-1DA2C261FC70}"/>
    <cellStyle name="Normal 6 3 6 4 4 2" xfId="40730" xr:uid="{BFACFBFE-B7AE-4C63-8497-C29AA662F42D}"/>
    <cellStyle name="Normal 6 3 6 4 5" xfId="16445" xr:uid="{97823B14-B970-4E7C-A0F9-735A2E4518C5}"/>
    <cellStyle name="Normal 6 3 6 4 5 2" xfId="37107" xr:uid="{9629662F-1CE6-41CF-80D9-511E0E82865C}"/>
    <cellStyle name="Normal 6 3 6 4 6" xfId="28244" xr:uid="{1B923866-EFF3-4585-9602-A9EA87C8D605}"/>
    <cellStyle name="Normal 6 3 6 5" xfId="6851" xr:uid="{D0FA4F91-72B3-464A-A315-D4EE9D464F04}"/>
    <cellStyle name="Normal 6 3 6 5 2" xfId="11793" xr:uid="{177EE0F3-0CA0-42B9-8B6B-E9A775DD221F}"/>
    <cellStyle name="Normal 6 3 6 5 2 2" xfId="23700" xr:uid="{02F860FB-E97E-4258-A7C9-B2781FE9086B}"/>
    <cellStyle name="Normal 6 3 6 5 2 2 2" xfId="44362" xr:uid="{A0AC2336-24AF-4773-BA12-3B43022EF4D7}"/>
    <cellStyle name="Normal 6 3 6 5 2 3" xfId="32456" xr:uid="{56BF18DB-86E3-40F2-BEC2-55D1C7031B0C}"/>
    <cellStyle name="Normal 6 3 6 5 3" xfId="20070" xr:uid="{AA1C2E2A-9DAB-4EBB-99E8-136094466C8F}"/>
    <cellStyle name="Normal 6 3 6 5 3 2" xfId="40732" xr:uid="{7A9C6B36-8A6E-4F44-85A9-E47BC60DCF40}"/>
    <cellStyle name="Normal 6 3 6 5 4" xfId="16447" xr:uid="{73081EF6-085A-4D5C-844E-855B8350E054}"/>
    <cellStyle name="Normal 6 3 6 5 4 2" xfId="37109" xr:uid="{3D406658-1CF3-4C33-9F4A-3F1DF6E5FF79}"/>
    <cellStyle name="Normal 6 3 6 5 5" xfId="28246" xr:uid="{044D43A6-22FC-495D-BF2E-166F9EB764C7}"/>
    <cellStyle name="Normal 6 3 6 6" xfId="11782" xr:uid="{6CEA8BEA-28E3-4227-A3A5-8BF563C16A5F}"/>
    <cellStyle name="Normal 6 3 6 6 2" xfId="23689" xr:uid="{E43BAA96-C51A-4298-A0EF-C8833DBDA799}"/>
    <cellStyle name="Normal 6 3 6 6 2 2" xfId="44351" xr:uid="{63086D6C-80EB-4D89-94C0-12908085D892}"/>
    <cellStyle name="Normal 6 3 6 6 3" xfId="32445" xr:uid="{273D8F27-C2AE-4AB2-98C2-8DFEC79CA24C}"/>
    <cellStyle name="Normal 6 3 6 7" xfId="20059" xr:uid="{1B918903-68C3-42FF-8C77-259B1E43870E}"/>
    <cellStyle name="Normal 6 3 6 7 2" xfId="40721" xr:uid="{70FC0F7E-1CFE-47C6-AEF5-6ECD756391C2}"/>
    <cellStyle name="Normal 6 3 6 8" xfId="16436" xr:uid="{2A522B40-A452-4251-B673-E547B37B5622}"/>
    <cellStyle name="Normal 6 3 6 8 2" xfId="37098" xr:uid="{D1C7EB8D-8C26-4BB7-A516-A068C4750E08}"/>
    <cellStyle name="Normal 6 3 6 9" xfId="28235" xr:uid="{13780C78-7FA0-4EE6-88D5-C6AAE0B28914}"/>
    <cellStyle name="Normal 6 3 7" xfId="6852" xr:uid="{90872D05-77B1-4D32-AAAB-14DF49AA312D}"/>
    <cellStyle name="Normal 6 3 7 2" xfId="6853" xr:uid="{816362C9-C720-42E1-85A8-F87438FA28DA}"/>
    <cellStyle name="Normal 6 3 7 2 2" xfId="6854" xr:uid="{C1AC900C-EA64-4917-8EF3-6181BB2CFCA7}"/>
    <cellStyle name="Normal 6 3 7 2 2 2" xfId="6855" xr:uid="{5942FD51-1F00-47E4-AD08-7B8D71A4999F}"/>
    <cellStyle name="Normal 6 3 7 2 2 2 2" xfId="11797" xr:uid="{38AC2493-3042-43E5-B0D5-3640BC644C80}"/>
    <cellStyle name="Normal 6 3 7 2 2 2 2 2" xfId="23704" xr:uid="{82DFFF4D-435A-4C4D-8AAE-FB06E98759A8}"/>
    <cellStyle name="Normal 6 3 7 2 2 2 2 2 2" xfId="44366" xr:uid="{6A744211-74FF-4D4D-8F7F-D0F04FB115FB}"/>
    <cellStyle name="Normal 6 3 7 2 2 2 2 3" xfId="32460" xr:uid="{678ECC32-2617-44CD-BBE0-FB55CB51440A}"/>
    <cellStyle name="Normal 6 3 7 2 2 2 3" xfId="20074" xr:uid="{11B37148-F8B7-4032-8BB4-60FF6D93B2A9}"/>
    <cellStyle name="Normal 6 3 7 2 2 2 3 2" xfId="40736" xr:uid="{B815AA61-92E8-4E3F-996B-25CA9ECCF3DE}"/>
    <cellStyle name="Normal 6 3 7 2 2 2 4" xfId="16451" xr:uid="{1DAD5BF2-8FA3-454B-85E5-481EB4B26693}"/>
    <cellStyle name="Normal 6 3 7 2 2 2 4 2" xfId="37113" xr:uid="{89C7C1F2-3A76-4FD4-BD96-B2A351DC6C27}"/>
    <cellStyle name="Normal 6 3 7 2 2 2 5" xfId="28250" xr:uid="{27767EAC-CB22-4718-B6DB-4E70E75125D5}"/>
    <cellStyle name="Normal 6 3 7 2 2 3" xfId="11796" xr:uid="{C672A1D7-9F22-40D0-A51A-56795B9B9097}"/>
    <cellStyle name="Normal 6 3 7 2 2 3 2" xfId="23703" xr:uid="{727457DD-BFB4-45F8-89C7-7298ED73AA7E}"/>
    <cellStyle name="Normal 6 3 7 2 2 3 2 2" xfId="44365" xr:uid="{E89A2B1A-8E16-4E66-A606-44689E895F46}"/>
    <cellStyle name="Normal 6 3 7 2 2 3 3" xfId="32459" xr:uid="{9099B86C-69D7-463D-BE31-0CB31ADD08AF}"/>
    <cellStyle name="Normal 6 3 7 2 2 4" xfId="20073" xr:uid="{1E6D0ABF-0B0B-4425-8224-19F2C1265D29}"/>
    <cellStyle name="Normal 6 3 7 2 2 4 2" xfId="40735" xr:uid="{BA4E5D7B-DF40-47A2-AF6A-415B18E0E18E}"/>
    <cellStyle name="Normal 6 3 7 2 2 5" xfId="16450" xr:uid="{0CE01573-7D9A-4B30-8FFE-EC68C073C75C}"/>
    <cellStyle name="Normal 6 3 7 2 2 5 2" xfId="37112" xr:uid="{EF972246-F352-4CB1-A33D-6518B2ACFF41}"/>
    <cellStyle name="Normal 6 3 7 2 2 6" xfId="28249" xr:uid="{077DC73B-74F3-4847-AD73-8BAF602C000C}"/>
    <cellStyle name="Normal 6 3 7 2 3" xfId="6856" xr:uid="{1815571F-5DBE-441D-B777-BF7346CF2F74}"/>
    <cellStyle name="Normal 6 3 7 2 3 2" xfId="6857" xr:uid="{63D7001F-EE07-4B39-B580-6C7B71FFDDD3}"/>
    <cellStyle name="Normal 6 3 7 2 3 2 2" xfId="11799" xr:uid="{3A2BD576-29B8-4D96-B830-33645EBA780C}"/>
    <cellStyle name="Normal 6 3 7 2 3 2 2 2" xfId="23706" xr:uid="{3177FB7F-05B6-434A-89C2-FCD355865F7E}"/>
    <cellStyle name="Normal 6 3 7 2 3 2 2 2 2" xfId="44368" xr:uid="{8401DA76-242D-4AFE-89EF-C0C2D442ACEA}"/>
    <cellStyle name="Normal 6 3 7 2 3 2 2 3" xfId="32462" xr:uid="{BD0EBAF0-FE3F-4298-9D5A-57437537FDD7}"/>
    <cellStyle name="Normal 6 3 7 2 3 2 3" xfId="20076" xr:uid="{45A42A79-E112-4255-9890-CFBAAFDFAB25}"/>
    <cellStyle name="Normal 6 3 7 2 3 2 3 2" xfId="40738" xr:uid="{1ADD7B43-AF08-4574-B221-01197943BD89}"/>
    <cellStyle name="Normal 6 3 7 2 3 2 4" xfId="16453" xr:uid="{A0A947F7-F34B-4A63-BEC8-595B3080C476}"/>
    <cellStyle name="Normal 6 3 7 2 3 2 4 2" xfId="37115" xr:uid="{3FBD1326-2E42-412B-94FA-51D37A7AE8FB}"/>
    <cellStyle name="Normal 6 3 7 2 3 2 5" xfId="28252" xr:uid="{DC7DA264-201F-49DC-BE8C-0E90491EE259}"/>
    <cellStyle name="Normal 6 3 7 2 3 3" xfId="11798" xr:uid="{C594CFB9-7ED0-44ED-9F19-D935060C6BB1}"/>
    <cellStyle name="Normal 6 3 7 2 3 3 2" xfId="23705" xr:uid="{F81AB070-D39C-4B21-A99E-7A7AD905EDDC}"/>
    <cellStyle name="Normal 6 3 7 2 3 3 2 2" xfId="44367" xr:uid="{59B5E682-3C58-4BD6-9D07-1E02EF7CA47D}"/>
    <cellStyle name="Normal 6 3 7 2 3 3 3" xfId="32461" xr:uid="{4D69309D-A486-454A-83A9-DCE9EF65C076}"/>
    <cellStyle name="Normal 6 3 7 2 3 4" xfId="20075" xr:uid="{212D1C9A-8B3C-4640-A513-88E2E861BDA0}"/>
    <cellStyle name="Normal 6 3 7 2 3 4 2" xfId="40737" xr:uid="{151C58FB-2385-4DED-89B4-20802B6D045C}"/>
    <cellStyle name="Normal 6 3 7 2 3 5" xfId="16452" xr:uid="{3314C829-1360-4B15-9AD6-87F0A06B8B94}"/>
    <cellStyle name="Normal 6 3 7 2 3 5 2" xfId="37114" xr:uid="{9F464624-3042-444A-9C2D-57591E674A93}"/>
    <cellStyle name="Normal 6 3 7 2 3 6" xfId="28251" xr:uid="{AB2D614A-318D-4561-BBEE-C540F9ECB12B}"/>
    <cellStyle name="Normal 6 3 7 2 4" xfId="6858" xr:uid="{62ACB719-C791-4BBA-A50E-8A703471DA27}"/>
    <cellStyle name="Normal 6 3 7 2 4 2" xfId="11800" xr:uid="{8158DC5E-77F6-4951-B196-E5D021AD1414}"/>
    <cellStyle name="Normal 6 3 7 2 4 2 2" xfId="23707" xr:uid="{51EBDAB0-EDEC-48F3-BFC2-D60FF34F7E95}"/>
    <cellStyle name="Normal 6 3 7 2 4 2 2 2" xfId="44369" xr:uid="{0338ECAF-1D61-4B77-94D8-880B1AC070C3}"/>
    <cellStyle name="Normal 6 3 7 2 4 2 3" xfId="32463" xr:uid="{093AEDE2-C17C-45BC-8152-ADCAC8CA79AC}"/>
    <cellStyle name="Normal 6 3 7 2 4 3" xfId="20077" xr:uid="{3EDAA33A-042E-4692-BD10-0CC41890FC74}"/>
    <cellStyle name="Normal 6 3 7 2 4 3 2" xfId="40739" xr:uid="{66C47573-2F7E-4337-96AD-668BA90C51C7}"/>
    <cellStyle name="Normal 6 3 7 2 4 4" xfId="16454" xr:uid="{B2C8D3A2-AA80-43BB-89A9-FC2B2CDB4BBF}"/>
    <cellStyle name="Normal 6 3 7 2 4 4 2" xfId="37116" xr:uid="{B92D6D21-3A04-4ACB-9612-E73AF96F68B1}"/>
    <cellStyle name="Normal 6 3 7 2 4 5" xfId="28253" xr:uid="{E06EA23B-C38B-4E0F-8302-813264BBCB27}"/>
    <cellStyle name="Normal 6 3 7 2 5" xfId="11795" xr:uid="{A0770882-E44C-4D38-AADE-03E11ABC430D}"/>
    <cellStyle name="Normal 6 3 7 2 5 2" xfId="23702" xr:uid="{047561DB-987F-4059-8E4D-D5025F60B67D}"/>
    <cellStyle name="Normal 6 3 7 2 5 2 2" xfId="44364" xr:uid="{7ACCF373-2D82-47E0-A69B-A19A07D67FBA}"/>
    <cellStyle name="Normal 6 3 7 2 5 3" xfId="32458" xr:uid="{2017C83E-FA85-4AA8-8EFF-2E81735DA2C7}"/>
    <cellStyle name="Normal 6 3 7 2 6" xfId="20072" xr:uid="{64D63A43-CB80-4762-8D4E-A621455362F4}"/>
    <cellStyle name="Normal 6 3 7 2 6 2" xfId="40734" xr:uid="{52630369-27BA-42B0-866D-8CDB5476000F}"/>
    <cellStyle name="Normal 6 3 7 2 7" xfId="16449" xr:uid="{03E5FF3F-5BB4-4BB7-8981-D831508A5E88}"/>
    <cellStyle name="Normal 6 3 7 2 7 2" xfId="37111" xr:uid="{27318F1D-1A46-44D0-9412-66A2BE986DAA}"/>
    <cellStyle name="Normal 6 3 7 2 8" xfId="28248" xr:uid="{AE7BC937-1E9C-4F4D-B12A-05E4BC036022}"/>
    <cellStyle name="Normal 6 3 7 3" xfId="6859" xr:uid="{710B5B4D-575B-458B-B92E-62B6C8A228D4}"/>
    <cellStyle name="Normal 6 3 7 3 2" xfId="6860" xr:uid="{8D429B4F-B75E-4D2A-9C70-FA11AD177B62}"/>
    <cellStyle name="Normal 6 3 7 3 2 2" xfId="11802" xr:uid="{66B2153E-03B0-4A2E-B17B-B108D34704D1}"/>
    <cellStyle name="Normal 6 3 7 3 2 2 2" xfId="23709" xr:uid="{229FDDCC-E71A-400A-B16B-AEB986DD0A7D}"/>
    <cellStyle name="Normal 6 3 7 3 2 2 2 2" xfId="44371" xr:uid="{875D3C39-2D92-483D-B6F9-2FCD5F927F90}"/>
    <cellStyle name="Normal 6 3 7 3 2 2 3" xfId="32465" xr:uid="{2EB7D337-7A26-4D52-92DB-27EF0E4EBE9F}"/>
    <cellStyle name="Normal 6 3 7 3 2 3" xfId="20079" xr:uid="{0244B1A9-630D-4FEE-89A8-B4779B372C04}"/>
    <cellStyle name="Normal 6 3 7 3 2 3 2" xfId="40741" xr:uid="{622BDF58-142A-44F1-A2DD-9C8894912096}"/>
    <cellStyle name="Normal 6 3 7 3 2 4" xfId="16456" xr:uid="{ED65C682-6458-4E39-AC62-5885D54CA157}"/>
    <cellStyle name="Normal 6 3 7 3 2 4 2" xfId="37118" xr:uid="{64E4F50B-6951-43B1-8936-4EF8DC6D04E8}"/>
    <cellStyle name="Normal 6 3 7 3 2 5" xfId="28255" xr:uid="{E6CEB0EA-9F08-4850-BD26-D68AF298C680}"/>
    <cellStyle name="Normal 6 3 7 3 3" xfId="11801" xr:uid="{ED763AB4-8C5D-485C-817F-8C2F556B493A}"/>
    <cellStyle name="Normal 6 3 7 3 3 2" xfId="23708" xr:uid="{0B0812AD-E325-44EF-BF7F-50E731DC75D6}"/>
    <cellStyle name="Normal 6 3 7 3 3 2 2" xfId="44370" xr:uid="{7B182EF3-3E27-4C05-8B58-4B0BA7C4EF00}"/>
    <cellStyle name="Normal 6 3 7 3 3 3" xfId="32464" xr:uid="{26CAD2D9-2DDD-400D-B35C-31818708FDCF}"/>
    <cellStyle name="Normal 6 3 7 3 4" xfId="20078" xr:uid="{946BA148-E49C-4BFE-AB3E-6E4656CDCD88}"/>
    <cellStyle name="Normal 6 3 7 3 4 2" xfId="40740" xr:uid="{79CF966E-3D87-4E8A-9B0C-98EC3F66CF6D}"/>
    <cellStyle name="Normal 6 3 7 3 5" xfId="16455" xr:uid="{6C80F337-485C-4635-99D1-E6B4BB09A7A1}"/>
    <cellStyle name="Normal 6 3 7 3 5 2" xfId="37117" xr:uid="{44BA74EC-0760-4414-9ED1-C9EA2403146E}"/>
    <cellStyle name="Normal 6 3 7 3 6" xfId="28254" xr:uid="{0F7188CA-2A94-400D-A587-8601A7983EFE}"/>
    <cellStyle name="Normal 6 3 7 4" xfId="6861" xr:uid="{D4606CC6-219E-4963-8F45-7FBF90866960}"/>
    <cellStyle name="Normal 6 3 7 4 2" xfId="6862" xr:uid="{3F1361F2-A32C-4029-95DB-1DAA7BDB86DA}"/>
    <cellStyle name="Normal 6 3 7 4 2 2" xfId="11804" xr:uid="{9C30BC11-B7D9-4AF7-8F25-25A4F74A4B90}"/>
    <cellStyle name="Normal 6 3 7 4 2 2 2" xfId="23711" xr:uid="{9FFC5C43-701E-4FD1-8121-65D44773EB5B}"/>
    <cellStyle name="Normal 6 3 7 4 2 2 2 2" xfId="44373" xr:uid="{A29A8593-444A-48B6-85DF-CFDBE0CAF042}"/>
    <cellStyle name="Normal 6 3 7 4 2 2 3" xfId="32467" xr:uid="{E2E454CE-F17E-4EB9-BDC1-57133EA9D42A}"/>
    <cellStyle name="Normal 6 3 7 4 2 3" xfId="20081" xr:uid="{6809A98B-8B0F-4465-8FED-DF873972C14D}"/>
    <cellStyle name="Normal 6 3 7 4 2 3 2" xfId="40743" xr:uid="{C4E22D1E-4348-4D35-A719-4639C3D0AD10}"/>
    <cellStyle name="Normal 6 3 7 4 2 4" xfId="16458" xr:uid="{DA9DF8B4-5401-43C8-8ED5-4AFBC0400181}"/>
    <cellStyle name="Normal 6 3 7 4 2 4 2" xfId="37120" xr:uid="{68A3B900-8F77-459C-AEED-8A7108AA4417}"/>
    <cellStyle name="Normal 6 3 7 4 2 5" xfId="28257" xr:uid="{2FA6847B-B58B-407C-99A3-B4E50AECB74C}"/>
    <cellStyle name="Normal 6 3 7 4 3" xfId="11803" xr:uid="{12E34E08-373B-4C5B-B853-E9E86DC4ACFF}"/>
    <cellStyle name="Normal 6 3 7 4 3 2" xfId="23710" xr:uid="{89763E18-BC7E-4F90-B847-DC748C05BF9B}"/>
    <cellStyle name="Normal 6 3 7 4 3 2 2" xfId="44372" xr:uid="{618DD1B6-685B-43E8-8990-E1589763FBE2}"/>
    <cellStyle name="Normal 6 3 7 4 3 3" xfId="32466" xr:uid="{8DA8676D-F753-48EF-A467-FCD23B5F4FEB}"/>
    <cellStyle name="Normal 6 3 7 4 4" xfId="20080" xr:uid="{4FF5DC8D-7785-43E8-B16A-314C4BCBDDAD}"/>
    <cellStyle name="Normal 6 3 7 4 4 2" xfId="40742" xr:uid="{BBF757FB-A12E-4AEF-9156-EA881DF017B7}"/>
    <cellStyle name="Normal 6 3 7 4 5" xfId="16457" xr:uid="{9A0975B6-9274-480E-B20C-FBAC08022416}"/>
    <cellStyle name="Normal 6 3 7 4 5 2" xfId="37119" xr:uid="{1CA54A92-473F-4738-B41E-AB71CFE98641}"/>
    <cellStyle name="Normal 6 3 7 4 6" xfId="28256" xr:uid="{40CDBA56-436A-4084-97FE-0E10328B41D7}"/>
    <cellStyle name="Normal 6 3 7 5" xfId="6863" xr:uid="{5C155148-CDD5-4BA8-BDE3-BFA9CD42CFF5}"/>
    <cellStyle name="Normal 6 3 7 5 2" xfId="11805" xr:uid="{8CC5334D-CE07-41EA-A616-29A5F24469A2}"/>
    <cellStyle name="Normal 6 3 7 5 2 2" xfId="23712" xr:uid="{DC71FE81-47B9-4FF9-8BC6-4AD4264C9FD3}"/>
    <cellStyle name="Normal 6 3 7 5 2 2 2" xfId="44374" xr:uid="{C666CD17-36DA-497C-9E26-A4ABAD5CE147}"/>
    <cellStyle name="Normal 6 3 7 5 2 3" xfId="32468" xr:uid="{824EBE32-EFDA-4ECF-BC32-FC26C5C9A905}"/>
    <cellStyle name="Normal 6 3 7 5 3" xfId="20082" xr:uid="{008F5308-3DCE-4EE2-8D48-D9CB3F63F390}"/>
    <cellStyle name="Normal 6 3 7 5 3 2" xfId="40744" xr:uid="{BC8B9FE7-6670-4674-BC27-55829C42A144}"/>
    <cellStyle name="Normal 6 3 7 5 4" xfId="16459" xr:uid="{1C8AB1B4-7608-4129-820A-FD56F8820F81}"/>
    <cellStyle name="Normal 6 3 7 5 4 2" xfId="37121" xr:uid="{47C3F120-85C3-4752-858E-B26A093133F4}"/>
    <cellStyle name="Normal 6 3 7 5 5" xfId="28258" xr:uid="{BFC2805E-0D53-441E-9E76-A2B0CA354C96}"/>
    <cellStyle name="Normal 6 3 7 6" xfId="11794" xr:uid="{85CE362C-C16D-46B7-A1FB-A7E0E73D7769}"/>
    <cellStyle name="Normal 6 3 7 6 2" xfId="23701" xr:uid="{A991CB00-BEE6-4A78-990B-9905DA6C30D5}"/>
    <cellStyle name="Normal 6 3 7 6 2 2" xfId="44363" xr:uid="{7DB338AF-B944-4ACA-B36C-652F24305FBC}"/>
    <cellStyle name="Normal 6 3 7 6 3" xfId="32457" xr:uid="{7C7CC62D-FFC3-4841-AE18-E2C743FB16D3}"/>
    <cellStyle name="Normal 6 3 7 7" xfId="20071" xr:uid="{8E419345-866A-4D2E-95DF-EBE1979594B8}"/>
    <cellStyle name="Normal 6 3 7 7 2" xfId="40733" xr:uid="{BD348F41-0542-4728-ABDC-806D32A44439}"/>
    <cellStyle name="Normal 6 3 7 8" xfId="16448" xr:uid="{68509220-7389-4A95-ABBD-57C1BD507335}"/>
    <cellStyle name="Normal 6 3 7 8 2" xfId="37110" xr:uid="{83747425-7B77-44C2-B81A-3B7A299A702C}"/>
    <cellStyle name="Normal 6 3 7 9" xfId="28247" xr:uid="{1EA49BF2-76F4-44CD-B499-021A5E8D6A29}"/>
    <cellStyle name="Normal 6 3 8" xfId="6864" xr:uid="{376CA6D5-11EF-414B-80B5-E194D8DFBF3D}"/>
    <cellStyle name="Normal 6 3 8 2" xfId="6865" xr:uid="{1B3E46AE-B9CE-49EB-88FD-CDF9D3A5CF03}"/>
    <cellStyle name="Normal 6 3 8 2 2" xfId="6866" xr:uid="{197F1074-A512-4BD0-9471-C30B35926410}"/>
    <cellStyle name="Normal 6 3 8 2 2 2" xfId="6867" xr:uid="{9BC27F13-72AD-4260-8BAF-8408506EFEA8}"/>
    <cellStyle name="Normal 6 3 8 2 2 2 2" xfId="11809" xr:uid="{8278309C-9AFE-435B-8D2A-8ACCCDB509F6}"/>
    <cellStyle name="Normal 6 3 8 2 2 2 2 2" xfId="23716" xr:uid="{AA72C517-619C-4BD0-BEF8-84DDB2167E8B}"/>
    <cellStyle name="Normal 6 3 8 2 2 2 2 2 2" xfId="44378" xr:uid="{F38F0024-D161-4330-A975-4F8B9F3DCABE}"/>
    <cellStyle name="Normal 6 3 8 2 2 2 2 3" xfId="32472" xr:uid="{74CDF357-CAA6-449A-805C-0476296A3999}"/>
    <cellStyle name="Normal 6 3 8 2 2 2 3" xfId="20086" xr:uid="{E6883C05-0CE3-408B-90A4-41FCEEB8670F}"/>
    <cellStyle name="Normal 6 3 8 2 2 2 3 2" xfId="40748" xr:uid="{2F05C7BC-2903-43B0-9523-AB26A3DCE164}"/>
    <cellStyle name="Normal 6 3 8 2 2 2 4" xfId="16463" xr:uid="{DC8E10F4-9737-4F65-97B2-A37BCFAC51B7}"/>
    <cellStyle name="Normal 6 3 8 2 2 2 4 2" xfId="37125" xr:uid="{022815D0-D0A9-424F-9461-561D5219FE55}"/>
    <cellStyle name="Normal 6 3 8 2 2 2 5" xfId="28262" xr:uid="{87004B2D-A838-4E58-BA6F-205C91967C4C}"/>
    <cellStyle name="Normal 6 3 8 2 2 3" xfId="11808" xr:uid="{0DF2ABCD-3CAE-4D64-8E20-5ACFCB8FA206}"/>
    <cellStyle name="Normal 6 3 8 2 2 3 2" xfId="23715" xr:uid="{A6C941D7-5A8B-4283-A454-5433B270F204}"/>
    <cellStyle name="Normal 6 3 8 2 2 3 2 2" xfId="44377" xr:uid="{7A73C5C7-955A-4F80-92AB-8192F4BAA641}"/>
    <cellStyle name="Normal 6 3 8 2 2 3 3" xfId="32471" xr:uid="{70A88A7F-60E3-4E3A-B28A-D675BB7B5F4A}"/>
    <cellStyle name="Normal 6 3 8 2 2 4" xfId="20085" xr:uid="{C3BA0912-6667-454C-BF7F-B6F21DEC2A62}"/>
    <cellStyle name="Normal 6 3 8 2 2 4 2" xfId="40747" xr:uid="{7DC00177-8D89-410E-A047-79C3030EABF9}"/>
    <cellStyle name="Normal 6 3 8 2 2 5" xfId="16462" xr:uid="{43A98F08-1597-436D-807A-6827963BE1B4}"/>
    <cellStyle name="Normal 6 3 8 2 2 5 2" xfId="37124" xr:uid="{D71514E6-596A-46C2-A154-2CFBFEB79129}"/>
    <cellStyle name="Normal 6 3 8 2 2 6" xfId="28261" xr:uid="{70059F44-5DAF-4E36-8ED1-61F0D64A9416}"/>
    <cellStyle name="Normal 6 3 8 2 3" xfId="6868" xr:uid="{3E8CABDD-8A95-4421-8D46-765C7265472D}"/>
    <cellStyle name="Normal 6 3 8 2 3 2" xfId="6869" xr:uid="{BFAD2778-F6CA-4AAA-8C6A-142C5AF377BE}"/>
    <cellStyle name="Normal 6 3 8 2 3 2 2" xfId="11811" xr:uid="{DB3891BE-3C79-4CB2-8CA4-FD6D9F347AB7}"/>
    <cellStyle name="Normal 6 3 8 2 3 2 2 2" xfId="23718" xr:uid="{7EA8FD9D-59BA-4C1A-9BF3-57E9D549E704}"/>
    <cellStyle name="Normal 6 3 8 2 3 2 2 2 2" xfId="44380" xr:uid="{8A108FF3-12A3-49A4-9688-243A52817679}"/>
    <cellStyle name="Normal 6 3 8 2 3 2 2 3" xfId="32474" xr:uid="{0ACD7A70-4CB2-4E1E-AF15-EA0222248EEF}"/>
    <cellStyle name="Normal 6 3 8 2 3 2 3" xfId="20088" xr:uid="{2D75D989-4777-4B7C-908C-74B5C8E3225A}"/>
    <cellStyle name="Normal 6 3 8 2 3 2 3 2" xfId="40750" xr:uid="{157EF4CB-6655-474C-A783-FA05C148C72C}"/>
    <cellStyle name="Normal 6 3 8 2 3 2 4" xfId="16465" xr:uid="{18B2D7AB-8F16-45FE-963B-18284FCA28F4}"/>
    <cellStyle name="Normal 6 3 8 2 3 2 4 2" xfId="37127" xr:uid="{0A1A97E4-B29F-4BB3-93C0-AE00BF869B54}"/>
    <cellStyle name="Normal 6 3 8 2 3 2 5" xfId="28264" xr:uid="{DFE85C6C-7982-454E-B694-7B5B9D44A85D}"/>
    <cellStyle name="Normal 6 3 8 2 3 3" xfId="11810" xr:uid="{83A7EF1B-8270-4FBD-80AD-C9F10D8304E9}"/>
    <cellStyle name="Normal 6 3 8 2 3 3 2" xfId="23717" xr:uid="{EF68C9FA-2B53-403C-982A-98B27CDA39FE}"/>
    <cellStyle name="Normal 6 3 8 2 3 3 2 2" xfId="44379" xr:uid="{B4B89790-2AF5-435A-91E8-E81C2281D2ED}"/>
    <cellStyle name="Normal 6 3 8 2 3 3 3" xfId="32473" xr:uid="{136350C6-0F7C-4C7A-96B0-CB1CC6469028}"/>
    <cellStyle name="Normal 6 3 8 2 3 4" xfId="20087" xr:uid="{E2D66C64-008A-44C4-97AD-7E82A441F216}"/>
    <cellStyle name="Normal 6 3 8 2 3 4 2" xfId="40749" xr:uid="{D4F5B10C-E2CD-4568-A714-92E8F358BDC5}"/>
    <cellStyle name="Normal 6 3 8 2 3 5" xfId="16464" xr:uid="{A1D72DC3-5CD7-469D-9D3B-282A6972E356}"/>
    <cellStyle name="Normal 6 3 8 2 3 5 2" xfId="37126" xr:uid="{3EAA429C-745F-4837-A44C-0005FD46AEAA}"/>
    <cellStyle name="Normal 6 3 8 2 3 6" xfId="28263" xr:uid="{192F7AE4-0766-492D-B1FD-3DEACD4621CD}"/>
    <cellStyle name="Normal 6 3 8 2 4" xfId="6870" xr:uid="{1E62B25E-ABD4-4E9A-9B3D-65330B1F8622}"/>
    <cellStyle name="Normal 6 3 8 2 4 2" xfId="11812" xr:uid="{2E90EC1D-B23A-4BDB-A14E-E62E7FC93F99}"/>
    <cellStyle name="Normal 6 3 8 2 4 2 2" xfId="23719" xr:uid="{3071711F-3A9E-4419-9D60-AA71ADD75156}"/>
    <cellStyle name="Normal 6 3 8 2 4 2 2 2" xfId="44381" xr:uid="{1226E5E5-B5F8-45B4-8E2C-42129BE1B819}"/>
    <cellStyle name="Normal 6 3 8 2 4 2 3" xfId="32475" xr:uid="{5CE39DB8-5C28-4F8B-A54F-BA11F31DBA2F}"/>
    <cellStyle name="Normal 6 3 8 2 4 3" xfId="20089" xr:uid="{3B56C507-CE08-4076-B2F5-F4719709815E}"/>
    <cellStyle name="Normal 6 3 8 2 4 3 2" xfId="40751" xr:uid="{2340DBC4-FEB8-4A2D-9A80-64D33100FDB2}"/>
    <cellStyle name="Normal 6 3 8 2 4 4" xfId="16466" xr:uid="{3CDE36CF-1A1C-447A-8281-2CD456F2C058}"/>
    <cellStyle name="Normal 6 3 8 2 4 4 2" xfId="37128" xr:uid="{73639C27-74D7-444A-9A53-B21637B91AA4}"/>
    <cellStyle name="Normal 6 3 8 2 4 5" xfId="28265" xr:uid="{F185E078-0ECB-4CC3-A184-8B0BA12D6C30}"/>
    <cellStyle name="Normal 6 3 8 2 5" xfId="11807" xr:uid="{650C3D35-75DA-4DE5-AB80-7056A79CA713}"/>
    <cellStyle name="Normal 6 3 8 2 5 2" xfId="23714" xr:uid="{FA042DEA-A5FF-4278-9E6A-4F05154258B5}"/>
    <cellStyle name="Normal 6 3 8 2 5 2 2" xfId="44376" xr:uid="{38DC9A24-FC37-4CF5-B872-38D98FF3A3C9}"/>
    <cellStyle name="Normal 6 3 8 2 5 3" xfId="32470" xr:uid="{A54CBA39-381B-4157-838D-88D5AFADAF70}"/>
    <cellStyle name="Normal 6 3 8 2 6" xfId="20084" xr:uid="{BEA24FB6-B0A2-48E1-9B27-FD0E0B196ACE}"/>
    <cellStyle name="Normal 6 3 8 2 6 2" xfId="40746" xr:uid="{840E2B92-EA53-4E42-94E6-E18B0D6A2DA1}"/>
    <cellStyle name="Normal 6 3 8 2 7" xfId="16461" xr:uid="{861FCC49-4126-4DEF-AA7C-7F4EE71E2503}"/>
    <cellStyle name="Normal 6 3 8 2 7 2" xfId="37123" xr:uid="{F498FD0F-45BE-46A5-9698-549303AD1F51}"/>
    <cellStyle name="Normal 6 3 8 2 8" xfId="28260" xr:uid="{DF90B9E8-6E2F-4957-AA70-D5709FFD1E89}"/>
    <cellStyle name="Normal 6 3 8 3" xfId="6871" xr:uid="{0FE85D6A-3B41-4449-94BF-5B42FF088F81}"/>
    <cellStyle name="Normal 6 3 8 3 2" xfId="6872" xr:uid="{B99D9CA4-F537-443D-8722-FDA238B5E056}"/>
    <cellStyle name="Normal 6 3 8 3 2 2" xfId="11814" xr:uid="{8EC78094-6A3B-48FB-9491-190A220DF2B8}"/>
    <cellStyle name="Normal 6 3 8 3 2 2 2" xfId="23721" xr:uid="{A9973045-10C3-4043-95B5-906EBDA895D5}"/>
    <cellStyle name="Normal 6 3 8 3 2 2 2 2" xfId="44383" xr:uid="{DBB03F84-C268-479F-B26A-5ACA5BD9EBE4}"/>
    <cellStyle name="Normal 6 3 8 3 2 2 3" xfId="32477" xr:uid="{C84ABA69-582D-4DED-A46F-2F8294575DC6}"/>
    <cellStyle name="Normal 6 3 8 3 2 3" xfId="20091" xr:uid="{92165789-063A-455E-8688-B493134DE049}"/>
    <cellStyle name="Normal 6 3 8 3 2 3 2" xfId="40753" xr:uid="{85172104-DF38-4C87-9619-2B1C11AC58B4}"/>
    <cellStyle name="Normal 6 3 8 3 2 4" xfId="16468" xr:uid="{4E3D3459-0688-4121-BF68-98F0F0CF5D8A}"/>
    <cellStyle name="Normal 6 3 8 3 2 4 2" xfId="37130" xr:uid="{AED44570-A7FD-4246-AC7E-5042BC34AACC}"/>
    <cellStyle name="Normal 6 3 8 3 2 5" xfId="28267" xr:uid="{9DAFACDA-6660-406C-AB16-544ECCC65120}"/>
    <cellStyle name="Normal 6 3 8 3 3" xfId="11813" xr:uid="{37EC0CF1-C490-4A34-872A-82E826226C0D}"/>
    <cellStyle name="Normal 6 3 8 3 3 2" xfId="23720" xr:uid="{CC7AD865-B8F5-485E-894D-95ABE9A5F374}"/>
    <cellStyle name="Normal 6 3 8 3 3 2 2" xfId="44382" xr:uid="{F8D4A127-8540-458B-9066-6505574AD2AA}"/>
    <cellStyle name="Normal 6 3 8 3 3 3" xfId="32476" xr:uid="{1E6EBBCB-0867-4D39-B578-18828E29519C}"/>
    <cellStyle name="Normal 6 3 8 3 4" xfId="20090" xr:uid="{9F8168BE-3D9D-48AF-9738-54E023017E8B}"/>
    <cellStyle name="Normal 6 3 8 3 4 2" xfId="40752" xr:uid="{E6552D2A-1F45-4D35-A5F5-F543E005189A}"/>
    <cellStyle name="Normal 6 3 8 3 5" xfId="16467" xr:uid="{D0802497-CF04-46EF-8CA8-67A1F337514D}"/>
    <cellStyle name="Normal 6 3 8 3 5 2" xfId="37129" xr:uid="{72EBDA29-EAF3-4403-89C4-F592DA011CA7}"/>
    <cellStyle name="Normal 6 3 8 3 6" xfId="28266" xr:uid="{2FF29554-59BB-4500-834D-03327B5758C3}"/>
    <cellStyle name="Normal 6 3 8 4" xfId="6873" xr:uid="{14055262-5C90-494D-82F2-363CFD562ACF}"/>
    <cellStyle name="Normal 6 3 8 4 2" xfId="6874" xr:uid="{BE8DE294-A3A8-4BCB-99A8-FD120DD04339}"/>
    <cellStyle name="Normal 6 3 8 4 2 2" xfId="11816" xr:uid="{E0F5922A-4AA4-4088-BA13-38FA8835BD5C}"/>
    <cellStyle name="Normal 6 3 8 4 2 2 2" xfId="23723" xr:uid="{25F1B7EC-6000-40D8-AFBD-4559BF41055E}"/>
    <cellStyle name="Normal 6 3 8 4 2 2 2 2" xfId="44385" xr:uid="{4934B8B8-CE9C-4AA1-A304-6E5A1D26078B}"/>
    <cellStyle name="Normal 6 3 8 4 2 2 3" xfId="32479" xr:uid="{BDA1BF58-CFC8-4CF4-BD17-5A0AAC1849B3}"/>
    <cellStyle name="Normal 6 3 8 4 2 3" xfId="20093" xr:uid="{A0291E90-A1BE-468E-AAE2-86025D98A49D}"/>
    <cellStyle name="Normal 6 3 8 4 2 3 2" xfId="40755" xr:uid="{42F97E88-3BFF-4A3D-9CDC-4607B7A249A3}"/>
    <cellStyle name="Normal 6 3 8 4 2 4" xfId="16470" xr:uid="{87A458C3-5283-4E9E-9900-871B29681F7A}"/>
    <cellStyle name="Normal 6 3 8 4 2 4 2" xfId="37132" xr:uid="{DADB811F-4849-4512-BEA2-C1732BDB212C}"/>
    <cellStyle name="Normal 6 3 8 4 2 5" xfId="28269" xr:uid="{5C65CDA3-FFA8-4FA2-B59F-F220C4A47E05}"/>
    <cellStyle name="Normal 6 3 8 4 3" xfId="11815" xr:uid="{F36AD359-D250-423B-BE59-01353736983A}"/>
    <cellStyle name="Normal 6 3 8 4 3 2" xfId="23722" xr:uid="{F8952163-BB8B-4CDF-A6CD-C72233C4DF45}"/>
    <cellStyle name="Normal 6 3 8 4 3 2 2" xfId="44384" xr:uid="{1F8C042B-7E9B-4AB3-A360-EC468309F4B2}"/>
    <cellStyle name="Normal 6 3 8 4 3 3" xfId="32478" xr:uid="{6D3B3887-8051-48FB-A559-A52FF61424AD}"/>
    <cellStyle name="Normal 6 3 8 4 4" xfId="20092" xr:uid="{C92B82C7-FA47-4175-B469-96C195AA9446}"/>
    <cellStyle name="Normal 6 3 8 4 4 2" xfId="40754" xr:uid="{6C066923-1FF1-4CA9-8133-8DCF93BF656E}"/>
    <cellStyle name="Normal 6 3 8 4 5" xfId="16469" xr:uid="{E714BEFF-45CF-447F-9DFE-E6358033BA9E}"/>
    <cellStyle name="Normal 6 3 8 4 5 2" xfId="37131" xr:uid="{7EC4798F-7F50-4497-80C7-124ACA663458}"/>
    <cellStyle name="Normal 6 3 8 4 6" xfId="28268" xr:uid="{EC674BE0-B19A-4EBA-826A-CD471DE3887F}"/>
    <cellStyle name="Normal 6 3 8 5" xfId="6875" xr:uid="{185422D9-5C56-4069-84E2-D5557B761553}"/>
    <cellStyle name="Normal 6 3 8 5 2" xfId="11817" xr:uid="{AF343A72-F80B-43BD-B8C9-75CE66585157}"/>
    <cellStyle name="Normal 6 3 8 5 2 2" xfId="23724" xr:uid="{7C6FC4ED-4DC1-4AFB-AC46-9CB8006E79F5}"/>
    <cellStyle name="Normal 6 3 8 5 2 2 2" xfId="44386" xr:uid="{1E2ACFDA-A734-472B-ACE0-1A9ADE039379}"/>
    <cellStyle name="Normal 6 3 8 5 2 3" xfId="32480" xr:uid="{C96D04A5-2748-4E3D-89E4-DD413BFFDAEE}"/>
    <cellStyle name="Normal 6 3 8 5 3" xfId="20094" xr:uid="{5AF14D29-BAAA-42A2-BDCE-3FE7B412B413}"/>
    <cellStyle name="Normal 6 3 8 5 3 2" xfId="40756" xr:uid="{F3185655-11B7-44DD-8755-5CB8BA587F68}"/>
    <cellStyle name="Normal 6 3 8 5 4" xfId="16471" xr:uid="{CB136B80-92C5-4F0D-897F-EC735BA45376}"/>
    <cellStyle name="Normal 6 3 8 5 4 2" xfId="37133" xr:uid="{F325076D-38CB-4D65-A0D6-897A4D6D0B48}"/>
    <cellStyle name="Normal 6 3 8 5 5" xfId="28270" xr:uid="{14CA14BE-3741-4CD7-9263-5193D37F0EB5}"/>
    <cellStyle name="Normal 6 3 8 6" xfId="11806" xr:uid="{F21A4245-C556-41B3-8ACA-4B67AAB4A8C3}"/>
    <cellStyle name="Normal 6 3 8 6 2" xfId="23713" xr:uid="{B413D720-4A8C-4488-A025-BFA14419A28B}"/>
    <cellStyle name="Normal 6 3 8 6 2 2" xfId="44375" xr:uid="{6161A5DD-C5CB-485C-9F77-3ED29873BA3A}"/>
    <cellStyle name="Normal 6 3 8 6 3" xfId="32469" xr:uid="{40BFE29B-FBC1-4683-9265-4B8AF545308A}"/>
    <cellStyle name="Normal 6 3 8 7" xfId="20083" xr:uid="{E148B637-59DB-487F-AF1F-8E27F970AB69}"/>
    <cellStyle name="Normal 6 3 8 7 2" xfId="40745" xr:uid="{047D378F-3161-4621-82D6-518E44F8C9BB}"/>
    <cellStyle name="Normal 6 3 8 8" xfId="16460" xr:uid="{B75C83EF-E106-4A1F-A0CA-4F22276028A7}"/>
    <cellStyle name="Normal 6 3 8 8 2" xfId="37122" xr:uid="{A15B63F3-3EF0-458E-BD3A-D6279E2736CC}"/>
    <cellStyle name="Normal 6 3 8 9" xfId="28259" xr:uid="{BB214734-A648-475C-8520-2A41CD773BA9}"/>
    <cellStyle name="Normal 6 3 9" xfId="6876" xr:uid="{7E5EFFE7-6D86-4963-AA7C-CCCB88569ED0}"/>
    <cellStyle name="Normal 6 3 9 2" xfId="6877" xr:uid="{8A210205-F6A1-45DC-B1EC-8C885ADD2FC2}"/>
    <cellStyle name="Normal 6 3 9 2 2" xfId="6878" xr:uid="{A02CC067-9FE8-4205-A826-600F8044850B}"/>
    <cellStyle name="Normal 6 3 9 2 2 2" xfId="6879" xr:uid="{971179FF-DB36-4DEE-B674-DC43F002F1CC}"/>
    <cellStyle name="Normal 6 3 9 2 2 2 2" xfId="11821" xr:uid="{176D7127-6C37-4562-9B0E-216579AB24DA}"/>
    <cellStyle name="Normal 6 3 9 2 2 2 2 2" xfId="23728" xr:uid="{F3960274-2D6C-4BA4-8328-BA3AB699C5B8}"/>
    <cellStyle name="Normal 6 3 9 2 2 2 2 2 2" xfId="44390" xr:uid="{8794A833-BDF5-42F3-A85C-D97B2FBA8755}"/>
    <cellStyle name="Normal 6 3 9 2 2 2 2 3" xfId="32484" xr:uid="{27585840-D9BA-4AC1-BF39-FD8CE97ABFE1}"/>
    <cellStyle name="Normal 6 3 9 2 2 2 3" xfId="20098" xr:uid="{C75B4029-D2C3-454F-B3F3-49C8023A0D73}"/>
    <cellStyle name="Normal 6 3 9 2 2 2 3 2" xfId="40760" xr:uid="{B50C5190-A43E-4021-B389-C72E605E79DD}"/>
    <cellStyle name="Normal 6 3 9 2 2 2 4" xfId="16475" xr:uid="{6057760F-3AC6-47A3-8DC7-8B8E7A1FDDB9}"/>
    <cellStyle name="Normal 6 3 9 2 2 2 4 2" xfId="37137" xr:uid="{0F9079CA-6BDB-424F-816D-5F95ED416658}"/>
    <cellStyle name="Normal 6 3 9 2 2 2 5" xfId="28274" xr:uid="{6249E47F-1AEF-41B7-A868-97678C7AB3E2}"/>
    <cellStyle name="Normal 6 3 9 2 2 3" xfId="11820" xr:uid="{127463A7-35E5-4AE8-8D0C-EE8D8E4EA471}"/>
    <cellStyle name="Normal 6 3 9 2 2 3 2" xfId="23727" xr:uid="{30FD4BFB-74D4-4CF4-A1FE-62205E22E1FA}"/>
    <cellStyle name="Normal 6 3 9 2 2 3 2 2" xfId="44389" xr:uid="{0F68D9B3-D2A3-4211-890E-149B09CBB33B}"/>
    <cellStyle name="Normal 6 3 9 2 2 3 3" xfId="32483" xr:uid="{6AF444E1-C3E4-46C9-A850-C90A807D402C}"/>
    <cellStyle name="Normal 6 3 9 2 2 4" xfId="20097" xr:uid="{5A7EABBB-E4A7-4E15-9A27-1B44F72F5B5D}"/>
    <cellStyle name="Normal 6 3 9 2 2 4 2" xfId="40759" xr:uid="{550D5BC2-B744-454C-BBA8-80B653D54EF3}"/>
    <cellStyle name="Normal 6 3 9 2 2 5" xfId="16474" xr:uid="{54AC05ED-76E0-41B5-B418-E1F3C821B04D}"/>
    <cellStyle name="Normal 6 3 9 2 2 5 2" xfId="37136" xr:uid="{E35DD60F-D73A-4457-B8B3-FE1154A69E59}"/>
    <cellStyle name="Normal 6 3 9 2 2 6" xfId="28273" xr:uid="{0546C533-E6CD-43E4-991D-461037FF28BC}"/>
    <cellStyle name="Normal 6 3 9 2 3" xfId="6880" xr:uid="{94948D4E-D741-4FD7-A8CE-5624D42A4E7C}"/>
    <cellStyle name="Normal 6 3 9 2 3 2" xfId="6881" xr:uid="{8F7E0AC5-8F91-49F5-920C-AC4DB6EF8053}"/>
    <cellStyle name="Normal 6 3 9 2 3 2 2" xfId="11823" xr:uid="{7987E253-F0CE-407C-BBB5-0EC9B8B88155}"/>
    <cellStyle name="Normal 6 3 9 2 3 2 2 2" xfId="23730" xr:uid="{0C049B98-D812-42C5-A821-710DBB8C544A}"/>
    <cellStyle name="Normal 6 3 9 2 3 2 2 2 2" xfId="44392" xr:uid="{A604A9E3-7312-4C2D-809E-AD2AEA80FDD1}"/>
    <cellStyle name="Normal 6 3 9 2 3 2 2 3" xfId="32486" xr:uid="{5C1241B5-749D-473D-9D95-9692AA16D0AA}"/>
    <cellStyle name="Normal 6 3 9 2 3 2 3" xfId="20100" xr:uid="{757814CE-1558-48BA-A3C0-7DFCFEAE8B89}"/>
    <cellStyle name="Normal 6 3 9 2 3 2 3 2" xfId="40762" xr:uid="{4F33393E-CF27-4A16-9C4A-CA3D24D8F376}"/>
    <cellStyle name="Normal 6 3 9 2 3 2 4" xfId="16477" xr:uid="{8F970E9B-E392-42FE-A9E3-13EBDB542CAD}"/>
    <cellStyle name="Normal 6 3 9 2 3 2 4 2" xfId="37139" xr:uid="{2355E9F6-E8BD-4C64-B9DC-5707AF305113}"/>
    <cellStyle name="Normal 6 3 9 2 3 2 5" xfId="28276" xr:uid="{21BB7200-0F02-4707-B265-613385299205}"/>
    <cellStyle name="Normal 6 3 9 2 3 3" xfId="11822" xr:uid="{15046BF8-751A-4B93-91FD-87D2727D5423}"/>
    <cellStyle name="Normal 6 3 9 2 3 3 2" xfId="23729" xr:uid="{526B3CEC-5886-43E0-B419-EE1C344B2A6B}"/>
    <cellStyle name="Normal 6 3 9 2 3 3 2 2" xfId="44391" xr:uid="{10015424-D4C9-4EC2-B5B2-5E49333DDFB5}"/>
    <cellStyle name="Normal 6 3 9 2 3 3 3" xfId="32485" xr:uid="{207CE264-3948-42D5-A6DF-38E0EF6CE09A}"/>
    <cellStyle name="Normal 6 3 9 2 3 4" xfId="20099" xr:uid="{076E084C-6712-4613-BA32-51959F3D11A4}"/>
    <cellStyle name="Normal 6 3 9 2 3 4 2" xfId="40761" xr:uid="{D628F171-7FFA-45FE-9ED5-D576774F3C42}"/>
    <cellStyle name="Normal 6 3 9 2 3 5" xfId="16476" xr:uid="{F07BA43A-BC7B-4413-93E0-D6EEDF82DE78}"/>
    <cellStyle name="Normal 6 3 9 2 3 5 2" xfId="37138" xr:uid="{8331F3B8-6B1C-4A93-B7D7-3FB07DA2AF15}"/>
    <cellStyle name="Normal 6 3 9 2 3 6" xfId="28275" xr:uid="{1DCFF49A-D7C5-4994-8F8A-98D04EC537A8}"/>
    <cellStyle name="Normal 6 3 9 2 4" xfId="6882" xr:uid="{7085D2AF-279A-4EFD-A35C-147D8F26B3FE}"/>
    <cellStyle name="Normal 6 3 9 2 4 2" xfId="11824" xr:uid="{2C0FDFDF-264E-43F1-8512-6D8BF058BEB5}"/>
    <cellStyle name="Normal 6 3 9 2 4 2 2" xfId="23731" xr:uid="{D2EDBAEF-1813-4B2D-B520-BA5852753B9E}"/>
    <cellStyle name="Normal 6 3 9 2 4 2 2 2" xfId="44393" xr:uid="{6228A336-9366-45BA-856A-AF6288985543}"/>
    <cellStyle name="Normal 6 3 9 2 4 2 3" xfId="32487" xr:uid="{38423B64-86DF-47C3-88FC-466DC1F1470B}"/>
    <cellStyle name="Normal 6 3 9 2 4 3" xfId="20101" xr:uid="{D99DA777-DC69-45EB-9179-EF2E045F783F}"/>
    <cellStyle name="Normal 6 3 9 2 4 3 2" xfId="40763" xr:uid="{0B8C2CB6-B063-42DC-B2F4-CB48FC1D238D}"/>
    <cellStyle name="Normal 6 3 9 2 4 4" xfId="16478" xr:uid="{30672968-4D84-446B-B0F6-4A49EC633C45}"/>
    <cellStyle name="Normal 6 3 9 2 4 4 2" xfId="37140" xr:uid="{5E446BD9-2789-43A6-99A2-61C807E27184}"/>
    <cellStyle name="Normal 6 3 9 2 4 5" xfId="28277" xr:uid="{8D39125C-CE81-413A-9C17-6EFCDF565291}"/>
    <cellStyle name="Normal 6 3 9 2 5" xfId="11819" xr:uid="{65087A55-2A8D-4D6A-9524-47C8BD8D86E7}"/>
    <cellStyle name="Normal 6 3 9 2 5 2" xfId="23726" xr:uid="{12022A8A-2197-4CBF-A8AE-29C7CF8E7DAA}"/>
    <cellStyle name="Normal 6 3 9 2 5 2 2" xfId="44388" xr:uid="{E925A4CE-6B3C-4C6F-822A-664691326E22}"/>
    <cellStyle name="Normal 6 3 9 2 5 3" xfId="32482" xr:uid="{E45728C1-9603-4806-AB79-30DFB500FDCD}"/>
    <cellStyle name="Normal 6 3 9 2 6" xfId="20096" xr:uid="{84EAFB96-E41A-43B8-B6CD-DB5D69ADEB8A}"/>
    <cellStyle name="Normal 6 3 9 2 6 2" xfId="40758" xr:uid="{7282403A-93B5-4665-ABB2-16B62E585BBD}"/>
    <cellStyle name="Normal 6 3 9 2 7" xfId="16473" xr:uid="{5C8D4129-52A2-46B1-9F17-8D769886531D}"/>
    <cellStyle name="Normal 6 3 9 2 7 2" xfId="37135" xr:uid="{E739EC0F-C5F7-4235-8389-D3EAF7A51FEB}"/>
    <cellStyle name="Normal 6 3 9 2 8" xfId="28272" xr:uid="{D68B2BB9-F8E2-48E0-BE24-2F1468CBB477}"/>
    <cellStyle name="Normal 6 3 9 3" xfId="6883" xr:uid="{4C6FB235-F2AD-4204-8E80-47BD85A07298}"/>
    <cellStyle name="Normal 6 3 9 3 2" xfId="6884" xr:uid="{643B783D-3589-4225-9780-6A83DA6A3FAC}"/>
    <cellStyle name="Normal 6 3 9 3 2 2" xfId="11826" xr:uid="{98436C8A-A638-495C-9345-E7EB7A604685}"/>
    <cellStyle name="Normal 6 3 9 3 2 2 2" xfId="23733" xr:uid="{D7EA24CE-EDBC-4BBA-B042-4895D7CF7E93}"/>
    <cellStyle name="Normal 6 3 9 3 2 2 2 2" xfId="44395" xr:uid="{61D23914-B109-4EDE-B032-9EDD6E62CD44}"/>
    <cellStyle name="Normal 6 3 9 3 2 2 3" xfId="32489" xr:uid="{6726BAD8-1208-4BAC-B022-FE31A3AF507B}"/>
    <cellStyle name="Normal 6 3 9 3 2 3" xfId="20103" xr:uid="{3279489E-1372-4292-8BD2-75ADD25A66D4}"/>
    <cellStyle name="Normal 6 3 9 3 2 3 2" xfId="40765" xr:uid="{5422A0C6-F698-4798-8AB1-56D0FB1332D4}"/>
    <cellStyle name="Normal 6 3 9 3 2 4" xfId="16480" xr:uid="{EBBAABFA-3D00-45A5-97A4-31958EF22481}"/>
    <cellStyle name="Normal 6 3 9 3 2 4 2" xfId="37142" xr:uid="{931082E9-0874-4EEC-B6B9-8D6A9F800753}"/>
    <cellStyle name="Normal 6 3 9 3 2 5" xfId="28279" xr:uid="{E17BA4CA-0DDF-4F3C-A0FB-F67E7060D107}"/>
    <cellStyle name="Normal 6 3 9 3 3" xfId="11825" xr:uid="{6E851E0F-CE53-4D4C-9DF8-7B5750671198}"/>
    <cellStyle name="Normal 6 3 9 3 3 2" xfId="23732" xr:uid="{818A70F8-CF8A-414A-BA11-C5E28CD4D4E6}"/>
    <cellStyle name="Normal 6 3 9 3 3 2 2" xfId="44394" xr:uid="{1D2C1D34-BC33-4856-81C9-2F20A5D69BE2}"/>
    <cellStyle name="Normal 6 3 9 3 3 3" xfId="32488" xr:uid="{36E767BA-9838-4951-B254-B6CE6E9E30BB}"/>
    <cellStyle name="Normal 6 3 9 3 4" xfId="20102" xr:uid="{E949405A-57EA-447F-A68B-B4FFDAF784AD}"/>
    <cellStyle name="Normal 6 3 9 3 4 2" xfId="40764" xr:uid="{2E9DFC5E-7EA5-4263-9780-53617983C590}"/>
    <cellStyle name="Normal 6 3 9 3 5" xfId="16479" xr:uid="{C24B0D81-0660-444A-ABAD-0D99D13AC3BE}"/>
    <cellStyle name="Normal 6 3 9 3 5 2" xfId="37141" xr:uid="{CD3AD7FA-C05E-4B4F-BEFE-2C530178BA99}"/>
    <cellStyle name="Normal 6 3 9 3 6" xfId="28278" xr:uid="{076B9A4B-C5C3-46AD-96CE-3C7ACF8A1414}"/>
    <cellStyle name="Normal 6 3 9 4" xfId="6885" xr:uid="{AD60DA6D-88B7-4040-B359-B81B2E506AE3}"/>
    <cellStyle name="Normal 6 3 9 4 2" xfId="6886" xr:uid="{9C624BA4-171D-4B48-8108-49067076E92B}"/>
    <cellStyle name="Normal 6 3 9 4 2 2" xfId="11828" xr:uid="{1DCF20E3-A2C9-4792-81FB-71080E5AE619}"/>
    <cellStyle name="Normal 6 3 9 4 2 2 2" xfId="23735" xr:uid="{E134DE0D-BFE7-4B70-AFF5-9A06F554B519}"/>
    <cellStyle name="Normal 6 3 9 4 2 2 2 2" xfId="44397" xr:uid="{D79816AE-8425-4E52-8B31-82736823C3F2}"/>
    <cellStyle name="Normal 6 3 9 4 2 2 3" xfId="32491" xr:uid="{A96376EF-212B-4422-9FB9-0D619AA6912F}"/>
    <cellStyle name="Normal 6 3 9 4 2 3" xfId="20105" xr:uid="{6E2D91C6-747A-4396-8FCB-E7A9B6B23B01}"/>
    <cellStyle name="Normal 6 3 9 4 2 3 2" xfId="40767" xr:uid="{F8503F4E-11FC-4F15-9D4E-3EB9417923F9}"/>
    <cellStyle name="Normal 6 3 9 4 2 4" xfId="16482" xr:uid="{273ADFF5-F831-404D-8B09-D2A8D1DB0E3D}"/>
    <cellStyle name="Normal 6 3 9 4 2 4 2" xfId="37144" xr:uid="{C0AF69C1-E1D7-4654-8AFB-82644F36F871}"/>
    <cellStyle name="Normal 6 3 9 4 2 5" xfId="28281" xr:uid="{7741DEFC-8388-468A-8C75-F28E4C41A3C6}"/>
    <cellStyle name="Normal 6 3 9 4 3" xfId="11827" xr:uid="{8B3A4A48-9980-4183-8B12-94241FC8A570}"/>
    <cellStyle name="Normal 6 3 9 4 3 2" xfId="23734" xr:uid="{6054FD74-B0D1-4A10-8B14-4FA4C2D79403}"/>
    <cellStyle name="Normal 6 3 9 4 3 2 2" xfId="44396" xr:uid="{A284C04C-BE51-4C1B-A9BD-2EB5BA7EB63D}"/>
    <cellStyle name="Normal 6 3 9 4 3 3" xfId="32490" xr:uid="{F2E8D945-E200-4A6F-93D2-7A031B8DAEAF}"/>
    <cellStyle name="Normal 6 3 9 4 4" xfId="20104" xr:uid="{872F41A2-C258-4D05-A92C-55E18A8BB22A}"/>
    <cellStyle name="Normal 6 3 9 4 4 2" xfId="40766" xr:uid="{59B688BA-9A9E-4540-B673-CE8152C4589B}"/>
    <cellStyle name="Normal 6 3 9 4 5" xfId="16481" xr:uid="{DACF4283-8B87-429C-88BB-4FE5DBF4232B}"/>
    <cellStyle name="Normal 6 3 9 4 5 2" xfId="37143" xr:uid="{CA81DE82-B64D-4958-84C5-523CF95ADF20}"/>
    <cellStyle name="Normal 6 3 9 4 6" xfId="28280" xr:uid="{E27343C4-D979-483F-973B-A3EE3B6AA333}"/>
    <cellStyle name="Normal 6 3 9 5" xfId="6887" xr:uid="{FF521E44-CA83-4F44-A766-D01218183C68}"/>
    <cellStyle name="Normal 6 3 9 5 2" xfId="11829" xr:uid="{DC7BCCD5-36B6-4D01-B466-3DCA7D31CC7D}"/>
    <cellStyle name="Normal 6 3 9 5 2 2" xfId="23736" xr:uid="{1ED89172-C0B2-4991-B296-367ED774B832}"/>
    <cellStyle name="Normal 6 3 9 5 2 2 2" xfId="44398" xr:uid="{33552F28-136B-408A-BC6E-7B640B1474EB}"/>
    <cellStyle name="Normal 6 3 9 5 2 3" xfId="32492" xr:uid="{8AD03371-35D8-49CD-82DE-22FB88859D21}"/>
    <cellStyle name="Normal 6 3 9 5 3" xfId="20106" xr:uid="{072BC6D9-003E-4753-8754-4CB897E47931}"/>
    <cellStyle name="Normal 6 3 9 5 3 2" xfId="40768" xr:uid="{F495C61B-3350-4112-820D-88B195B0EF6A}"/>
    <cellStyle name="Normal 6 3 9 5 4" xfId="16483" xr:uid="{B41EB5DB-A4DD-4B6D-82ED-F2C9F2DB6CAC}"/>
    <cellStyle name="Normal 6 3 9 5 4 2" xfId="37145" xr:uid="{938CE7D2-A2BE-4D32-988B-FCEDE0BCF279}"/>
    <cellStyle name="Normal 6 3 9 5 5" xfId="28282" xr:uid="{70677356-A78B-4857-803C-CA4ECE413DBE}"/>
    <cellStyle name="Normal 6 3 9 6" xfId="11818" xr:uid="{613808D1-CE91-4625-BA3D-B91D59018B41}"/>
    <cellStyle name="Normal 6 3 9 6 2" xfId="23725" xr:uid="{33F8568E-D946-439B-A5E9-503580B9E8C6}"/>
    <cellStyle name="Normal 6 3 9 6 2 2" xfId="44387" xr:uid="{EF76A1E5-607E-4CFB-B3C3-5AA4E177BD27}"/>
    <cellStyle name="Normal 6 3 9 6 3" xfId="32481" xr:uid="{A48203CA-3CA4-4167-BB21-1D7C7ED1D3D1}"/>
    <cellStyle name="Normal 6 3 9 7" xfId="20095" xr:uid="{BE0A1B7C-0862-4DD7-A4CC-9AF94FA2AEF3}"/>
    <cellStyle name="Normal 6 3 9 7 2" xfId="40757" xr:uid="{65CD0DFF-7FBD-41BD-97C9-ED76DD550B03}"/>
    <cellStyle name="Normal 6 3 9 8" xfId="16472" xr:uid="{11AC073A-3A6C-476C-82CF-CC0CF17F81EC}"/>
    <cellStyle name="Normal 6 3 9 8 2" xfId="37134" xr:uid="{817DF3BC-3CD9-4761-8376-485F820E7161}"/>
    <cellStyle name="Normal 6 3 9 9" xfId="28271" xr:uid="{B12F71D8-7410-4447-843B-4FF27C15A8CE}"/>
    <cellStyle name="Normal 6 4" xfId="6888" xr:uid="{63D8C296-A2C9-4ECB-B008-4B0DA65E613E}"/>
    <cellStyle name="Normal 6 4 10" xfId="6889" xr:uid="{9E8442BC-1278-47C3-AA25-6AC98008D586}"/>
    <cellStyle name="Normal 6 4 10 2" xfId="11830" xr:uid="{47447ED3-6721-4241-B045-3FAC46B1BB5A}"/>
    <cellStyle name="Normal 6 4 10 2 2" xfId="23737" xr:uid="{A6D10D9B-24EE-4D58-876D-B8E6E46BE7B0}"/>
    <cellStyle name="Normal 6 4 10 2 2 2" xfId="44399" xr:uid="{912C85EE-F528-4247-842B-05C31B3C7BB6}"/>
    <cellStyle name="Normal 6 4 10 2 3" xfId="32493" xr:uid="{F2368CA0-E51B-4CE4-B3BA-A7141587C228}"/>
    <cellStyle name="Normal 6 4 10 3" xfId="20107" xr:uid="{AF72151C-117F-4B9E-BFF2-3CFFDC14C295}"/>
    <cellStyle name="Normal 6 4 10 3 2" xfId="40769" xr:uid="{9C091F8F-493B-49A7-8BC7-488DB15D204E}"/>
    <cellStyle name="Normal 6 4 10 4" xfId="16484" xr:uid="{237D661F-F2EB-4B13-8B1E-06D8FDF28C66}"/>
    <cellStyle name="Normal 6 4 10 4 2" xfId="37146" xr:uid="{21FB54BA-0C25-44CB-B7A0-C13052AEE931}"/>
    <cellStyle name="Normal 6 4 10 5" xfId="28283" xr:uid="{385753B3-A09B-459D-97A0-A1FAF45A53D2}"/>
    <cellStyle name="Normal 6 4 2" xfId="6890" xr:uid="{22FD61F9-1C28-4083-A06F-2FAF62E4113F}"/>
    <cellStyle name="Normal 6 4 2 2" xfId="6891" xr:uid="{D6048687-88D3-46D4-BE81-8A32FD09300D}"/>
    <cellStyle name="Normal 6 4 2 2 2" xfId="6892" xr:uid="{BD68D3E3-11EE-4B57-BE75-E7EA37A2504B}"/>
    <cellStyle name="Normal 6 4 2 2 2 2" xfId="6893" xr:uid="{BB06F723-4BA7-4C03-9F2D-B9A337AFD310}"/>
    <cellStyle name="Normal 6 4 2 2 2 2 2" xfId="11833" xr:uid="{C134D19B-45A8-4DDF-A937-44F794AAD83A}"/>
    <cellStyle name="Normal 6 4 2 2 2 2 2 2" xfId="23740" xr:uid="{8D81B5A3-54A5-4D28-A716-BF6A27160EE5}"/>
    <cellStyle name="Normal 6 4 2 2 2 2 2 2 2" xfId="44402" xr:uid="{6D15A459-6B5E-43EF-B5C6-7FDFBD721B0A}"/>
    <cellStyle name="Normal 6 4 2 2 2 2 2 3" xfId="32496" xr:uid="{58BF0846-0DF2-49F0-983E-3D8E92BBCCFC}"/>
    <cellStyle name="Normal 6 4 2 2 2 2 3" xfId="20110" xr:uid="{1CFD5220-0009-462E-821F-83DDB9991D4C}"/>
    <cellStyle name="Normal 6 4 2 2 2 2 3 2" xfId="40772" xr:uid="{D76F3BA9-E335-4AD6-947A-E88344D83FDB}"/>
    <cellStyle name="Normal 6 4 2 2 2 2 4" xfId="16487" xr:uid="{51D5D4C0-A596-4EAB-9383-A2622C9EE6F3}"/>
    <cellStyle name="Normal 6 4 2 2 2 2 4 2" xfId="37149" xr:uid="{22D7C3CA-7622-45CD-B81F-A8CB58D8DADE}"/>
    <cellStyle name="Normal 6 4 2 2 2 2 5" xfId="28286" xr:uid="{A6F24395-B2AB-40C5-9C40-B8C19B05A2E9}"/>
    <cellStyle name="Normal 6 4 2 2 2 3" xfId="11832" xr:uid="{0E2A4728-F401-44F9-8C7A-81B76F410B2F}"/>
    <cellStyle name="Normal 6 4 2 2 2 3 2" xfId="23739" xr:uid="{AC5F69CB-1D0C-44AE-A0F3-195357FEE7AF}"/>
    <cellStyle name="Normal 6 4 2 2 2 3 2 2" xfId="44401" xr:uid="{4AB16B63-511E-4C4E-B31D-61FA308993C8}"/>
    <cellStyle name="Normal 6 4 2 2 2 3 3" xfId="32495" xr:uid="{55DD9993-4B5D-4B70-B6E1-5E8EC2A664F6}"/>
    <cellStyle name="Normal 6 4 2 2 2 4" xfId="20109" xr:uid="{887CFB2F-7AF0-414A-9FCD-46CBE87CB4C2}"/>
    <cellStyle name="Normal 6 4 2 2 2 4 2" xfId="40771" xr:uid="{3DD77C7F-8897-4D89-935E-01459E915348}"/>
    <cellStyle name="Normal 6 4 2 2 2 5" xfId="16486" xr:uid="{487B674A-78F1-4EDC-8341-71110CC6FD31}"/>
    <cellStyle name="Normal 6 4 2 2 2 5 2" xfId="37148" xr:uid="{86EC984A-5839-43F5-AE19-9610E450BE8F}"/>
    <cellStyle name="Normal 6 4 2 2 2 6" xfId="28285" xr:uid="{2E1C0B94-5105-4C41-AAEF-A4F0AAF85907}"/>
    <cellStyle name="Normal 6 4 2 2 3" xfId="6894" xr:uid="{3152EE4C-5F1C-4616-9009-2984C930020F}"/>
    <cellStyle name="Normal 6 4 2 2 3 2" xfId="6895" xr:uid="{02BA052F-F8A0-4478-A945-E9801866EEC4}"/>
    <cellStyle name="Normal 6 4 2 2 3 2 2" xfId="11835" xr:uid="{7F2D4192-C382-4680-B629-2437C36147CA}"/>
    <cellStyle name="Normal 6 4 2 2 3 2 2 2" xfId="23742" xr:uid="{004DEFB3-9CD7-4D2A-81B3-801C52C4C997}"/>
    <cellStyle name="Normal 6 4 2 2 3 2 2 2 2" xfId="44404" xr:uid="{91ABFECF-1244-44B0-92F8-AF81FF7F672A}"/>
    <cellStyle name="Normal 6 4 2 2 3 2 2 3" xfId="32498" xr:uid="{B254C549-2463-4675-8197-77C86C7DCBB4}"/>
    <cellStyle name="Normal 6 4 2 2 3 2 3" xfId="20112" xr:uid="{370760DC-5C09-4294-ADEA-8DABEE19A00B}"/>
    <cellStyle name="Normal 6 4 2 2 3 2 3 2" xfId="40774" xr:uid="{832352E4-3CE1-4034-8310-58269D89E891}"/>
    <cellStyle name="Normal 6 4 2 2 3 2 4" xfId="16489" xr:uid="{08668491-0B75-4E2F-AD20-ED8C15F5E39D}"/>
    <cellStyle name="Normal 6 4 2 2 3 2 4 2" xfId="37151" xr:uid="{14DE134F-17B4-49C0-9B32-BD89F6F06593}"/>
    <cellStyle name="Normal 6 4 2 2 3 2 5" xfId="28288" xr:uid="{C24A7E2B-AC3C-477A-AA46-DF8EEC85DD49}"/>
    <cellStyle name="Normal 6 4 2 2 3 3" xfId="11834" xr:uid="{54C461B8-0580-4C86-AA80-DDD619E1D77D}"/>
    <cellStyle name="Normal 6 4 2 2 3 3 2" xfId="23741" xr:uid="{679E5549-41D3-4A6C-A3B7-31B8F413B02C}"/>
    <cellStyle name="Normal 6 4 2 2 3 3 2 2" xfId="44403" xr:uid="{F2AAFEDE-E814-44EE-BC2D-83D8B47EB131}"/>
    <cellStyle name="Normal 6 4 2 2 3 3 3" xfId="32497" xr:uid="{C3F1836E-2AC3-431C-98C8-A5416E4ED933}"/>
    <cellStyle name="Normal 6 4 2 2 3 4" xfId="20111" xr:uid="{B105FD52-9F7C-4A44-BB49-D351D5005C4D}"/>
    <cellStyle name="Normal 6 4 2 2 3 4 2" xfId="40773" xr:uid="{9443C00B-8ADA-4C8A-B64B-5897B7840ED0}"/>
    <cellStyle name="Normal 6 4 2 2 3 5" xfId="16488" xr:uid="{4459A037-63F0-4DD0-9143-677EE7BACFE4}"/>
    <cellStyle name="Normal 6 4 2 2 3 5 2" xfId="37150" xr:uid="{49C7B0B1-0DA0-4339-80D5-1BC875EEB339}"/>
    <cellStyle name="Normal 6 4 2 2 3 6" xfId="28287" xr:uid="{1EE95715-BEF1-42E6-9CC5-DEE2D7C8D7C4}"/>
    <cellStyle name="Normal 6 4 2 2 4" xfId="6896" xr:uid="{7956F7E8-42D2-4262-A560-BC20A70E28E6}"/>
    <cellStyle name="Normal 6 4 2 2 4 2" xfId="11836" xr:uid="{5E8F248E-764E-4E03-A734-A2A80CCF6FF7}"/>
    <cellStyle name="Normal 6 4 2 2 4 2 2" xfId="23743" xr:uid="{F2963CD3-B877-4B34-90C6-5510A9F2E902}"/>
    <cellStyle name="Normal 6 4 2 2 4 2 2 2" xfId="44405" xr:uid="{4CB1C9CE-A1BA-44F9-8958-EB1B88FC4463}"/>
    <cellStyle name="Normal 6 4 2 2 4 2 3" xfId="32499" xr:uid="{3E62B611-3D8D-4982-93E5-677595B3BB76}"/>
    <cellStyle name="Normal 6 4 2 2 4 3" xfId="20113" xr:uid="{2F22BEE6-1AEE-4E94-85C0-A68287C1DFC0}"/>
    <cellStyle name="Normal 6 4 2 2 4 3 2" xfId="40775" xr:uid="{D5E4CDE2-9449-4CFB-9819-7396230B3240}"/>
    <cellStyle name="Normal 6 4 2 2 4 4" xfId="16490" xr:uid="{4CE6B9F9-65D2-448E-A950-4F911E4C7503}"/>
    <cellStyle name="Normal 6 4 2 2 4 4 2" xfId="37152" xr:uid="{0A84AE20-7595-4E08-8D9F-AD09278B2766}"/>
    <cellStyle name="Normal 6 4 2 2 4 5" xfId="28289" xr:uid="{3D7A4B93-6F35-480E-AEA5-967D34711B12}"/>
    <cellStyle name="Normal 6 4 2 2 5" xfId="11831" xr:uid="{56F7BF91-F223-4355-AE2D-97A9D2602DA6}"/>
    <cellStyle name="Normal 6 4 2 2 5 2" xfId="23738" xr:uid="{F2ED16C7-8984-4C2F-95E8-0B93F2F8FF94}"/>
    <cellStyle name="Normal 6 4 2 2 5 2 2" xfId="44400" xr:uid="{B1D2ABA1-1BC9-4740-A0FB-1C0DCA9091ED}"/>
    <cellStyle name="Normal 6 4 2 2 5 3" xfId="32494" xr:uid="{4ACC6A19-F5B6-485D-874E-D44BA679D2F1}"/>
    <cellStyle name="Normal 6 4 2 2 6" xfId="20108" xr:uid="{A7C342C0-CB33-4BBD-B0FD-320AC8B150D5}"/>
    <cellStyle name="Normal 6 4 2 2 6 2" xfId="40770" xr:uid="{9FE1BBB0-2447-4290-984F-2A0689C6F614}"/>
    <cellStyle name="Normal 6 4 2 2 7" xfId="16485" xr:uid="{E1261249-B290-4687-B79D-EE2C9B9124A6}"/>
    <cellStyle name="Normal 6 4 2 2 7 2" xfId="37147" xr:uid="{282148EE-2820-4EEB-B849-A5823F62A20B}"/>
    <cellStyle name="Normal 6 4 2 2 8" xfId="28284" xr:uid="{14FCC24D-6A30-437B-820B-962E27C200CA}"/>
    <cellStyle name="Normal 6 4 2 3" xfId="6897" xr:uid="{40ABE13B-187F-4082-B632-909391EF3E84}"/>
    <cellStyle name="Normal 6 4 2 3 2" xfId="6898" xr:uid="{F488912F-6BBD-4AAC-8A91-67954A19FF26}"/>
    <cellStyle name="Normal 6 4 2 3 2 2" xfId="11838" xr:uid="{518428F5-5DD9-40DF-9121-DDBD63151388}"/>
    <cellStyle name="Normal 6 4 2 3 2 2 2" xfId="23745" xr:uid="{E4973669-F5A8-4EEC-850D-F651BBC57883}"/>
    <cellStyle name="Normal 6 4 2 3 2 2 2 2" xfId="44407" xr:uid="{EAC6681E-7B54-4735-BDE1-79112C272DAB}"/>
    <cellStyle name="Normal 6 4 2 3 2 2 3" xfId="32501" xr:uid="{BF58E4A1-84A3-4855-891F-3AC19CB1B9AE}"/>
    <cellStyle name="Normal 6 4 2 3 2 3" xfId="20115" xr:uid="{2B10B445-5CE4-4749-B056-B542592D1961}"/>
    <cellStyle name="Normal 6 4 2 3 2 3 2" xfId="40777" xr:uid="{DF533356-C56C-45B5-AC3E-954E28444217}"/>
    <cellStyle name="Normal 6 4 2 3 2 4" xfId="16492" xr:uid="{A17AD564-A34C-4FAB-B888-433DF769D0D3}"/>
    <cellStyle name="Normal 6 4 2 3 2 4 2" xfId="37154" xr:uid="{564A952D-7588-4204-B317-56B8D2B08433}"/>
    <cellStyle name="Normal 6 4 2 3 2 5" xfId="28291" xr:uid="{35B4ECC6-A657-41AC-ABC2-3AA145A1D60B}"/>
    <cellStyle name="Normal 6 4 2 3 3" xfId="11837" xr:uid="{6802D943-C5B9-4726-8E57-3EDE21527F6B}"/>
    <cellStyle name="Normal 6 4 2 3 3 2" xfId="23744" xr:uid="{2FF9D4EE-D45B-4316-B8F4-F1CB0646D032}"/>
    <cellStyle name="Normal 6 4 2 3 3 2 2" xfId="44406" xr:uid="{8E8B2E1F-134D-4D29-9369-52EB879A2582}"/>
    <cellStyle name="Normal 6 4 2 3 3 3" xfId="32500" xr:uid="{2AD1EF06-50C6-40E2-ADF3-459F4AB509E1}"/>
    <cellStyle name="Normal 6 4 2 3 4" xfId="20114" xr:uid="{20352A26-ADA0-49F4-96BF-D590D2B77B03}"/>
    <cellStyle name="Normal 6 4 2 3 4 2" xfId="40776" xr:uid="{4A7B587E-08B9-415F-9769-5FEB0B7CAF1A}"/>
    <cellStyle name="Normal 6 4 2 3 5" xfId="16491" xr:uid="{3BE00F68-605F-46EE-851D-8BAA6A6E6818}"/>
    <cellStyle name="Normal 6 4 2 3 5 2" xfId="37153" xr:uid="{4E51463E-C282-40B3-9F89-11033E9124F3}"/>
    <cellStyle name="Normal 6 4 2 3 6" xfId="28290" xr:uid="{8EC9BC85-6959-4189-9F91-4F46C6CD11DE}"/>
    <cellStyle name="Normal 6 4 2 4" xfId="6899" xr:uid="{44A28EBC-215B-462D-B041-8BF0C797BA0C}"/>
    <cellStyle name="Normal 6 4 2 4 2" xfId="6900" xr:uid="{0664DB40-88DB-401C-81A2-FD20A7A30F4F}"/>
    <cellStyle name="Normal 6 4 2 4 2 2" xfId="11840" xr:uid="{67485520-AFBE-4F14-8F26-09BD9D872E6D}"/>
    <cellStyle name="Normal 6 4 2 4 2 2 2" xfId="23747" xr:uid="{3F813526-6A72-4E9B-8AD8-F4AD8F39E5A6}"/>
    <cellStyle name="Normal 6 4 2 4 2 2 2 2" xfId="44409" xr:uid="{8FACD6EE-4316-4131-B289-129E36F282E2}"/>
    <cellStyle name="Normal 6 4 2 4 2 2 3" xfId="32503" xr:uid="{D98B4367-27C5-402F-8B80-E0D94AD677A0}"/>
    <cellStyle name="Normal 6 4 2 4 2 3" xfId="20117" xr:uid="{51EDB62C-4CB7-462B-88C5-80BE861A05CD}"/>
    <cellStyle name="Normal 6 4 2 4 2 3 2" xfId="40779" xr:uid="{C71E8A72-A263-4DDB-8554-4DBE05DF3BF8}"/>
    <cellStyle name="Normal 6 4 2 4 2 4" xfId="16494" xr:uid="{25A0804E-66CC-4EB4-90A4-170FCDD47A6D}"/>
    <cellStyle name="Normal 6 4 2 4 2 4 2" xfId="37156" xr:uid="{C0F55B3D-851A-4DD2-B5A7-4480AF3658F8}"/>
    <cellStyle name="Normal 6 4 2 4 2 5" xfId="28293" xr:uid="{3A85851D-A601-4EDC-9257-4FCC1CB0E362}"/>
    <cellStyle name="Normal 6 4 2 4 3" xfId="11839" xr:uid="{F5A999AE-4B5B-4961-8C9D-46A9DF3EC118}"/>
    <cellStyle name="Normal 6 4 2 4 3 2" xfId="23746" xr:uid="{61C681AA-DDD3-47F4-B17F-F452D86F6284}"/>
    <cellStyle name="Normal 6 4 2 4 3 2 2" xfId="44408" xr:uid="{30F7F05D-22CA-4688-9DE2-A3D749188F9C}"/>
    <cellStyle name="Normal 6 4 2 4 3 3" xfId="32502" xr:uid="{F70F3F65-0563-4922-B2C6-7763DB617388}"/>
    <cellStyle name="Normal 6 4 2 4 4" xfId="20116" xr:uid="{C72B7B03-D8E5-457F-8888-8F134B3FB0B9}"/>
    <cellStyle name="Normal 6 4 2 4 4 2" xfId="40778" xr:uid="{101CD90B-1AF6-4B5A-B643-1CC77A777031}"/>
    <cellStyle name="Normal 6 4 2 4 5" xfId="16493" xr:uid="{3288ABCE-4216-4269-8447-7AEB8842C62D}"/>
    <cellStyle name="Normal 6 4 2 4 5 2" xfId="37155" xr:uid="{2D0DA15E-D3BE-4579-B655-86C242E32430}"/>
    <cellStyle name="Normal 6 4 2 4 6" xfId="28292" xr:uid="{CA1B4DC9-BCF4-43B8-A481-DA5BDF85D9C4}"/>
    <cellStyle name="Normal 6 4 2 5" xfId="6901" xr:uid="{839C9742-C48C-49AD-9A40-C7378B10B0EE}"/>
    <cellStyle name="Normal 6 4 2 5 2" xfId="11841" xr:uid="{95598F79-3FB2-49BD-8AFC-BD7CC969F3EF}"/>
    <cellStyle name="Normal 6 4 2 5 2 2" xfId="23748" xr:uid="{18673D41-89B9-44FC-AA9D-2D643BA10660}"/>
    <cellStyle name="Normal 6 4 2 5 2 2 2" xfId="44410" xr:uid="{B692028E-7A18-46D4-BE50-C6020D23E971}"/>
    <cellStyle name="Normal 6 4 2 5 2 3" xfId="32504" xr:uid="{BB6E01A6-23DE-4CA3-93CF-3BBABB21B575}"/>
    <cellStyle name="Normal 6 4 2 5 3" xfId="20118" xr:uid="{B1903B63-E2FB-4200-9441-8B355CB5536A}"/>
    <cellStyle name="Normal 6 4 2 5 3 2" xfId="40780" xr:uid="{C27CCD1B-F8C9-469F-B85C-039A0088061B}"/>
    <cellStyle name="Normal 6 4 2 5 4" xfId="16495" xr:uid="{6F05BA8F-C9F4-42D8-80FD-5975D42494D9}"/>
    <cellStyle name="Normal 6 4 2 5 4 2" xfId="37157" xr:uid="{31583E3B-B7DD-4BB9-AC02-2FF4EC334B7D}"/>
    <cellStyle name="Normal 6 4 2 5 5" xfId="28294" xr:uid="{0BE7375A-5131-4C59-A399-D0413978022A}"/>
    <cellStyle name="Normal 6 4 2 6" xfId="6902" xr:uid="{C7DD58CA-4E97-4283-B68B-95570F136AAF}"/>
    <cellStyle name="Normal 6 4 2 7" xfId="6903" xr:uid="{C08CBDAD-BD5B-41D6-83B9-9530AD3E100C}"/>
    <cellStyle name="Normal 6 4 2 7 2" xfId="11842" xr:uid="{4A846B0E-063A-4C5F-B2E7-4C732BD32364}"/>
    <cellStyle name="Normal 6 4 2 7 2 2" xfId="23749" xr:uid="{0465E25B-5C1A-4E9F-BEE7-1AA7CF857ADE}"/>
    <cellStyle name="Normal 6 4 2 7 2 2 2" xfId="44411" xr:uid="{3A317E37-969C-4328-9664-96A0766F0626}"/>
    <cellStyle name="Normal 6 4 2 7 2 3" xfId="32505" xr:uid="{44FFE97B-21B0-4472-BB3A-7429F8154DDD}"/>
    <cellStyle name="Normal 6 4 2 7 3" xfId="20119" xr:uid="{BAFB5BF7-94D4-4FAB-8C2E-4CF471DFBD30}"/>
    <cellStyle name="Normal 6 4 2 7 3 2" xfId="40781" xr:uid="{FA912CFE-E4DF-40DD-9B5F-E3F73010E59A}"/>
    <cellStyle name="Normal 6 4 2 7 4" xfId="16496" xr:uid="{BA2D22AD-12D5-4DC7-958B-1A335C10E1E0}"/>
    <cellStyle name="Normal 6 4 2 7 4 2" xfId="37158" xr:uid="{08B7D9C7-7159-4A16-8897-ABB68D15518A}"/>
    <cellStyle name="Normal 6 4 2 7 5" xfId="28295" xr:uid="{68503678-3718-4525-8C2E-756C1EEF6F44}"/>
    <cellStyle name="Normal 6 4 3" xfId="6904" xr:uid="{B10E05DA-0173-4438-BFA3-F4B742705684}"/>
    <cellStyle name="Normal 6 4 3 2" xfId="6905" xr:uid="{45763E3F-AB9B-4C9D-B049-5704BDF3CB16}"/>
    <cellStyle name="Normal 6 4 3 2 2" xfId="6906" xr:uid="{0C31B930-D80E-4D18-BCC5-F19600A66D4F}"/>
    <cellStyle name="Normal 6 4 3 2 2 2" xfId="6907" xr:uid="{71A56916-5252-4BEB-83FD-296D02019CBB}"/>
    <cellStyle name="Normal 6 4 3 2 2 2 2" xfId="11846" xr:uid="{8A79FE3E-F905-45B0-86AF-B18964B0F693}"/>
    <cellStyle name="Normal 6 4 3 2 2 2 2 2" xfId="23753" xr:uid="{D856B363-BFE7-4E0C-B5C5-ECFF387096E1}"/>
    <cellStyle name="Normal 6 4 3 2 2 2 2 2 2" xfId="44415" xr:uid="{5FBB5208-4B14-4AD1-905D-7B5E675D60C2}"/>
    <cellStyle name="Normal 6 4 3 2 2 2 2 3" xfId="32509" xr:uid="{F7C819CD-9990-4497-AF9F-DCA92D2AA334}"/>
    <cellStyle name="Normal 6 4 3 2 2 2 3" xfId="20123" xr:uid="{12316C74-D39B-4B0B-A183-80E36D48E066}"/>
    <cellStyle name="Normal 6 4 3 2 2 2 3 2" xfId="40785" xr:uid="{3D2878FA-1959-4795-98F5-22AA1BA6EEB0}"/>
    <cellStyle name="Normal 6 4 3 2 2 2 4" xfId="16500" xr:uid="{075063BA-A4C7-43C2-9230-35DE9225C9EC}"/>
    <cellStyle name="Normal 6 4 3 2 2 2 4 2" xfId="37162" xr:uid="{28FC3C66-6FDE-4380-ADA0-7AF5736006B8}"/>
    <cellStyle name="Normal 6 4 3 2 2 2 5" xfId="28299" xr:uid="{13FB34B6-5A79-4090-8AFD-9C33D5B3130F}"/>
    <cellStyle name="Normal 6 4 3 2 2 3" xfId="11845" xr:uid="{E532CD8C-A9DE-419B-BCB4-78EC12346441}"/>
    <cellStyle name="Normal 6 4 3 2 2 3 2" xfId="23752" xr:uid="{21189F59-4536-44FA-85A6-29E7070E54E5}"/>
    <cellStyle name="Normal 6 4 3 2 2 3 2 2" xfId="44414" xr:uid="{E1893207-0128-4070-AD34-1AD4383196AD}"/>
    <cellStyle name="Normal 6 4 3 2 2 3 3" xfId="32508" xr:uid="{37FD8B95-9886-4760-8C80-4E594D1D8E04}"/>
    <cellStyle name="Normal 6 4 3 2 2 4" xfId="20122" xr:uid="{E905562A-1FA2-431F-B374-8487681E8A14}"/>
    <cellStyle name="Normal 6 4 3 2 2 4 2" xfId="40784" xr:uid="{AE9A19A0-1ACA-4234-925B-B797178AC384}"/>
    <cellStyle name="Normal 6 4 3 2 2 5" xfId="16499" xr:uid="{FDCBC708-70FE-4065-8870-F1F2E1EFFD9B}"/>
    <cellStyle name="Normal 6 4 3 2 2 5 2" xfId="37161" xr:uid="{6B8D9219-B51C-4C0F-AF1C-801A6BE1E3C7}"/>
    <cellStyle name="Normal 6 4 3 2 2 6" xfId="28298" xr:uid="{1806A4F3-181B-4BE5-B86D-CD53AE18124D}"/>
    <cellStyle name="Normal 6 4 3 2 3" xfId="6908" xr:uid="{72C62442-4A90-41C8-9EBD-14570A4B137B}"/>
    <cellStyle name="Normal 6 4 3 2 3 2" xfId="6909" xr:uid="{24A29F74-3F60-4158-A473-F38883F53708}"/>
    <cellStyle name="Normal 6 4 3 2 3 2 2" xfId="11848" xr:uid="{CA97CAD0-412B-4124-A721-41C5D74DEAB1}"/>
    <cellStyle name="Normal 6 4 3 2 3 2 2 2" xfId="23755" xr:uid="{FD1083FA-DE59-496A-B3AF-3A95897B4DA7}"/>
    <cellStyle name="Normal 6 4 3 2 3 2 2 2 2" xfId="44417" xr:uid="{27A1BBF2-0CD0-4F31-9841-F606E4F4DBF9}"/>
    <cellStyle name="Normal 6 4 3 2 3 2 2 3" xfId="32511" xr:uid="{34B0FB89-CD78-4BAE-BEAA-3EDDFD3B099F}"/>
    <cellStyle name="Normal 6 4 3 2 3 2 3" xfId="20125" xr:uid="{BE258F95-7942-4CF9-8BE0-335AB0EF3C71}"/>
    <cellStyle name="Normal 6 4 3 2 3 2 3 2" xfId="40787" xr:uid="{4B55E549-C910-43B4-B814-6D4EFAC8BDE5}"/>
    <cellStyle name="Normal 6 4 3 2 3 2 4" xfId="16502" xr:uid="{2FC3B277-C3E7-4A18-AAB6-6DF661F68ADC}"/>
    <cellStyle name="Normal 6 4 3 2 3 2 4 2" xfId="37164" xr:uid="{BBDA1E01-2AA1-46CC-8E00-E24B26614A8C}"/>
    <cellStyle name="Normal 6 4 3 2 3 2 5" xfId="28301" xr:uid="{B8F05536-ADA3-467A-95C0-428F9608D9AE}"/>
    <cellStyle name="Normal 6 4 3 2 3 3" xfId="11847" xr:uid="{AB466006-C996-4603-9D6E-067C44631081}"/>
    <cellStyle name="Normal 6 4 3 2 3 3 2" xfId="23754" xr:uid="{18F2FC0A-CBBB-4810-A3BC-42D2AFB5CDA3}"/>
    <cellStyle name="Normal 6 4 3 2 3 3 2 2" xfId="44416" xr:uid="{705A170E-7C8A-4567-9162-D7F790F3404E}"/>
    <cellStyle name="Normal 6 4 3 2 3 3 3" xfId="32510" xr:uid="{6E028F8F-1F25-4C86-A1BF-4DA3B33979EB}"/>
    <cellStyle name="Normal 6 4 3 2 3 4" xfId="20124" xr:uid="{1DBB961E-D55A-462E-A658-32B5F2E3CBDC}"/>
    <cellStyle name="Normal 6 4 3 2 3 4 2" xfId="40786" xr:uid="{F7549A0F-7920-41FD-BB5F-6B0D7A4DA4CA}"/>
    <cellStyle name="Normal 6 4 3 2 3 5" xfId="16501" xr:uid="{C3919FD9-09B8-49AE-95B0-370C9F874FE8}"/>
    <cellStyle name="Normal 6 4 3 2 3 5 2" xfId="37163" xr:uid="{7DE17594-0BB5-4DB9-905D-3EBC3511A78B}"/>
    <cellStyle name="Normal 6 4 3 2 3 6" xfId="28300" xr:uid="{7654A6F5-99F1-409F-8A42-CC6F3A4E8AC6}"/>
    <cellStyle name="Normal 6 4 3 2 4" xfId="6910" xr:uid="{B60154C1-2461-4581-B104-BA7048D9DCE1}"/>
    <cellStyle name="Normal 6 4 3 2 4 2" xfId="11849" xr:uid="{AD9DE8C2-C162-42DA-815C-0CECA9E74E60}"/>
    <cellStyle name="Normal 6 4 3 2 4 2 2" xfId="23756" xr:uid="{4D4ADB81-C86C-4F4E-9A25-7D548E4DBEC0}"/>
    <cellStyle name="Normal 6 4 3 2 4 2 2 2" xfId="44418" xr:uid="{79D02DE8-ED56-4401-8130-8E0FBD814A1D}"/>
    <cellStyle name="Normal 6 4 3 2 4 2 3" xfId="32512" xr:uid="{AF5125CC-C191-46C9-BD78-FDD9A24D17E8}"/>
    <cellStyle name="Normal 6 4 3 2 4 3" xfId="20126" xr:uid="{C9A01ED3-9EC4-47BF-8939-F55B2C4E3476}"/>
    <cellStyle name="Normal 6 4 3 2 4 3 2" xfId="40788" xr:uid="{47D71FC9-798E-417E-B403-EAA57C008F9D}"/>
    <cellStyle name="Normal 6 4 3 2 4 4" xfId="16503" xr:uid="{E85517FA-1226-46FB-8151-28068C6C4769}"/>
    <cellStyle name="Normal 6 4 3 2 4 4 2" xfId="37165" xr:uid="{566F91D2-9150-48ED-89AD-B19C162DEA5E}"/>
    <cellStyle name="Normal 6 4 3 2 4 5" xfId="28302" xr:uid="{5C6063FD-7D14-4D50-95AC-83C31F373AE6}"/>
    <cellStyle name="Normal 6 4 3 2 5" xfId="11844" xr:uid="{0B2F4092-BB2A-4732-9678-8C80A323DAA8}"/>
    <cellStyle name="Normal 6 4 3 2 5 2" xfId="23751" xr:uid="{08F81952-1DCA-4493-A912-FFE04AA93AB1}"/>
    <cellStyle name="Normal 6 4 3 2 5 2 2" xfId="44413" xr:uid="{9E86BDCB-EDDA-4EF0-935A-D751B3C576E5}"/>
    <cellStyle name="Normal 6 4 3 2 5 3" xfId="32507" xr:uid="{E1B36629-A8BE-4D9F-8829-EC03BCA3C3BC}"/>
    <cellStyle name="Normal 6 4 3 2 6" xfId="20121" xr:uid="{AE21FF05-F222-4648-873E-B3BEAB119136}"/>
    <cellStyle name="Normal 6 4 3 2 6 2" xfId="40783" xr:uid="{F29C1BB1-2F79-4DE6-8B6D-FEBBE6C6E74C}"/>
    <cellStyle name="Normal 6 4 3 2 7" xfId="16498" xr:uid="{75366514-B178-44E5-8216-7118CA688A2A}"/>
    <cellStyle name="Normal 6 4 3 2 7 2" xfId="37160" xr:uid="{71E9CD37-1BD9-4153-9F12-5CDDA7983C5A}"/>
    <cellStyle name="Normal 6 4 3 2 8" xfId="28297" xr:uid="{E1F4821E-370F-42F0-9245-A3919898C8B2}"/>
    <cellStyle name="Normal 6 4 3 3" xfId="6911" xr:uid="{DE9D2D81-A7DB-4C87-BACA-CC6DED48F4DF}"/>
    <cellStyle name="Normal 6 4 3 3 2" xfId="6912" xr:uid="{DB9BB25F-5610-40CD-B557-37687C9AD58A}"/>
    <cellStyle name="Normal 6 4 3 3 2 2" xfId="11851" xr:uid="{7C3A444D-6988-42FE-8D37-4A807470F166}"/>
    <cellStyle name="Normal 6 4 3 3 2 2 2" xfId="23758" xr:uid="{F1E01E83-E109-4445-9680-44B4B60ABC65}"/>
    <cellStyle name="Normal 6 4 3 3 2 2 2 2" xfId="44420" xr:uid="{6E773522-ABCB-4AB1-9DA9-057B0DD47FBA}"/>
    <cellStyle name="Normal 6 4 3 3 2 2 3" xfId="32514" xr:uid="{09286AD6-C772-4006-AC94-A0038B48F085}"/>
    <cellStyle name="Normal 6 4 3 3 2 3" xfId="20128" xr:uid="{1F98C389-B0FF-471F-98B1-38F6EF2E4A62}"/>
    <cellStyle name="Normal 6 4 3 3 2 3 2" xfId="40790" xr:uid="{6F54F947-EB51-42DF-B55C-6316DDA290CD}"/>
    <cellStyle name="Normal 6 4 3 3 2 4" xfId="16505" xr:uid="{83920A8B-3650-4E5D-ADEC-80F94A5133D4}"/>
    <cellStyle name="Normal 6 4 3 3 2 4 2" xfId="37167" xr:uid="{2C7F0170-356C-4D4E-9970-B499AE3059FB}"/>
    <cellStyle name="Normal 6 4 3 3 2 5" xfId="28304" xr:uid="{C19E9B5D-4EFB-4BE2-8B62-889B24D0ADA8}"/>
    <cellStyle name="Normal 6 4 3 3 3" xfId="11850" xr:uid="{41F15BB3-851F-4041-977A-FDF6C687F828}"/>
    <cellStyle name="Normal 6 4 3 3 3 2" xfId="23757" xr:uid="{668CEB2A-0A4E-4143-B0D6-2EB68D07ED8C}"/>
    <cellStyle name="Normal 6 4 3 3 3 2 2" xfId="44419" xr:uid="{4EAD93B3-4793-4AF6-80DC-5238102348B9}"/>
    <cellStyle name="Normal 6 4 3 3 3 3" xfId="32513" xr:uid="{A3E3CDA4-2E0E-4EC3-9813-32BB82F75237}"/>
    <cellStyle name="Normal 6 4 3 3 4" xfId="20127" xr:uid="{47CFB79A-5A04-4C32-84AB-9406ABA83729}"/>
    <cellStyle name="Normal 6 4 3 3 4 2" xfId="40789" xr:uid="{25FE362D-7979-4A5D-93CB-60C71B2C9DE2}"/>
    <cellStyle name="Normal 6 4 3 3 5" xfId="16504" xr:uid="{DEFE7BEB-2BB8-48C5-B0D5-E510A2C09E88}"/>
    <cellStyle name="Normal 6 4 3 3 5 2" xfId="37166" xr:uid="{ABB3CEEC-5FBA-4810-8694-A1C8405A65A7}"/>
    <cellStyle name="Normal 6 4 3 3 6" xfId="28303" xr:uid="{AF4B1F01-4ABB-48E1-8A74-67A91A2D068D}"/>
    <cellStyle name="Normal 6 4 3 4" xfId="6913" xr:uid="{B4FD34C3-54EA-4390-BE8B-830261F997FF}"/>
    <cellStyle name="Normal 6 4 3 4 2" xfId="6914" xr:uid="{E034BE64-8AFD-41FF-AA7C-C0D6C8EDEAB3}"/>
    <cellStyle name="Normal 6 4 3 4 2 2" xfId="11853" xr:uid="{52ED4A5B-A79B-4F6F-95B1-6440F0DA5AD3}"/>
    <cellStyle name="Normal 6 4 3 4 2 2 2" xfId="23760" xr:uid="{958A1758-E588-41D1-B31A-CE95FD537371}"/>
    <cellStyle name="Normal 6 4 3 4 2 2 2 2" xfId="44422" xr:uid="{6748BA86-8FD2-4EBE-A149-A542F2932929}"/>
    <cellStyle name="Normal 6 4 3 4 2 2 3" xfId="32516" xr:uid="{0EC3EC5D-9262-4410-985F-6CCFD99FD95D}"/>
    <cellStyle name="Normal 6 4 3 4 2 3" xfId="20130" xr:uid="{210FD4D3-2B11-4556-B1E9-F2DA53370A4A}"/>
    <cellStyle name="Normal 6 4 3 4 2 3 2" xfId="40792" xr:uid="{FCEC081E-DA7C-4B25-9C1F-908653318D33}"/>
    <cellStyle name="Normal 6 4 3 4 2 4" xfId="16507" xr:uid="{1A255428-38D2-46A9-BD0A-A98E72CFCB96}"/>
    <cellStyle name="Normal 6 4 3 4 2 4 2" xfId="37169" xr:uid="{C57CDDCC-B66D-456D-825D-2F100DC85F33}"/>
    <cellStyle name="Normal 6 4 3 4 2 5" xfId="28306" xr:uid="{C818FBBE-D4E1-4D47-8D11-4887DF90F5BB}"/>
    <cellStyle name="Normal 6 4 3 4 3" xfId="11852" xr:uid="{C2ADB78B-3686-45D4-9BF7-142AE4376986}"/>
    <cellStyle name="Normal 6 4 3 4 3 2" xfId="23759" xr:uid="{2C45AB03-104F-490D-90F9-F43C86C95897}"/>
    <cellStyle name="Normal 6 4 3 4 3 2 2" xfId="44421" xr:uid="{C28B4367-A539-4DAF-9B08-342190DBC5A8}"/>
    <cellStyle name="Normal 6 4 3 4 3 3" xfId="32515" xr:uid="{30BF2720-CE85-43D3-87AC-9F689CCDFCFA}"/>
    <cellStyle name="Normal 6 4 3 4 4" xfId="20129" xr:uid="{F02CC1A4-B79D-4FFC-8D7E-E4F496DE9324}"/>
    <cellStyle name="Normal 6 4 3 4 4 2" xfId="40791" xr:uid="{B05AE3DE-1A1B-466D-9E03-5E4520B50727}"/>
    <cellStyle name="Normal 6 4 3 4 5" xfId="16506" xr:uid="{A5F5B3F6-15E2-42E1-A293-176A8E6217AA}"/>
    <cellStyle name="Normal 6 4 3 4 5 2" xfId="37168" xr:uid="{E62D26C4-B513-4680-B4D7-D33469B983B2}"/>
    <cellStyle name="Normal 6 4 3 4 6" xfId="28305" xr:uid="{28441A1F-5651-4A71-8FD3-52C565710EC7}"/>
    <cellStyle name="Normal 6 4 3 5" xfId="6915" xr:uid="{1A59438B-35FC-4F22-9C89-4B68F74359D4}"/>
    <cellStyle name="Normal 6 4 3 5 2" xfId="11854" xr:uid="{452B6030-2A8F-4F39-B16B-E0CAE9110C0E}"/>
    <cellStyle name="Normal 6 4 3 5 2 2" xfId="23761" xr:uid="{52B86FDD-7210-4616-9502-27D09523D765}"/>
    <cellStyle name="Normal 6 4 3 5 2 2 2" xfId="44423" xr:uid="{E377246D-1DCA-4BDD-B507-965D9AD8917F}"/>
    <cellStyle name="Normal 6 4 3 5 2 3" xfId="32517" xr:uid="{5F30F86F-C62C-4FDE-83F8-5799B91FBFF8}"/>
    <cellStyle name="Normal 6 4 3 5 3" xfId="20131" xr:uid="{5E164A11-7A53-4A5A-9BB8-644B382DF182}"/>
    <cellStyle name="Normal 6 4 3 5 3 2" xfId="40793" xr:uid="{4FCBA048-DFBE-4B1C-8E12-2A44E3E004A8}"/>
    <cellStyle name="Normal 6 4 3 5 4" xfId="16508" xr:uid="{742DA731-619B-4817-91B9-81C6EE1C44FD}"/>
    <cellStyle name="Normal 6 4 3 5 4 2" xfId="37170" xr:uid="{9DB481A4-512F-434E-A03A-6FF3768B45ED}"/>
    <cellStyle name="Normal 6 4 3 5 5" xfId="28307" xr:uid="{1699454E-5DB4-4845-B3DC-3C7B8650EEB6}"/>
    <cellStyle name="Normal 6 4 3 6" xfId="11843" xr:uid="{99206D82-9027-4A73-A60E-3058E7A2A02D}"/>
    <cellStyle name="Normal 6 4 3 6 2" xfId="23750" xr:uid="{69BD0F22-8BC7-4D03-AB27-158CB6ABC585}"/>
    <cellStyle name="Normal 6 4 3 6 2 2" xfId="44412" xr:uid="{7D5F14D3-E4C7-41F2-9F92-31812185FB3A}"/>
    <cellStyle name="Normal 6 4 3 6 3" xfId="32506" xr:uid="{7DB0E39D-CDBD-4682-B346-2CC1593137CE}"/>
    <cellStyle name="Normal 6 4 3 7" xfId="20120" xr:uid="{5BDE2B69-0E26-4DE3-8DFA-95FC8492EFED}"/>
    <cellStyle name="Normal 6 4 3 7 2" xfId="40782" xr:uid="{35EA50AD-61D4-4802-9E81-6FE2255DCF10}"/>
    <cellStyle name="Normal 6 4 3 8" xfId="16497" xr:uid="{7B16A732-AF24-4821-9521-40195AC79CF2}"/>
    <cellStyle name="Normal 6 4 3 8 2" xfId="37159" xr:uid="{77A99804-6E42-4A4C-8EB7-07EAF4EAE642}"/>
    <cellStyle name="Normal 6 4 3 9" xfId="28296" xr:uid="{8D37D969-55D3-486B-AAF8-C31200FE6DE1}"/>
    <cellStyle name="Normal 6 4 4" xfId="6916" xr:uid="{B030FE58-423C-45D7-B245-39B4AA0BF360}"/>
    <cellStyle name="Normal 6 4 4 2" xfId="6917" xr:uid="{B50A6EDB-13C7-4B3D-A5DD-49E585C74A77}"/>
    <cellStyle name="Normal 6 4 4 2 2" xfId="6918" xr:uid="{10F13787-AB92-4FFA-B93E-819911113C80}"/>
    <cellStyle name="Normal 6 4 4 2 2 2" xfId="6919" xr:uid="{0459E766-AAC6-4D31-9077-5652F0E64D13}"/>
    <cellStyle name="Normal 6 4 4 2 2 2 2" xfId="11858" xr:uid="{1D6C4499-3925-4880-913F-DA109EF0F736}"/>
    <cellStyle name="Normal 6 4 4 2 2 2 2 2" xfId="23765" xr:uid="{835AC97E-A494-4EC5-A54D-435A54C012D0}"/>
    <cellStyle name="Normal 6 4 4 2 2 2 2 2 2" xfId="44427" xr:uid="{E14DB415-D3CD-44B4-952B-85A56364BDDA}"/>
    <cellStyle name="Normal 6 4 4 2 2 2 2 3" xfId="32521" xr:uid="{8C5496A3-3877-4454-9948-EDBCBE9C92E2}"/>
    <cellStyle name="Normal 6 4 4 2 2 2 3" xfId="20135" xr:uid="{A2D84ABF-B57C-4F12-8574-C207B851AD3D}"/>
    <cellStyle name="Normal 6 4 4 2 2 2 3 2" xfId="40797" xr:uid="{FBBECE02-EDBB-4736-BEEC-F84FDB5A9783}"/>
    <cellStyle name="Normal 6 4 4 2 2 2 4" xfId="16512" xr:uid="{8C854E1C-6E8B-4B4B-8396-E2EE6E40E863}"/>
    <cellStyle name="Normal 6 4 4 2 2 2 4 2" xfId="37174" xr:uid="{DCA3A61F-F5E6-47B7-9C60-83A9CD1A440B}"/>
    <cellStyle name="Normal 6 4 4 2 2 2 5" xfId="28311" xr:uid="{22B3B5F4-2ABF-42B1-932F-C6EED16C556D}"/>
    <cellStyle name="Normal 6 4 4 2 2 3" xfId="11857" xr:uid="{F659A6E8-F933-46CD-BB6E-3955B5B29A0C}"/>
    <cellStyle name="Normal 6 4 4 2 2 3 2" xfId="23764" xr:uid="{02E899B0-9F5D-4F82-9450-2FA8CAB86FA2}"/>
    <cellStyle name="Normal 6 4 4 2 2 3 2 2" xfId="44426" xr:uid="{08446E08-24BC-4D2A-8955-B0C23C476E4C}"/>
    <cellStyle name="Normal 6 4 4 2 2 3 3" xfId="32520" xr:uid="{CD2308FE-D605-4B6B-A013-911B75CBB73A}"/>
    <cellStyle name="Normal 6 4 4 2 2 4" xfId="20134" xr:uid="{12FB7500-FA9E-4431-978C-3F78542A1CD4}"/>
    <cellStyle name="Normal 6 4 4 2 2 4 2" xfId="40796" xr:uid="{8614DA07-B594-4B80-8BE1-7CA518AC925C}"/>
    <cellStyle name="Normal 6 4 4 2 2 5" xfId="16511" xr:uid="{52D8E753-7D36-4B9A-8E0F-8414481D4C05}"/>
    <cellStyle name="Normal 6 4 4 2 2 5 2" xfId="37173" xr:uid="{897C8D38-3C44-42D8-BB3B-CE47CD11AE1A}"/>
    <cellStyle name="Normal 6 4 4 2 2 6" xfId="28310" xr:uid="{CAD6C1C2-1BD2-47E7-B6AA-620BB6309EEB}"/>
    <cellStyle name="Normal 6 4 4 2 3" xfId="6920" xr:uid="{7441D33D-8656-476B-B7D8-4ACF6845487C}"/>
    <cellStyle name="Normal 6 4 4 2 3 2" xfId="6921" xr:uid="{AA0A30FD-13A2-45E6-912B-364750E337BD}"/>
    <cellStyle name="Normal 6 4 4 2 3 2 2" xfId="11860" xr:uid="{4CBD0384-2D60-49DD-9E33-533C08B92382}"/>
    <cellStyle name="Normal 6 4 4 2 3 2 2 2" xfId="23767" xr:uid="{33D7CCB7-E8CC-4A80-8540-BF6D78BE45B9}"/>
    <cellStyle name="Normal 6 4 4 2 3 2 2 2 2" xfId="44429" xr:uid="{07786687-F8E6-4C87-8DBC-4A5924F9C4D8}"/>
    <cellStyle name="Normal 6 4 4 2 3 2 2 3" xfId="32523" xr:uid="{A46DCD71-D8D3-4C7C-B55A-3D16C6F75F69}"/>
    <cellStyle name="Normal 6 4 4 2 3 2 3" xfId="20137" xr:uid="{36807F10-835C-4F6B-A7CF-5F4503D84877}"/>
    <cellStyle name="Normal 6 4 4 2 3 2 3 2" xfId="40799" xr:uid="{C1F3770D-9459-4BC7-AED0-5687E219C5E9}"/>
    <cellStyle name="Normal 6 4 4 2 3 2 4" xfId="16514" xr:uid="{E53D5EE3-739D-495E-A0A4-B44FF9B7345A}"/>
    <cellStyle name="Normal 6 4 4 2 3 2 4 2" xfId="37176" xr:uid="{D2E6346E-68BA-4251-B10F-C9758538DCBD}"/>
    <cellStyle name="Normal 6 4 4 2 3 2 5" xfId="28313" xr:uid="{2F15B7E2-13F7-470A-BC8A-29A020BE02F9}"/>
    <cellStyle name="Normal 6 4 4 2 3 3" xfId="11859" xr:uid="{656C0892-9785-4C4E-8C73-E0FA9E5A7541}"/>
    <cellStyle name="Normal 6 4 4 2 3 3 2" xfId="23766" xr:uid="{9002EF9F-CF27-4586-B924-4B2077D77096}"/>
    <cellStyle name="Normal 6 4 4 2 3 3 2 2" xfId="44428" xr:uid="{A6DC3931-9B42-4B3B-B63F-0C51FC8F53A5}"/>
    <cellStyle name="Normal 6 4 4 2 3 3 3" xfId="32522" xr:uid="{05C7A397-DC82-4F95-9AE2-FFF536295784}"/>
    <cellStyle name="Normal 6 4 4 2 3 4" xfId="20136" xr:uid="{D39302E4-E779-4DDD-9C79-C2953B292895}"/>
    <cellStyle name="Normal 6 4 4 2 3 4 2" xfId="40798" xr:uid="{330B83AA-AD04-4C0F-AE37-A0176EEEAABC}"/>
    <cellStyle name="Normal 6 4 4 2 3 5" xfId="16513" xr:uid="{78CBB9B8-1747-49A4-8746-00B016F6BBF0}"/>
    <cellStyle name="Normal 6 4 4 2 3 5 2" xfId="37175" xr:uid="{FFD3C98F-994B-494E-B68A-86A288E3B2F7}"/>
    <cellStyle name="Normal 6 4 4 2 3 6" xfId="28312" xr:uid="{6F489ADF-7406-4D68-9BCF-100289C6C025}"/>
    <cellStyle name="Normal 6 4 4 2 4" xfId="6922" xr:uid="{CA26C469-457A-498E-8F9C-7AD91A01422C}"/>
    <cellStyle name="Normal 6 4 4 2 4 2" xfId="11861" xr:uid="{99B75DD2-30CF-4383-8905-62BF327EF807}"/>
    <cellStyle name="Normal 6 4 4 2 4 2 2" xfId="23768" xr:uid="{00B2B26A-D73E-44AD-885E-803B73550A1D}"/>
    <cellStyle name="Normal 6 4 4 2 4 2 2 2" xfId="44430" xr:uid="{A944331A-DB96-489E-8DF5-E82A9715CEB8}"/>
    <cellStyle name="Normal 6 4 4 2 4 2 3" xfId="32524" xr:uid="{28611562-C0F2-490D-A923-946CEFAEE515}"/>
    <cellStyle name="Normal 6 4 4 2 4 3" xfId="20138" xr:uid="{2C80A1AD-8EFC-4235-8B13-F3FC1E70D3CE}"/>
    <cellStyle name="Normal 6 4 4 2 4 3 2" xfId="40800" xr:uid="{DA7AC971-15B0-4A0F-8961-3CB62119DC5F}"/>
    <cellStyle name="Normal 6 4 4 2 4 4" xfId="16515" xr:uid="{FFBDD6EC-352B-4DEF-B2DB-4E0A371C6B96}"/>
    <cellStyle name="Normal 6 4 4 2 4 4 2" xfId="37177" xr:uid="{7B513CD0-94A1-401F-A138-AA148C8AE5B4}"/>
    <cellStyle name="Normal 6 4 4 2 4 5" xfId="28314" xr:uid="{39F7CDBC-B524-42C4-805F-D6E1C7C61C7E}"/>
    <cellStyle name="Normal 6 4 4 2 5" xfId="11856" xr:uid="{85085FE2-F84F-41FF-BCEE-3B9D190659BF}"/>
    <cellStyle name="Normal 6 4 4 2 5 2" xfId="23763" xr:uid="{79535A16-9691-41B3-BCB3-F359AEC9F1E1}"/>
    <cellStyle name="Normal 6 4 4 2 5 2 2" xfId="44425" xr:uid="{23F28350-86B1-4995-8843-8DF508B79C6B}"/>
    <cellStyle name="Normal 6 4 4 2 5 3" xfId="32519" xr:uid="{D963C245-2590-4C29-B663-9213A294B181}"/>
    <cellStyle name="Normal 6 4 4 2 6" xfId="20133" xr:uid="{5A8359E1-D406-4D1D-B9CC-50DE5E149712}"/>
    <cellStyle name="Normal 6 4 4 2 6 2" xfId="40795" xr:uid="{844B4469-27E6-40B0-BA78-55BF26079E39}"/>
    <cellStyle name="Normal 6 4 4 2 7" xfId="16510" xr:uid="{A32693CA-36B6-440E-B432-D315842CF7AF}"/>
    <cellStyle name="Normal 6 4 4 2 7 2" xfId="37172" xr:uid="{A42B703A-0833-4821-80D1-0B80E49CBB04}"/>
    <cellStyle name="Normal 6 4 4 2 8" xfId="28309" xr:uid="{00E76B7F-7F6E-42F1-890F-89BF7661B96E}"/>
    <cellStyle name="Normal 6 4 4 3" xfId="6923" xr:uid="{2E510D5D-C169-4AD7-AA26-F9995B03008A}"/>
    <cellStyle name="Normal 6 4 4 3 2" xfId="6924" xr:uid="{E6D91C10-0052-4169-8C97-8DA47F68A61C}"/>
    <cellStyle name="Normal 6 4 4 3 2 2" xfId="11863" xr:uid="{6D5BF6A4-C85A-4457-8BF3-B5B7E86E2C9F}"/>
    <cellStyle name="Normal 6 4 4 3 2 2 2" xfId="23770" xr:uid="{57074EE8-7423-40AE-8AEB-45E6A71C0E7B}"/>
    <cellStyle name="Normal 6 4 4 3 2 2 2 2" xfId="44432" xr:uid="{2D43FF32-D681-4080-9AB8-5F35B770DD91}"/>
    <cellStyle name="Normal 6 4 4 3 2 2 3" xfId="32526" xr:uid="{1D7A0E14-B75C-4879-AE84-2F1FFC410B4B}"/>
    <cellStyle name="Normal 6 4 4 3 2 3" xfId="20140" xr:uid="{A4B42F5C-D611-44C5-88B2-E6393F1DDED6}"/>
    <cellStyle name="Normal 6 4 4 3 2 3 2" xfId="40802" xr:uid="{9891835E-9F13-4D7F-9EF8-BDF98CB8577D}"/>
    <cellStyle name="Normal 6 4 4 3 2 4" xfId="16517" xr:uid="{0421BD16-E61A-4F3C-80D5-DDA4B922A6CC}"/>
    <cellStyle name="Normal 6 4 4 3 2 4 2" xfId="37179" xr:uid="{21F2E6C3-89E3-409F-96E9-B4D850820D4C}"/>
    <cellStyle name="Normal 6 4 4 3 2 5" xfId="28316" xr:uid="{C8916294-082A-4A34-892D-BAB340C94906}"/>
    <cellStyle name="Normal 6 4 4 3 3" xfId="11862" xr:uid="{13866250-63D0-4253-BE02-04A6C595B776}"/>
    <cellStyle name="Normal 6 4 4 3 3 2" xfId="23769" xr:uid="{AE85F625-E5EF-498C-95AA-36C6803A5CC7}"/>
    <cellStyle name="Normal 6 4 4 3 3 2 2" xfId="44431" xr:uid="{CD197B39-1F61-41AE-A1CB-BA6ECC84E53E}"/>
    <cellStyle name="Normal 6 4 4 3 3 3" xfId="32525" xr:uid="{8E91EE01-AE52-434B-8917-4D3CFED92FAE}"/>
    <cellStyle name="Normal 6 4 4 3 4" xfId="20139" xr:uid="{C291E5FB-7A33-49FF-9557-164989BF1F73}"/>
    <cellStyle name="Normal 6 4 4 3 4 2" xfId="40801" xr:uid="{8B82F104-8DB2-4F51-9D7A-661429F4D0DB}"/>
    <cellStyle name="Normal 6 4 4 3 5" xfId="16516" xr:uid="{EED4ADF9-E7B6-4710-B80C-55D6D56706DC}"/>
    <cellStyle name="Normal 6 4 4 3 5 2" xfId="37178" xr:uid="{355D5A4E-E416-4DB0-8D56-8F310F0D2D1A}"/>
    <cellStyle name="Normal 6 4 4 3 6" xfId="28315" xr:uid="{58170EB9-1618-459C-BA9E-DE71BA4996EC}"/>
    <cellStyle name="Normal 6 4 4 4" xfId="6925" xr:uid="{D1C024D5-E6D1-42EB-B127-49A273C8C504}"/>
    <cellStyle name="Normal 6 4 4 4 2" xfId="6926" xr:uid="{B242691E-8E54-433E-ACBA-907838B8CCBA}"/>
    <cellStyle name="Normal 6 4 4 4 2 2" xfId="11865" xr:uid="{0766A455-2BAE-4D64-A885-3AF41B8A2403}"/>
    <cellStyle name="Normal 6 4 4 4 2 2 2" xfId="23772" xr:uid="{186C0450-CF51-466F-8E8B-68218E51ADD9}"/>
    <cellStyle name="Normal 6 4 4 4 2 2 2 2" xfId="44434" xr:uid="{8EF3BA5F-0E79-47FA-8F6E-0943BE9157E8}"/>
    <cellStyle name="Normal 6 4 4 4 2 2 3" xfId="32528" xr:uid="{D3AB4F73-0410-4EC2-90F9-55EB076A9EC3}"/>
    <cellStyle name="Normal 6 4 4 4 2 3" xfId="20142" xr:uid="{8FC53716-0B5E-4036-A128-DC7E3B3AD14F}"/>
    <cellStyle name="Normal 6 4 4 4 2 3 2" xfId="40804" xr:uid="{427F7C7B-1013-4B7A-BBE0-3E605B9F2A45}"/>
    <cellStyle name="Normal 6 4 4 4 2 4" xfId="16519" xr:uid="{26F32870-BE98-46A2-ABD3-4019322F2AB0}"/>
    <cellStyle name="Normal 6 4 4 4 2 4 2" xfId="37181" xr:uid="{30EC24EB-5CEE-4DB6-8A75-594AAAF02321}"/>
    <cellStyle name="Normal 6 4 4 4 2 5" xfId="28318" xr:uid="{F8214806-5D54-4A99-93AC-1545244C190E}"/>
    <cellStyle name="Normal 6 4 4 4 3" xfId="11864" xr:uid="{CE494568-9AC4-479E-AA89-C5513FA72018}"/>
    <cellStyle name="Normal 6 4 4 4 3 2" xfId="23771" xr:uid="{B5DB5EEF-7307-431B-981A-C8C010F954E3}"/>
    <cellStyle name="Normal 6 4 4 4 3 2 2" xfId="44433" xr:uid="{B270836F-6B32-4AD1-A54F-B39A0065EEF7}"/>
    <cellStyle name="Normal 6 4 4 4 3 3" xfId="32527" xr:uid="{0C2EE771-6F7E-492C-AB03-02E6AFC37B57}"/>
    <cellStyle name="Normal 6 4 4 4 4" xfId="20141" xr:uid="{D4AFE075-9F9B-4C14-9E9A-9513030D5064}"/>
    <cellStyle name="Normal 6 4 4 4 4 2" xfId="40803" xr:uid="{907F8EB8-758F-489D-B254-74B92A837F6C}"/>
    <cellStyle name="Normal 6 4 4 4 5" xfId="16518" xr:uid="{BE1171C2-2B09-4F58-98B5-36872687CA80}"/>
    <cellStyle name="Normal 6 4 4 4 5 2" xfId="37180" xr:uid="{AF4C422A-4A91-4956-BC32-4F46E720A514}"/>
    <cellStyle name="Normal 6 4 4 4 6" xfId="28317" xr:uid="{1F645CFB-07D9-4A75-A55E-CB16E126B4E4}"/>
    <cellStyle name="Normal 6 4 4 5" xfId="6927" xr:uid="{875D4902-1D42-42A2-B032-5C3F27E0266F}"/>
    <cellStyle name="Normal 6 4 4 5 2" xfId="11866" xr:uid="{EC152BF3-EC2C-44AC-AD51-FF04B120A5F7}"/>
    <cellStyle name="Normal 6 4 4 5 2 2" xfId="23773" xr:uid="{CF67D8BD-67A5-4CE2-8FD4-483FEBEC7223}"/>
    <cellStyle name="Normal 6 4 4 5 2 2 2" xfId="44435" xr:uid="{B71D64A5-5DD5-427F-AB77-8204F48720AD}"/>
    <cellStyle name="Normal 6 4 4 5 2 3" xfId="32529" xr:uid="{6E553466-1CE9-4CEF-A0F4-2A65D8B044C6}"/>
    <cellStyle name="Normal 6 4 4 5 3" xfId="20143" xr:uid="{B4E07634-054B-44E4-BE69-83EFEDB10713}"/>
    <cellStyle name="Normal 6 4 4 5 3 2" xfId="40805" xr:uid="{D3DD92F9-5441-4E08-BE39-ACB6C4B8E5B2}"/>
    <cellStyle name="Normal 6 4 4 5 4" xfId="16520" xr:uid="{CFC670B3-71FD-487C-ADDF-09D8539974DF}"/>
    <cellStyle name="Normal 6 4 4 5 4 2" xfId="37182" xr:uid="{57599620-5B64-4796-A006-98D2910D4D37}"/>
    <cellStyle name="Normal 6 4 4 5 5" xfId="28319" xr:uid="{65CFA5A2-89D0-4A12-BAE9-D03A7E159DE9}"/>
    <cellStyle name="Normal 6 4 4 6" xfId="11855" xr:uid="{1314C750-0E0A-420A-8A9C-8E5025528786}"/>
    <cellStyle name="Normal 6 4 4 6 2" xfId="23762" xr:uid="{5546123C-730C-48B9-B5D5-C269DBC9C71F}"/>
    <cellStyle name="Normal 6 4 4 6 2 2" xfId="44424" xr:uid="{D4205661-88E4-4F2C-8F6B-2B7B531CD031}"/>
    <cellStyle name="Normal 6 4 4 6 3" xfId="32518" xr:uid="{9E019925-50B5-42EA-A89B-7A81D481ABA8}"/>
    <cellStyle name="Normal 6 4 4 7" xfId="20132" xr:uid="{26C8C7F1-89F9-45D8-A2B9-8BA712F3E95A}"/>
    <cellStyle name="Normal 6 4 4 7 2" xfId="40794" xr:uid="{DA96790F-6EDB-427F-A16F-4EEA7790555D}"/>
    <cellStyle name="Normal 6 4 4 8" xfId="16509" xr:uid="{9D9B81DE-17FE-43C5-B40F-BDCC4F96AAF8}"/>
    <cellStyle name="Normal 6 4 4 8 2" xfId="37171" xr:uid="{ACAFCC2B-A832-4999-824B-7723859BFBA5}"/>
    <cellStyle name="Normal 6 4 4 9" xfId="28308" xr:uid="{8027F112-9300-4288-8AA8-3C9555B097C2}"/>
    <cellStyle name="Normal 6 4 5" xfId="6928" xr:uid="{793D48A2-CBB8-409B-AEF6-3871AA014B66}"/>
    <cellStyle name="Normal 6 4 5 2" xfId="6929" xr:uid="{BE4A4C90-91E8-4CB6-81B1-45D0A9561E69}"/>
    <cellStyle name="Normal 6 4 5 2 2" xfId="6930" xr:uid="{25AA8427-A96A-4770-B1AF-EDC4FD7D47A9}"/>
    <cellStyle name="Normal 6 4 5 2 2 2" xfId="11869" xr:uid="{E5E40197-5755-4D4C-A482-E5612741022C}"/>
    <cellStyle name="Normal 6 4 5 2 2 2 2" xfId="23776" xr:uid="{04481422-C115-45E1-A7BB-42EF7F5C9664}"/>
    <cellStyle name="Normal 6 4 5 2 2 2 2 2" xfId="44438" xr:uid="{BAF5EFB5-11F3-4257-B031-7202118AFAFE}"/>
    <cellStyle name="Normal 6 4 5 2 2 2 3" xfId="32532" xr:uid="{B18EC1A5-49CF-4D92-8A48-BE3B68F45874}"/>
    <cellStyle name="Normal 6 4 5 2 2 3" xfId="20146" xr:uid="{07DC1C03-568C-4174-B297-95FDE78A6F01}"/>
    <cellStyle name="Normal 6 4 5 2 2 3 2" xfId="40808" xr:uid="{43465818-1D51-4CBE-BFE2-D7AF6EED9CBA}"/>
    <cellStyle name="Normal 6 4 5 2 2 4" xfId="16523" xr:uid="{F24A852F-DA9A-43FA-88E1-3B9D39CCA485}"/>
    <cellStyle name="Normal 6 4 5 2 2 4 2" xfId="37185" xr:uid="{17EE5108-D817-4D47-BBC0-CB9D564F65ED}"/>
    <cellStyle name="Normal 6 4 5 2 2 5" xfId="28322" xr:uid="{B4125EB9-A67C-4432-9E78-1CA4907F398C}"/>
    <cellStyle name="Normal 6 4 5 2 3" xfId="11868" xr:uid="{FF61B2D1-51D7-487C-BE7B-03DE948583E9}"/>
    <cellStyle name="Normal 6 4 5 2 3 2" xfId="23775" xr:uid="{7E921DD9-17CE-47E7-855E-F5C89AA72A6C}"/>
    <cellStyle name="Normal 6 4 5 2 3 2 2" xfId="44437" xr:uid="{40CB22C0-8BA1-4825-B054-72C2A21E677E}"/>
    <cellStyle name="Normal 6 4 5 2 3 3" xfId="32531" xr:uid="{108C4971-BF88-4B0B-9890-34B701E16CBF}"/>
    <cellStyle name="Normal 6 4 5 2 4" xfId="20145" xr:uid="{A0F0734B-74A8-4267-BE5D-25A47F97AF1E}"/>
    <cellStyle name="Normal 6 4 5 2 4 2" xfId="40807" xr:uid="{51F055B2-75A7-4FC7-853B-ADE475DBCCA4}"/>
    <cellStyle name="Normal 6 4 5 2 5" xfId="16522" xr:uid="{BB75075A-6C05-4F40-88B3-865B720E9395}"/>
    <cellStyle name="Normal 6 4 5 2 5 2" xfId="37184" xr:uid="{CE88BBFF-DD9F-4F70-9F6B-B9162F5045E8}"/>
    <cellStyle name="Normal 6 4 5 2 6" xfId="28321" xr:uid="{2FE604A8-D5BF-45C1-BDC7-E7E5A912B75D}"/>
    <cellStyle name="Normal 6 4 5 3" xfId="6931" xr:uid="{00BA2CB3-08D3-46D5-8412-C5CB02E3DABD}"/>
    <cellStyle name="Normal 6 4 5 3 2" xfId="6932" xr:uid="{11A2E1BE-DFA4-4625-AD23-005EC98A69EF}"/>
    <cellStyle name="Normal 6 4 5 3 2 2" xfId="11871" xr:uid="{12FE622A-A19A-4509-A15E-80EDC64FCB94}"/>
    <cellStyle name="Normal 6 4 5 3 2 2 2" xfId="23778" xr:uid="{D744FB90-D484-4733-8603-9ACEF0E1B384}"/>
    <cellStyle name="Normal 6 4 5 3 2 2 2 2" xfId="44440" xr:uid="{877B6957-98B6-442B-926B-B3B65D9C6CC4}"/>
    <cellStyle name="Normal 6 4 5 3 2 2 3" xfId="32534" xr:uid="{4A546F1B-1249-4A5B-BE03-942DC004D062}"/>
    <cellStyle name="Normal 6 4 5 3 2 3" xfId="20148" xr:uid="{DCCF54CD-2273-4CF0-8E45-F5AA191AB579}"/>
    <cellStyle name="Normal 6 4 5 3 2 3 2" xfId="40810" xr:uid="{F3BD905A-1DE0-44EB-A575-C1816596C01D}"/>
    <cellStyle name="Normal 6 4 5 3 2 4" xfId="16525" xr:uid="{094B8C82-B07D-4194-88A2-FE69469D4A08}"/>
    <cellStyle name="Normal 6 4 5 3 2 4 2" xfId="37187" xr:uid="{28C12069-A007-404E-9567-DC54A2CC6386}"/>
    <cellStyle name="Normal 6 4 5 3 2 5" xfId="28324" xr:uid="{B4AB4311-EC80-46E1-B2AA-7BA9301CDEE6}"/>
    <cellStyle name="Normal 6 4 5 3 3" xfId="11870" xr:uid="{8A3B3B61-495D-4F1F-B070-816446A8A098}"/>
    <cellStyle name="Normal 6 4 5 3 3 2" xfId="23777" xr:uid="{51797E72-993A-42FB-B66E-13F530C08A31}"/>
    <cellStyle name="Normal 6 4 5 3 3 2 2" xfId="44439" xr:uid="{1C16FEBC-71C0-41E7-BA48-0A1D8C32BBDD}"/>
    <cellStyle name="Normal 6 4 5 3 3 3" xfId="32533" xr:uid="{031825B4-3503-4B5F-A8A3-472DC1BCEF2F}"/>
    <cellStyle name="Normal 6 4 5 3 4" xfId="20147" xr:uid="{D2E40A92-5C8D-4DCA-92E2-568C1CBD6B82}"/>
    <cellStyle name="Normal 6 4 5 3 4 2" xfId="40809" xr:uid="{DE7681F2-7EA8-4B80-BDC9-8C525E5FEF88}"/>
    <cellStyle name="Normal 6 4 5 3 5" xfId="16524" xr:uid="{1C9225DD-4586-480F-942C-EF0A35E61353}"/>
    <cellStyle name="Normal 6 4 5 3 5 2" xfId="37186" xr:uid="{B5E16AB4-13A6-432F-A850-D76014BFACE5}"/>
    <cellStyle name="Normal 6 4 5 3 6" xfId="28323" xr:uid="{A17F5574-577F-41D9-B01B-A4356230BD8D}"/>
    <cellStyle name="Normal 6 4 5 4" xfId="6933" xr:uid="{17F8FFB8-34B2-4E2D-9D37-B3A285281066}"/>
    <cellStyle name="Normal 6 4 5 4 2" xfId="11872" xr:uid="{D05BB29D-5476-4759-A12C-B2B3571D3DE9}"/>
    <cellStyle name="Normal 6 4 5 4 2 2" xfId="23779" xr:uid="{F5652983-1F82-4467-B16A-4B6A187F5ED1}"/>
    <cellStyle name="Normal 6 4 5 4 2 2 2" xfId="44441" xr:uid="{80D59A1D-A6DF-4890-8003-B0C280DDE907}"/>
    <cellStyle name="Normal 6 4 5 4 2 3" xfId="32535" xr:uid="{6368038E-F289-4D6D-8D8E-B94F5882C8B5}"/>
    <cellStyle name="Normal 6 4 5 4 3" xfId="20149" xr:uid="{91620C52-ECCC-43B8-BBD3-112DAFF9734C}"/>
    <cellStyle name="Normal 6 4 5 4 3 2" xfId="40811" xr:uid="{0EC94E88-CB3A-48FD-8BCE-0E6D6B0F25CB}"/>
    <cellStyle name="Normal 6 4 5 4 4" xfId="16526" xr:uid="{41A50470-1864-4AA0-83D1-05E9F4660310}"/>
    <cellStyle name="Normal 6 4 5 4 4 2" xfId="37188" xr:uid="{CF6295A1-76AB-4663-BE1C-7C9885384895}"/>
    <cellStyle name="Normal 6 4 5 4 5" xfId="28325" xr:uid="{5F55E8B4-3299-4C3D-ACE6-2663FF91C398}"/>
    <cellStyle name="Normal 6 4 5 5" xfId="11867" xr:uid="{16558EB3-CC0C-454C-A0C3-B8E4EDA78010}"/>
    <cellStyle name="Normal 6 4 5 5 2" xfId="23774" xr:uid="{B93F474E-4E10-4BC9-A923-8E89773EDA0C}"/>
    <cellStyle name="Normal 6 4 5 5 2 2" xfId="44436" xr:uid="{BA360BC6-0104-425D-9743-9A8BD1A084A5}"/>
    <cellStyle name="Normal 6 4 5 5 3" xfId="32530" xr:uid="{31312713-364E-4BAA-93B1-3618F78D71D6}"/>
    <cellStyle name="Normal 6 4 5 6" xfId="20144" xr:uid="{0BB66BB9-DCAB-465E-BFCF-B82A12898BB5}"/>
    <cellStyle name="Normal 6 4 5 6 2" xfId="40806" xr:uid="{15760158-A4AC-46EA-9DD2-6D5887FA8C38}"/>
    <cellStyle name="Normal 6 4 5 7" xfId="16521" xr:uid="{7741A243-63AA-4B73-BC72-3B7E93EB1E69}"/>
    <cellStyle name="Normal 6 4 5 7 2" xfId="37183" xr:uid="{080003AB-E483-474A-9C8F-D819F5585B10}"/>
    <cellStyle name="Normal 6 4 5 8" xfId="28320" xr:uid="{35B341E1-16E3-4691-A0C4-B61F32CEB4FA}"/>
    <cellStyle name="Normal 6 4 6" xfId="6934" xr:uid="{A72A8065-A2BB-4531-B072-EA0F9DDF2413}"/>
    <cellStyle name="Normal 6 4 6 2" xfId="6935" xr:uid="{A15CAED3-AC3B-4BDC-AEBC-35713A6B2895}"/>
    <cellStyle name="Normal 6 4 6 2 2" xfId="11874" xr:uid="{36A578AD-8617-4C82-9224-BC8A5956C437}"/>
    <cellStyle name="Normal 6 4 6 2 2 2" xfId="23781" xr:uid="{C86AEB15-6332-4D7D-9DB4-B83E2E604E16}"/>
    <cellStyle name="Normal 6 4 6 2 2 2 2" xfId="44443" xr:uid="{30DBC137-460B-43DC-A720-3D80A129D270}"/>
    <cellStyle name="Normal 6 4 6 2 2 3" xfId="32537" xr:uid="{011ABD0F-C93B-4D92-8F54-44F84EBA2727}"/>
    <cellStyle name="Normal 6 4 6 2 3" xfId="20151" xr:uid="{38B3508C-28D0-476E-9EBC-75967D35DD84}"/>
    <cellStyle name="Normal 6 4 6 2 3 2" xfId="40813" xr:uid="{DBC8DEAC-7CAB-433F-8053-DA6FF2929A32}"/>
    <cellStyle name="Normal 6 4 6 2 4" xfId="16528" xr:uid="{1ADA5F0A-1676-47E1-B043-AD11B5E3C6F3}"/>
    <cellStyle name="Normal 6 4 6 2 4 2" xfId="37190" xr:uid="{8F7AB24E-A3DE-4C2B-B704-BF6A46E1759B}"/>
    <cellStyle name="Normal 6 4 6 2 5" xfId="28327" xr:uid="{8826ACFF-C77B-4B22-B8B5-A0751B691CC6}"/>
    <cellStyle name="Normal 6 4 6 3" xfId="11873" xr:uid="{4C4AB839-21A5-435E-9FE4-051667B27983}"/>
    <cellStyle name="Normal 6 4 6 3 2" xfId="23780" xr:uid="{A832C5A3-0956-47C2-9A06-A40F24A62ED7}"/>
    <cellStyle name="Normal 6 4 6 3 2 2" xfId="44442" xr:uid="{2A445AAB-5EEF-42AA-B803-D3139195C718}"/>
    <cellStyle name="Normal 6 4 6 3 3" xfId="32536" xr:uid="{6ED48A09-A368-43F9-8531-47720A838E08}"/>
    <cellStyle name="Normal 6 4 6 4" xfId="20150" xr:uid="{BA3DD219-880C-4B4D-8FC3-1C2CF0E4F94C}"/>
    <cellStyle name="Normal 6 4 6 4 2" xfId="40812" xr:uid="{87F61005-95A8-4D56-BDB7-6CAD82B81BB6}"/>
    <cellStyle name="Normal 6 4 6 5" xfId="16527" xr:uid="{403522C2-6AD0-49B2-A1DC-106934F788F8}"/>
    <cellStyle name="Normal 6 4 6 5 2" xfId="37189" xr:uid="{414C1DAC-C1D6-4FA1-9413-E24E411A25D5}"/>
    <cellStyle name="Normal 6 4 6 6" xfId="28326" xr:uid="{A864E484-A8F2-4BB3-A777-7BEEE271657B}"/>
    <cellStyle name="Normal 6 4 7" xfId="6936" xr:uid="{F967E60C-ACE6-4062-9E63-736D90C3CC41}"/>
    <cellStyle name="Normal 6 4 7 2" xfId="6937" xr:uid="{ED5F3995-EC88-40FC-87FD-3C244306992F}"/>
    <cellStyle name="Normal 6 4 7 2 2" xfId="11876" xr:uid="{1E29E05A-7F76-4A8C-BFD6-B3E97686387E}"/>
    <cellStyle name="Normal 6 4 7 2 2 2" xfId="23783" xr:uid="{48B538FD-B5CD-4C92-AAA6-063101F0DDB7}"/>
    <cellStyle name="Normal 6 4 7 2 2 2 2" xfId="44445" xr:uid="{0BB1B144-0CE3-40D7-81AA-5DB5F134E76C}"/>
    <cellStyle name="Normal 6 4 7 2 2 3" xfId="32539" xr:uid="{837EDED9-4B89-43EE-85DF-7A35D2EE9C0E}"/>
    <cellStyle name="Normal 6 4 7 2 3" xfId="20153" xr:uid="{87186313-256D-4292-9941-47FC97DCC14D}"/>
    <cellStyle name="Normal 6 4 7 2 3 2" xfId="40815" xr:uid="{8F68DFF8-34B4-4C84-9632-5C9C313FD3BB}"/>
    <cellStyle name="Normal 6 4 7 2 4" xfId="16530" xr:uid="{D5CF8459-CE66-4707-8746-FEE276F3C65A}"/>
    <cellStyle name="Normal 6 4 7 2 4 2" xfId="37192" xr:uid="{A29D36AB-ED36-4E61-AED6-EE676FDF41DD}"/>
    <cellStyle name="Normal 6 4 7 2 5" xfId="28329" xr:uid="{2C0BE2E8-DC07-429C-8CE8-C66B88622019}"/>
    <cellStyle name="Normal 6 4 7 3" xfId="11875" xr:uid="{6B68AFDB-3D06-4F98-B13C-B009AF903A15}"/>
    <cellStyle name="Normal 6 4 7 3 2" xfId="23782" xr:uid="{CCC4702C-86F5-407B-BC7F-8AD1B9EE63D7}"/>
    <cellStyle name="Normal 6 4 7 3 2 2" xfId="44444" xr:uid="{863E1D1F-303E-46F9-9CD5-FF6CE429B371}"/>
    <cellStyle name="Normal 6 4 7 3 3" xfId="32538" xr:uid="{C19CBA13-A93D-4872-80C1-B06456FA38E0}"/>
    <cellStyle name="Normal 6 4 7 4" xfId="20152" xr:uid="{C8A6311E-AEC6-4373-A857-B4B6EE092640}"/>
    <cellStyle name="Normal 6 4 7 4 2" xfId="40814" xr:uid="{414FF1C5-EC58-4703-9A84-4FE8E99CFD4A}"/>
    <cellStyle name="Normal 6 4 7 5" xfId="16529" xr:uid="{B4114CB3-2E7F-4C1F-8F61-AF14C8E1C516}"/>
    <cellStyle name="Normal 6 4 7 5 2" xfId="37191" xr:uid="{F6C114C1-06DB-41D7-A414-70229E3118C4}"/>
    <cellStyle name="Normal 6 4 7 6" xfId="28328" xr:uid="{DFC2C16E-3E88-4C8C-A694-4000ADA27EB8}"/>
    <cellStyle name="Normal 6 4 8" xfId="6938" xr:uid="{F6E6B49F-5672-46BF-BD26-DA5AF49563C5}"/>
    <cellStyle name="Normal 6 4 8 2" xfId="11877" xr:uid="{8A70536F-14C2-4B72-B51A-C676820192D0}"/>
    <cellStyle name="Normal 6 4 8 2 2" xfId="23784" xr:uid="{B1727828-5ED3-46DC-8537-F3DC441DCCF1}"/>
    <cellStyle name="Normal 6 4 8 2 2 2" xfId="44446" xr:uid="{4A4D8A1F-6843-4F34-BCCC-C994A7CF23E8}"/>
    <cellStyle name="Normal 6 4 8 2 3" xfId="32540" xr:uid="{DDBAEDEA-B06A-4A1B-8773-C4210D0817D3}"/>
    <cellStyle name="Normal 6 4 8 3" xfId="20154" xr:uid="{1FC355B7-6D36-48F2-AA9A-823092DC6677}"/>
    <cellStyle name="Normal 6 4 8 3 2" xfId="40816" xr:uid="{0CA6F89E-E5BC-45DA-A4BC-70A380FCD016}"/>
    <cellStyle name="Normal 6 4 8 4" xfId="16531" xr:uid="{872B8F78-D505-49FE-BF76-A6CF3EA8640A}"/>
    <cellStyle name="Normal 6 4 8 4 2" xfId="37193" xr:uid="{639BC1EB-CC54-4099-97BD-B20FAC297267}"/>
    <cellStyle name="Normal 6 4 8 5" xfId="28330" xr:uid="{7FF44B07-6880-458F-A033-2874FF7D9D4B}"/>
    <cellStyle name="Normal 6 4 9" xfId="6939" xr:uid="{1F9A1057-FC64-4E24-A4A2-0CA067AFC427}"/>
    <cellStyle name="Normal 6 5" xfId="6940" xr:uid="{17EDE5D2-D36C-4999-B1D9-C91DA30E8E8D}"/>
    <cellStyle name="Normal 6 5 10" xfId="6941" xr:uid="{A5B355FD-1864-409B-9DB8-229AAD92CEEF}"/>
    <cellStyle name="Normal 6 5 11" xfId="6942" xr:uid="{7858543A-606A-40DC-88F2-A6B7D72B35B7}"/>
    <cellStyle name="Normal 6 5 11 2" xfId="11878" xr:uid="{A63818B7-9DC0-4C18-B8CF-4C14C032C5CC}"/>
    <cellStyle name="Normal 6 5 11 2 2" xfId="23785" xr:uid="{FE106EDB-424D-47E6-B2ED-C71CD14B6689}"/>
    <cellStyle name="Normal 6 5 11 2 2 2" xfId="44447" xr:uid="{5AFF2625-1187-4A3C-A788-01AC082777A9}"/>
    <cellStyle name="Normal 6 5 11 2 3" xfId="32541" xr:uid="{9C9C5A3B-6213-4610-82EB-7EBCAEE2EA85}"/>
    <cellStyle name="Normal 6 5 11 3" xfId="20155" xr:uid="{1A9D5770-2F37-4568-9408-C5F38FAD1932}"/>
    <cellStyle name="Normal 6 5 11 3 2" xfId="40817" xr:uid="{B8CA0FD1-34E8-46F6-834C-F979FF1C5333}"/>
    <cellStyle name="Normal 6 5 11 4" xfId="16532" xr:uid="{F5C08C99-2A8E-4E54-804C-B67DDC30E522}"/>
    <cellStyle name="Normal 6 5 11 4 2" xfId="37194" xr:uid="{86380B6A-A4EC-4577-A55F-3E43ED3593ED}"/>
    <cellStyle name="Normal 6 5 11 5" xfId="28331" xr:uid="{D90D1756-E2B2-4458-80FD-A4EA5F01A5C8}"/>
    <cellStyle name="Normal 6 5 2" xfId="6943" xr:uid="{3378F4BF-6FB6-427F-A351-7D1C989213D5}"/>
    <cellStyle name="Normal 6 5 2 2" xfId="6944" xr:uid="{6208D66D-97D7-4664-A81C-0C2AB03FF76B}"/>
    <cellStyle name="Normal 6 5 2 2 2" xfId="6945" xr:uid="{AEF39A16-3793-43D7-AE60-F0EA7AD718B5}"/>
    <cellStyle name="Normal 6 5 2 2 2 2" xfId="6946" xr:uid="{B4B960A8-1E26-4676-8571-295A1D44DC32}"/>
    <cellStyle name="Normal 6 5 2 2 2 2 2" xfId="11881" xr:uid="{DAA85CD2-1FFD-472E-8EDA-C9298E07D06C}"/>
    <cellStyle name="Normal 6 5 2 2 2 2 2 2" xfId="23788" xr:uid="{849416E6-8F10-4633-9CA8-9571D410438F}"/>
    <cellStyle name="Normal 6 5 2 2 2 2 2 2 2" xfId="44450" xr:uid="{3874B535-C802-4440-A44E-994A97204FD1}"/>
    <cellStyle name="Normal 6 5 2 2 2 2 2 3" xfId="32544" xr:uid="{7756CE71-D734-43C0-81D7-101CBA48F71F}"/>
    <cellStyle name="Normal 6 5 2 2 2 2 3" xfId="20158" xr:uid="{99DC2E5C-D6B4-478A-BC32-CE9E44553DEB}"/>
    <cellStyle name="Normal 6 5 2 2 2 2 3 2" xfId="40820" xr:uid="{6F5C9F07-4993-4C2B-BBD8-2C3BE72BDC5A}"/>
    <cellStyle name="Normal 6 5 2 2 2 2 4" xfId="16535" xr:uid="{1F3A5FD5-394F-4009-AE0B-5E7771689030}"/>
    <cellStyle name="Normal 6 5 2 2 2 2 4 2" xfId="37197" xr:uid="{375ABC1A-0782-4971-A7D2-C4CF580DC0F3}"/>
    <cellStyle name="Normal 6 5 2 2 2 2 5" xfId="28334" xr:uid="{7688BBBA-5263-40CE-9A2D-E71B8CAEBC7B}"/>
    <cellStyle name="Normal 6 5 2 2 2 3" xfId="11880" xr:uid="{91790332-6ACA-4EF0-A135-520664711620}"/>
    <cellStyle name="Normal 6 5 2 2 2 3 2" xfId="23787" xr:uid="{C58A3B01-AE73-4EDC-9462-0B588104DB16}"/>
    <cellStyle name="Normal 6 5 2 2 2 3 2 2" xfId="44449" xr:uid="{BCE0EA35-2572-4F0A-B14F-33095BFE59A8}"/>
    <cellStyle name="Normal 6 5 2 2 2 3 3" xfId="32543" xr:uid="{5CE5D3AB-242A-4E9D-A852-06A366CDBC0E}"/>
    <cellStyle name="Normal 6 5 2 2 2 4" xfId="20157" xr:uid="{8E690A4E-6526-450D-AF14-28E7458E9CC5}"/>
    <cellStyle name="Normal 6 5 2 2 2 4 2" xfId="40819" xr:uid="{411CC5A9-89FB-4E4A-88CD-F8D591345FA4}"/>
    <cellStyle name="Normal 6 5 2 2 2 5" xfId="16534" xr:uid="{0BE1B7F6-4D67-46ED-8A36-44E002F7F929}"/>
    <cellStyle name="Normal 6 5 2 2 2 5 2" xfId="37196" xr:uid="{2A917428-D33F-4688-87FA-87C45B5A5DF3}"/>
    <cellStyle name="Normal 6 5 2 2 2 6" xfId="28333" xr:uid="{FF347728-87EA-4E31-937B-82CA795E3F27}"/>
    <cellStyle name="Normal 6 5 2 2 3" xfId="6947" xr:uid="{817B51B9-2EC8-4411-9CC1-FC2A04CED312}"/>
    <cellStyle name="Normal 6 5 2 2 3 2" xfId="6948" xr:uid="{AF9AAEAF-4327-44B8-9991-FBCD5ACEBD9F}"/>
    <cellStyle name="Normal 6 5 2 2 3 2 2" xfId="11883" xr:uid="{4B564526-2429-4DCA-AA8F-AA6D41E7CBF4}"/>
    <cellStyle name="Normal 6 5 2 2 3 2 2 2" xfId="23790" xr:uid="{3BD87EAC-BAB1-41F0-99AF-C8F86617BD39}"/>
    <cellStyle name="Normal 6 5 2 2 3 2 2 2 2" xfId="44452" xr:uid="{840518E1-9186-4D4C-B05A-26735FADBEEA}"/>
    <cellStyle name="Normal 6 5 2 2 3 2 2 3" xfId="32546" xr:uid="{F59D196C-F755-4E23-8A2F-43AD587A1B7A}"/>
    <cellStyle name="Normal 6 5 2 2 3 2 3" xfId="20160" xr:uid="{51DD81A3-6802-47E2-BA37-6AD9D306C53B}"/>
    <cellStyle name="Normal 6 5 2 2 3 2 3 2" xfId="40822" xr:uid="{D530C5E1-C279-470B-9DB6-4A40345ECB74}"/>
    <cellStyle name="Normal 6 5 2 2 3 2 4" xfId="16537" xr:uid="{6D68C89D-0DCC-435A-A55A-47C4C5B5E285}"/>
    <cellStyle name="Normal 6 5 2 2 3 2 4 2" xfId="37199" xr:uid="{DE8F3A17-CCA4-4875-9CF8-B132B60ED9E8}"/>
    <cellStyle name="Normal 6 5 2 2 3 2 5" xfId="28336" xr:uid="{1DC51AFD-8B2F-401B-A3D4-0090857DED46}"/>
    <cellStyle name="Normal 6 5 2 2 3 3" xfId="11882" xr:uid="{E4DB625C-1A57-46E1-8BED-38DD0F964DD7}"/>
    <cellStyle name="Normal 6 5 2 2 3 3 2" xfId="23789" xr:uid="{3EF039B2-6110-4BF8-A895-2B5EE577F924}"/>
    <cellStyle name="Normal 6 5 2 2 3 3 2 2" xfId="44451" xr:uid="{C28F9CD1-1D0B-4D1D-A645-3169383A9583}"/>
    <cellStyle name="Normal 6 5 2 2 3 3 3" xfId="32545" xr:uid="{7CBA3A66-89A9-47C2-B814-510FA888F7DB}"/>
    <cellStyle name="Normal 6 5 2 2 3 4" xfId="20159" xr:uid="{AB2F136D-7D9D-4B45-A337-E7D08ECB4E0D}"/>
    <cellStyle name="Normal 6 5 2 2 3 4 2" xfId="40821" xr:uid="{AE9AFB56-5372-4FF0-B211-6347196608F3}"/>
    <cellStyle name="Normal 6 5 2 2 3 5" xfId="16536" xr:uid="{3F2DC5BD-DBEB-405D-B512-05D74EB5BF44}"/>
    <cellStyle name="Normal 6 5 2 2 3 5 2" xfId="37198" xr:uid="{3BFA8A2C-EF04-4085-8E2F-05F9BC35CDB5}"/>
    <cellStyle name="Normal 6 5 2 2 3 6" xfId="28335" xr:uid="{AC60F2BA-D830-4A55-8183-11AA6622E4E9}"/>
    <cellStyle name="Normal 6 5 2 2 4" xfId="6949" xr:uid="{564ED58C-CEB8-48D0-A555-0D50703CBE52}"/>
    <cellStyle name="Normal 6 5 2 2 4 2" xfId="11884" xr:uid="{9A4028DE-6AF2-42BA-9F39-5864CE9C3869}"/>
    <cellStyle name="Normal 6 5 2 2 4 2 2" xfId="23791" xr:uid="{6C73D79D-99A9-4143-8ACC-72398A035BB6}"/>
    <cellStyle name="Normal 6 5 2 2 4 2 2 2" xfId="44453" xr:uid="{40268F0D-0E27-41A3-B54A-715D61F89C87}"/>
    <cellStyle name="Normal 6 5 2 2 4 2 3" xfId="32547" xr:uid="{4F55B02D-BE12-494F-A2C1-626A134A309D}"/>
    <cellStyle name="Normal 6 5 2 2 4 3" xfId="20161" xr:uid="{4DDA8947-5589-46A1-9EA9-99A1C82C638D}"/>
    <cellStyle name="Normal 6 5 2 2 4 3 2" xfId="40823" xr:uid="{C67F41BD-A9D6-472B-9282-7676CC4EF88E}"/>
    <cellStyle name="Normal 6 5 2 2 4 4" xfId="16538" xr:uid="{443E5C8C-241F-4B1D-84E7-908A31BD68B4}"/>
    <cellStyle name="Normal 6 5 2 2 4 4 2" xfId="37200" xr:uid="{8B1FF5A2-B2DB-4363-B3AD-E7BE6DB01860}"/>
    <cellStyle name="Normal 6 5 2 2 4 5" xfId="28337" xr:uid="{5EE35772-0C74-4CD0-83D4-517CC238BE62}"/>
    <cellStyle name="Normal 6 5 2 2 5" xfId="11879" xr:uid="{4F8A66B3-DC40-4BE0-B5E3-F1A8E79EFD70}"/>
    <cellStyle name="Normal 6 5 2 2 5 2" xfId="23786" xr:uid="{21D7EB68-6AF4-4752-816D-2BEF907B7D89}"/>
    <cellStyle name="Normal 6 5 2 2 5 2 2" xfId="44448" xr:uid="{4E6B1B16-12CC-4178-960F-EEFDA6F992D1}"/>
    <cellStyle name="Normal 6 5 2 2 5 3" xfId="32542" xr:uid="{0AA2AA6D-9D34-4B0E-B0CC-F7D64AC271B2}"/>
    <cellStyle name="Normal 6 5 2 2 6" xfId="20156" xr:uid="{2A6AB53E-1AC3-47C7-A3ED-FB5EBDDDB4B6}"/>
    <cellStyle name="Normal 6 5 2 2 6 2" xfId="40818" xr:uid="{2EAEF42B-C00E-4A8C-953A-4CD665B443E4}"/>
    <cellStyle name="Normal 6 5 2 2 7" xfId="16533" xr:uid="{E6B5CAD9-053A-4540-8A1E-D312FAA11CF1}"/>
    <cellStyle name="Normal 6 5 2 2 7 2" xfId="37195" xr:uid="{DD6F1FC1-0D81-43D1-9CFF-FB39F6FD99B7}"/>
    <cellStyle name="Normal 6 5 2 2 8" xfId="28332" xr:uid="{C37E0FC6-5D4C-4A16-B046-5F65F398327A}"/>
    <cellStyle name="Normal 6 5 2 3" xfId="6950" xr:uid="{B98E3BA0-FB40-4C58-9DF9-111F2F3C76B6}"/>
    <cellStyle name="Normal 6 5 2 3 2" xfId="6951" xr:uid="{E34A2F3B-A851-4D8D-A851-91E60E91BADB}"/>
    <cellStyle name="Normal 6 5 2 3 2 2" xfId="11886" xr:uid="{4897D3C3-C3BB-4878-92D8-AC0BCE08940D}"/>
    <cellStyle name="Normal 6 5 2 3 2 2 2" xfId="23793" xr:uid="{838D78A7-7A19-4913-9446-1537267CD60B}"/>
    <cellStyle name="Normal 6 5 2 3 2 2 2 2" xfId="44455" xr:uid="{7DD82FC4-A8B5-4281-897A-5C020669C9F7}"/>
    <cellStyle name="Normal 6 5 2 3 2 2 3" xfId="32549" xr:uid="{23517232-1CA9-433B-9332-0BC82DE80584}"/>
    <cellStyle name="Normal 6 5 2 3 2 3" xfId="20163" xr:uid="{CBBDEC8D-BAE3-42C1-934B-881F3D130CA0}"/>
    <cellStyle name="Normal 6 5 2 3 2 3 2" xfId="40825" xr:uid="{63293545-7A07-4228-92FD-08D108BAC05B}"/>
    <cellStyle name="Normal 6 5 2 3 2 4" xfId="16540" xr:uid="{0B5B7C0D-5509-457D-B9FF-13B5BE720E36}"/>
    <cellStyle name="Normal 6 5 2 3 2 4 2" xfId="37202" xr:uid="{9E2971C1-79FC-4A67-A562-2D49FF11A6B9}"/>
    <cellStyle name="Normal 6 5 2 3 2 5" xfId="28339" xr:uid="{F015ACEB-517A-42D2-9555-13624EA5601E}"/>
    <cellStyle name="Normal 6 5 2 3 3" xfId="11885" xr:uid="{16B7EC46-1513-4E80-9B2F-FF5739FCAFF8}"/>
    <cellStyle name="Normal 6 5 2 3 3 2" xfId="23792" xr:uid="{4ABE1693-C70A-492B-8BB1-25D00FEB37CB}"/>
    <cellStyle name="Normal 6 5 2 3 3 2 2" xfId="44454" xr:uid="{845C2017-3FD2-4F5E-8E07-B9FF09AAE116}"/>
    <cellStyle name="Normal 6 5 2 3 3 3" xfId="32548" xr:uid="{B078378C-A539-49B2-9576-215243CF816C}"/>
    <cellStyle name="Normal 6 5 2 3 4" xfId="20162" xr:uid="{4C1F4925-EA6E-479F-928E-8EA18BF4C3FF}"/>
    <cellStyle name="Normal 6 5 2 3 4 2" xfId="40824" xr:uid="{72C60082-DD9B-4627-9A55-BDE80FF4BAD5}"/>
    <cellStyle name="Normal 6 5 2 3 5" xfId="16539" xr:uid="{E1388411-10A9-44F0-BABA-AFE298B7DB5D}"/>
    <cellStyle name="Normal 6 5 2 3 5 2" xfId="37201" xr:uid="{18FFC17A-D5DC-4EC1-8BB3-FB9B1C1CD3FC}"/>
    <cellStyle name="Normal 6 5 2 3 6" xfId="28338" xr:uid="{04478831-D422-4A6D-9D1D-3B04F9257D03}"/>
    <cellStyle name="Normal 6 5 2 4" xfId="6952" xr:uid="{3216EF97-7718-4102-A86A-2A74AF6D07C8}"/>
    <cellStyle name="Normal 6 5 2 4 2" xfId="6953" xr:uid="{FBD5CBCA-287A-4FC5-A2AC-60CB299FAB56}"/>
    <cellStyle name="Normal 6 5 2 4 2 2" xfId="11888" xr:uid="{108EFFFD-D2D6-4B27-8CDA-D73B53BD4D08}"/>
    <cellStyle name="Normal 6 5 2 4 2 2 2" xfId="23795" xr:uid="{C2303536-EC80-43D6-8834-1E65D266E5D8}"/>
    <cellStyle name="Normal 6 5 2 4 2 2 2 2" xfId="44457" xr:uid="{273E5864-283B-4900-B41C-0AD2D0D4AB54}"/>
    <cellStyle name="Normal 6 5 2 4 2 2 3" xfId="32551" xr:uid="{7FDDFB6A-6E02-4BD5-ACD4-8EF2BE517267}"/>
    <cellStyle name="Normal 6 5 2 4 2 3" xfId="20165" xr:uid="{51129B4C-382E-4A87-B80D-6AE6B9D0BFA2}"/>
    <cellStyle name="Normal 6 5 2 4 2 3 2" xfId="40827" xr:uid="{59C066E8-0D40-4E5F-BC83-78188D6C4FC0}"/>
    <cellStyle name="Normal 6 5 2 4 2 4" xfId="16542" xr:uid="{D2CC9C1A-E682-4853-B2C7-CD570A5F537D}"/>
    <cellStyle name="Normal 6 5 2 4 2 4 2" xfId="37204" xr:uid="{E1ECEDBC-7A05-440B-9008-D2D9E42FB6B4}"/>
    <cellStyle name="Normal 6 5 2 4 2 5" xfId="28341" xr:uid="{BF48AFE5-BBAC-4B21-BCDA-0929A9262835}"/>
    <cellStyle name="Normal 6 5 2 4 3" xfId="11887" xr:uid="{D912917E-EF4B-4688-A931-485C07A8A07F}"/>
    <cellStyle name="Normal 6 5 2 4 3 2" xfId="23794" xr:uid="{34BDC3A4-6C4F-49A6-A381-F492E5946BF7}"/>
    <cellStyle name="Normal 6 5 2 4 3 2 2" xfId="44456" xr:uid="{034FAEB0-A861-41FD-B859-DDB4A72CDC98}"/>
    <cellStyle name="Normal 6 5 2 4 3 3" xfId="32550" xr:uid="{3C4A4156-08C6-4C0C-902F-3D2EF67FA187}"/>
    <cellStyle name="Normal 6 5 2 4 4" xfId="20164" xr:uid="{2DA72001-DC1A-48E4-8552-8D23D2364BAB}"/>
    <cellStyle name="Normal 6 5 2 4 4 2" xfId="40826" xr:uid="{E907A236-8C76-4F17-B514-154C20D97011}"/>
    <cellStyle name="Normal 6 5 2 4 5" xfId="16541" xr:uid="{27E93F7A-9D93-4F2C-9A7F-594528F4F032}"/>
    <cellStyle name="Normal 6 5 2 4 5 2" xfId="37203" xr:uid="{03ACC515-DAC6-4534-ACE2-2F685CC06618}"/>
    <cellStyle name="Normal 6 5 2 4 6" xfId="28340" xr:uid="{1A5C7EE7-8F42-4446-A2C5-6CD503FF1379}"/>
    <cellStyle name="Normal 6 5 2 5" xfId="6954" xr:uid="{E5E1ACF7-3385-49CE-9316-DBE37BCE6D00}"/>
    <cellStyle name="Normal 6 5 2 5 2" xfId="11889" xr:uid="{717870B0-4532-46F9-9B31-F2FA0059F7F6}"/>
    <cellStyle name="Normal 6 5 2 5 2 2" xfId="23796" xr:uid="{467564A7-9FA9-401E-B325-362343A12D1E}"/>
    <cellStyle name="Normal 6 5 2 5 2 2 2" xfId="44458" xr:uid="{A42A038D-BEA3-46C2-98CB-51EDA0900DB8}"/>
    <cellStyle name="Normal 6 5 2 5 2 3" xfId="32552" xr:uid="{D81EBE93-F238-447E-A846-09840C736E07}"/>
    <cellStyle name="Normal 6 5 2 5 3" xfId="20166" xr:uid="{E334CC26-B0A5-483C-AD96-B3D62E9963DF}"/>
    <cellStyle name="Normal 6 5 2 5 3 2" xfId="40828" xr:uid="{FB8FB220-A6CB-46D3-8EE5-67DBD0843939}"/>
    <cellStyle name="Normal 6 5 2 5 4" xfId="16543" xr:uid="{4C61005F-D17A-4571-9F01-ED20F9D81718}"/>
    <cellStyle name="Normal 6 5 2 5 4 2" xfId="37205" xr:uid="{83A9A5C9-659F-425A-8F05-1B1973FCE7A0}"/>
    <cellStyle name="Normal 6 5 2 5 5" xfId="28342" xr:uid="{44D25125-08DB-482B-8795-62EE51067129}"/>
    <cellStyle name="Normal 6 5 3" xfId="6955" xr:uid="{0868A770-E64E-439C-89C6-4478A837E44A}"/>
    <cellStyle name="Normal 6 5 3 2" xfId="6956" xr:uid="{EA85C420-9BA0-49ED-B62C-A17922B09C83}"/>
    <cellStyle name="Normal 6 5 3 2 2" xfId="6957" xr:uid="{E062C692-EAA5-4D60-B7D5-5F59865CE008}"/>
    <cellStyle name="Normal 6 5 3 2 2 2" xfId="6958" xr:uid="{66BCDA07-8B1E-4DC9-9F5B-1ED4520D6296}"/>
    <cellStyle name="Normal 6 5 3 2 2 2 2" xfId="11893" xr:uid="{8E975B72-E83F-4924-960C-5C78280B8553}"/>
    <cellStyle name="Normal 6 5 3 2 2 2 2 2" xfId="23800" xr:uid="{BF7796AA-0341-41D3-978F-D0A35D03072F}"/>
    <cellStyle name="Normal 6 5 3 2 2 2 2 2 2" xfId="44462" xr:uid="{77784076-A788-403F-8B2F-9EEA8AE9B969}"/>
    <cellStyle name="Normal 6 5 3 2 2 2 2 3" xfId="32556" xr:uid="{D0E24C03-F03B-47E2-95D1-80CF638BB9C3}"/>
    <cellStyle name="Normal 6 5 3 2 2 2 3" xfId="20170" xr:uid="{E32C1866-ACAF-4638-8B9B-768A4C65A6E0}"/>
    <cellStyle name="Normal 6 5 3 2 2 2 3 2" xfId="40832" xr:uid="{836B624F-5B6C-4AC0-A542-2A94D50AE25C}"/>
    <cellStyle name="Normal 6 5 3 2 2 2 4" xfId="16547" xr:uid="{943957B5-D619-4B2A-BE56-35CA6CC59D2C}"/>
    <cellStyle name="Normal 6 5 3 2 2 2 4 2" xfId="37209" xr:uid="{64481743-261A-4FD8-B7C2-69D6D253EFB4}"/>
    <cellStyle name="Normal 6 5 3 2 2 2 5" xfId="28346" xr:uid="{0277C3DE-903B-40CB-8589-DFD05253A4BE}"/>
    <cellStyle name="Normal 6 5 3 2 2 3" xfId="11892" xr:uid="{105552DB-FDE7-46EA-B5AD-F0B892E59C6B}"/>
    <cellStyle name="Normal 6 5 3 2 2 3 2" xfId="23799" xr:uid="{B85309A3-A7CA-4DA2-98D9-2B4A51F61744}"/>
    <cellStyle name="Normal 6 5 3 2 2 3 2 2" xfId="44461" xr:uid="{E34AB7C8-46C4-4ED0-A8F5-8A39BAA1D772}"/>
    <cellStyle name="Normal 6 5 3 2 2 3 3" xfId="32555" xr:uid="{212757A4-C228-4FD4-A932-3CD8052DD96B}"/>
    <cellStyle name="Normal 6 5 3 2 2 4" xfId="20169" xr:uid="{1354E5D1-BDA8-470F-B605-FBB7EAF91FEE}"/>
    <cellStyle name="Normal 6 5 3 2 2 4 2" xfId="40831" xr:uid="{56E33BFA-9E5A-4FF7-9478-D2E551F8C5D1}"/>
    <cellStyle name="Normal 6 5 3 2 2 5" xfId="16546" xr:uid="{34D24A2E-8CFB-4E47-96A9-8B42F2AB9096}"/>
    <cellStyle name="Normal 6 5 3 2 2 5 2" xfId="37208" xr:uid="{1F1299B5-DFC1-4E9E-8B7D-8BDC8711A618}"/>
    <cellStyle name="Normal 6 5 3 2 2 6" xfId="28345" xr:uid="{6D38C177-DC8B-4EA2-8EFA-1792D4C88C61}"/>
    <cellStyle name="Normal 6 5 3 2 3" xfId="6959" xr:uid="{C7F7885B-DC40-463D-9988-AB89DBAAB708}"/>
    <cellStyle name="Normal 6 5 3 2 3 2" xfId="6960" xr:uid="{FB7CD313-5E07-47C9-BBAA-EAE6220CA552}"/>
    <cellStyle name="Normal 6 5 3 2 3 2 2" xfId="11895" xr:uid="{E0774DC0-673E-49B4-8C3D-7B190EE68133}"/>
    <cellStyle name="Normal 6 5 3 2 3 2 2 2" xfId="23802" xr:uid="{497C98FB-1C8C-4C58-821B-731308CDC7B1}"/>
    <cellStyle name="Normal 6 5 3 2 3 2 2 2 2" xfId="44464" xr:uid="{AE64A62F-157E-46EC-ABAF-22DECD05BB5F}"/>
    <cellStyle name="Normal 6 5 3 2 3 2 2 3" xfId="32558" xr:uid="{C0C5DAAE-ACA9-4587-8991-A7A22BA5C0BE}"/>
    <cellStyle name="Normal 6 5 3 2 3 2 3" xfId="20172" xr:uid="{5245C49F-99B2-415B-978B-1FECEC1BD5F7}"/>
    <cellStyle name="Normal 6 5 3 2 3 2 3 2" xfId="40834" xr:uid="{A0FA5900-A386-4928-8567-EBF5CAF07167}"/>
    <cellStyle name="Normal 6 5 3 2 3 2 4" xfId="16549" xr:uid="{A4C3BC30-264B-4027-AC1E-1983C8874BB2}"/>
    <cellStyle name="Normal 6 5 3 2 3 2 4 2" xfId="37211" xr:uid="{8F6638DF-A6F2-4060-A275-8C1B248C3355}"/>
    <cellStyle name="Normal 6 5 3 2 3 2 5" xfId="28348" xr:uid="{173F73C7-82B8-428C-87B8-3C8142FC7BB0}"/>
    <cellStyle name="Normal 6 5 3 2 3 3" xfId="11894" xr:uid="{272B35B3-8073-4312-A91D-6A35E983879A}"/>
    <cellStyle name="Normal 6 5 3 2 3 3 2" xfId="23801" xr:uid="{C204DD64-DF5C-49DF-9715-084F4ADD8702}"/>
    <cellStyle name="Normal 6 5 3 2 3 3 2 2" xfId="44463" xr:uid="{33689438-87C8-4510-9B19-823206AACFE1}"/>
    <cellStyle name="Normal 6 5 3 2 3 3 3" xfId="32557" xr:uid="{9AEBAC0E-27D6-4674-9E49-BED8FABCB02F}"/>
    <cellStyle name="Normal 6 5 3 2 3 4" xfId="20171" xr:uid="{42A09303-2E37-4BDA-B28F-9FAD468D742F}"/>
    <cellStyle name="Normal 6 5 3 2 3 4 2" xfId="40833" xr:uid="{48D745A6-C1B0-4E91-A12D-F24104FCC35E}"/>
    <cellStyle name="Normal 6 5 3 2 3 5" xfId="16548" xr:uid="{CBE91A38-A4A4-4872-B87F-5237B8FCE720}"/>
    <cellStyle name="Normal 6 5 3 2 3 5 2" xfId="37210" xr:uid="{EE0C4B02-036C-42E1-ADC9-324E4A5FC415}"/>
    <cellStyle name="Normal 6 5 3 2 3 6" xfId="28347" xr:uid="{F7F05305-6BD5-4C63-9B9C-B2B5AFA0915B}"/>
    <cellStyle name="Normal 6 5 3 2 4" xfId="6961" xr:uid="{F5D85C99-415F-488F-B74A-F1E80AE5970F}"/>
    <cellStyle name="Normal 6 5 3 2 4 2" xfId="11896" xr:uid="{C1ACAFE1-4CA0-461E-AD2C-1FC9BFFF14C4}"/>
    <cellStyle name="Normal 6 5 3 2 4 2 2" xfId="23803" xr:uid="{66D6A009-2614-462C-9F6D-BEB32248417B}"/>
    <cellStyle name="Normal 6 5 3 2 4 2 2 2" xfId="44465" xr:uid="{AFB75492-755C-4DDE-A7BB-D88AFBF9F23E}"/>
    <cellStyle name="Normal 6 5 3 2 4 2 3" xfId="32559" xr:uid="{0677E351-4383-4F49-A663-8A201F1B3F3B}"/>
    <cellStyle name="Normal 6 5 3 2 4 3" xfId="20173" xr:uid="{CE0134B9-2CE4-48C9-9D2F-7E3019F2B3D7}"/>
    <cellStyle name="Normal 6 5 3 2 4 3 2" xfId="40835" xr:uid="{0397DDCC-BFB5-4A4E-A7DA-902DB0B6600C}"/>
    <cellStyle name="Normal 6 5 3 2 4 4" xfId="16550" xr:uid="{E2CC2F16-77DB-4C35-81E7-8AE8A5EA8CC1}"/>
    <cellStyle name="Normal 6 5 3 2 4 4 2" xfId="37212" xr:uid="{D96EDA89-C81F-4D8E-B25F-8EE27D0EEF4C}"/>
    <cellStyle name="Normal 6 5 3 2 4 5" xfId="28349" xr:uid="{2E681AB3-D2BD-46B5-9EC4-938933225204}"/>
    <cellStyle name="Normal 6 5 3 2 5" xfId="11891" xr:uid="{21DB4121-7C89-4422-B38B-139933D30F87}"/>
    <cellStyle name="Normal 6 5 3 2 5 2" xfId="23798" xr:uid="{7190FCB1-C57E-42CE-81B7-24909A1E0A35}"/>
    <cellStyle name="Normal 6 5 3 2 5 2 2" xfId="44460" xr:uid="{E5C32345-28EE-4834-85E4-444A0F381A91}"/>
    <cellStyle name="Normal 6 5 3 2 5 3" xfId="32554" xr:uid="{BBB1400B-BE86-4EED-B814-7DD602336DED}"/>
    <cellStyle name="Normal 6 5 3 2 6" xfId="20168" xr:uid="{3602047A-B78B-4FD7-B65A-CD256058A10D}"/>
    <cellStyle name="Normal 6 5 3 2 6 2" xfId="40830" xr:uid="{B4BB9BA8-DA48-4ECC-B664-7ABD7F0E5D95}"/>
    <cellStyle name="Normal 6 5 3 2 7" xfId="16545" xr:uid="{99C4BE25-3B61-4C2D-B0A6-64B0E1D661B7}"/>
    <cellStyle name="Normal 6 5 3 2 7 2" xfId="37207" xr:uid="{3FCB63ED-58F1-4388-AE7A-0BB1CF3D147F}"/>
    <cellStyle name="Normal 6 5 3 2 8" xfId="28344" xr:uid="{5029BCB4-6AA2-4461-B7E2-7A19A88C7E09}"/>
    <cellStyle name="Normal 6 5 3 3" xfId="6962" xr:uid="{C542FE85-792A-46DD-BCA3-FE486FD90DA6}"/>
    <cellStyle name="Normal 6 5 3 3 2" xfId="6963" xr:uid="{148B8CBC-FC46-49CA-B1E7-C379E9F607D6}"/>
    <cellStyle name="Normal 6 5 3 3 2 2" xfId="11898" xr:uid="{03260C69-485B-4A83-AC5B-6BF2F7092B6A}"/>
    <cellStyle name="Normal 6 5 3 3 2 2 2" xfId="23805" xr:uid="{376CFAAE-AF29-46F2-A762-1E8362F7D646}"/>
    <cellStyle name="Normal 6 5 3 3 2 2 2 2" xfId="44467" xr:uid="{34A73C23-5A19-491C-8442-38182B8DB5AE}"/>
    <cellStyle name="Normal 6 5 3 3 2 2 3" xfId="32561" xr:uid="{74133167-2D88-4AC9-98F4-901F6E06B8AD}"/>
    <cellStyle name="Normal 6 5 3 3 2 3" xfId="20175" xr:uid="{0F5838E0-207C-4EEB-A335-3D141569E98F}"/>
    <cellStyle name="Normal 6 5 3 3 2 3 2" xfId="40837" xr:uid="{FBFFD095-1D44-42BC-980E-74E3DC2B05B5}"/>
    <cellStyle name="Normal 6 5 3 3 2 4" xfId="16552" xr:uid="{F1747253-AFE9-4DB9-BA6F-B5B92938E17F}"/>
    <cellStyle name="Normal 6 5 3 3 2 4 2" xfId="37214" xr:uid="{8C2CE57D-4265-4FB8-A85B-929CE9C5522B}"/>
    <cellStyle name="Normal 6 5 3 3 2 5" xfId="28351" xr:uid="{AE90927B-83EF-4D24-B86D-B8B0AC193321}"/>
    <cellStyle name="Normal 6 5 3 3 3" xfId="11897" xr:uid="{2A4EC5A2-377A-4B05-8848-6B3A126C692D}"/>
    <cellStyle name="Normal 6 5 3 3 3 2" xfId="23804" xr:uid="{02A54E9E-8A47-4606-B58F-2F56117D8B5A}"/>
    <cellStyle name="Normal 6 5 3 3 3 2 2" xfId="44466" xr:uid="{64D00DC9-96FD-4CD4-BA8B-B78027C3EC61}"/>
    <cellStyle name="Normal 6 5 3 3 3 3" xfId="32560" xr:uid="{C390E193-A78E-4970-BDF4-6E67870BB0B4}"/>
    <cellStyle name="Normal 6 5 3 3 4" xfId="20174" xr:uid="{E7946425-ADE6-4213-B07D-77CC7E55B28A}"/>
    <cellStyle name="Normal 6 5 3 3 4 2" xfId="40836" xr:uid="{4E81044A-02D4-43FA-B823-F8275BC75574}"/>
    <cellStyle name="Normal 6 5 3 3 5" xfId="16551" xr:uid="{1194C675-9062-4821-ACF8-70843C9ECD83}"/>
    <cellStyle name="Normal 6 5 3 3 5 2" xfId="37213" xr:uid="{8E915942-40C1-4056-ABD3-3030EFFB722B}"/>
    <cellStyle name="Normal 6 5 3 3 6" xfId="28350" xr:uid="{F1E6A19F-DD9D-48B4-A80F-BD8828E6ED7A}"/>
    <cellStyle name="Normal 6 5 3 4" xfId="6964" xr:uid="{78F404E8-C36C-4354-8CC8-4501FD1FC1AB}"/>
    <cellStyle name="Normal 6 5 3 4 2" xfId="6965" xr:uid="{5CB022DB-0846-4702-B0DE-9D6071E83E07}"/>
    <cellStyle name="Normal 6 5 3 4 2 2" xfId="11900" xr:uid="{C8DF3E4B-BC26-4C4B-AB58-342091884F5F}"/>
    <cellStyle name="Normal 6 5 3 4 2 2 2" xfId="23807" xr:uid="{DAA1B6B8-532B-4D4D-8414-BC9D0D50589E}"/>
    <cellStyle name="Normal 6 5 3 4 2 2 2 2" xfId="44469" xr:uid="{D46984B4-2D34-412B-9AE3-9D0EB1502549}"/>
    <cellStyle name="Normal 6 5 3 4 2 2 3" xfId="32563" xr:uid="{1C1B57D3-A7A3-4CF2-B98B-E0CC54B536DE}"/>
    <cellStyle name="Normal 6 5 3 4 2 3" xfId="20177" xr:uid="{D477FD8F-1DAA-4758-BA37-B0ECC4CC8201}"/>
    <cellStyle name="Normal 6 5 3 4 2 3 2" xfId="40839" xr:uid="{AB6D922E-DE1A-4E02-AE46-EDEAE91C49E6}"/>
    <cellStyle name="Normal 6 5 3 4 2 4" xfId="16554" xr:uid="{47CDA659-3C23-4AF2-A8FA-D494CEEC9BDD}"/>
    <cellStyle name="Normal 6 5 3 4 2 4 2" xfId="37216" xr:uid="{2606C610-BF7E-4BA1-AF3E-E97C4750E771}"/>
    <cellStyle name="Normal 6 5 3 4 2 5" xfId="28353" xr:uid="{2022C9FF-EF14-4410-9B56-2675617C6D99}"/>
    <cellStyle name="Normal 6 5 3 4 3" xfId="11899" xr:uid="{3CB11214-C56D-459B-91CB-3EDB8D0AA831}"/>
    <cellStyle name="Normal 6 5 3 4 3 2" xfId="23806" xr:uid="{20DF6188-B99B-47D7-B827-AAB5E9C6C192}"/>
    <cellStyle name="Normal 6 5 3 4 3 2 2" xfId="44468" xr:uid="{04115197-D4BC-4E39-B0A4-F2931E19C154}"/>
    <cellStyle name="Normal 6 5 3 4 3 3" xfId="32562" xr:uid="{B4347635-F419-4C51-8F82-67B997EB15ED}"/>
    <cellStyle name="Normal 6 5 3 4 4" xfId="20176" xr:uid="{C428044E-E7EE-4632-9328-F400AA20B8A6}"/>
    <cellStyle name="Normal 6 5 3 4 4 2" xfId="40838" xr:uid="{CDCB11E4-0AB1-45CB-9500-8D325D2D6B08}"/>
    <cellStyle name="Normal 6 5 3 4 5" xfId="16553" xr:uid="{8BA115B9-0925-4388-B7E9-60FB542288BC}"/>
    <cellStyle name="Normal 6 5 3 4 5 2" xfId="37215" xr:uid="{937E93EF-133B-49C3-839E-5B3302EE573C}"/>
    <cellStyle name="Normal 6 5 3 4 6" xfId="28352" xr:uid="{6DEF486F-7CF5-43B6-91FC-91A96420CC7E}"/>
    <cellStyle name="Normal 6 5 3 5" xfId="6966" xr:uid="{401CB51C-19E6-45B4-BACB-A2D671CB1705}"/>
    <cellStyle name="Normal 6 5 3 5 2" xfId="11901" xr:uid="{8EA472F2-78B6-440C-A3DD-77788E28F249}"/>
    <cellStyle name="Normal 6 5 3 5 2 2" xfId="23808" xr:uid="{CEFF879C-03F7-43ED-93BF-9E9853424FC0}"/>
    <cellStyle name="Normal 6 5 3 5 2 2 2" xfId="44470" xr:uid="{00034E29-AB28-4BB6-8968-0F6E54091561}"/>
    <cellStyle name="Normal 6 5 3 5 2 3" xfId="32564" xr:uid="{7E4FA577-CAA1-46C3-9A2D-5ED0FD22FD78}"/>
    <cellStyle name="Normal 6 5 3 5 3" xfId="20178" xr:uid="{252F43D3-07DF-48D6-9FA6-97A225AC1FB4}"/>
    <cellStyle name="Normal 6 5 3 5 3 2" xfId="40840" xr:uid="{EAB647B7-A916-423D-B19D-2CF65CE664A7}"/>
    <cellStyle name="Normal 6 5 3 5 4" xfId="16555" xr:uid="{83D4B5D7-D830-48F8-9A45-1758AB8F44E2}"/>
    <cellStyle name="Normal 6 5 3 5 4 2" xfId="37217" xr:uid="{013A996B-A9F8-403E-A3A8-E253D94D3573}"/>
    <cellStyle name="Normal 6 5 3 5 5" xfId="28354" xr:uid="{81B091A3-3005-4CF7-88A9-72F83ECDBDD0}"/>
    <cellStyle name="Normal 6 5 3 6" xfId="11890" xr:uid="{456CFE13-8A27-420F-826F-9B4C8D1524B5}"/>
    <cellStyle name="Normal 6 5 3 6 2" xfId="23797" xr:uid="{864699DB-26FC-47E0-A451-E20EA3A7AB7C}"/>
    <cellStyle name="Normal 6 5 3 6 2 2" xfId="44459" xr:uid="{E33FDD2D-890F-425F-B96C-F2C6B2DA932E}"/>
    <cellStyle name="Normal 6 5 3 6 3" xfId="32553" xr:uid="{0460E6B5-58BB-4ECA-A7AD-C92942A0CBD2}"/>
    <cellStyle name="Normal 6 5 3 7" xfId="20167" xr:uid="{7A50446D-D660-493F-8E9E-D8B286B63136}"/>
    <cellStyle name="Normal 6 5 3 7 2" xfId="40829" xr:uid="{F8655787-31EA-4338-9D0B-4977EC727321}"/>
    <cellStyle name="Normal 6 5 3 8" xfId="16544" xr:uid="{6504BF44-0586-4232-8CC5-0CA4E0CB88EC}"/>
    <cellStyle name="Normal 6 5 3 8 2" xfId="37206" xr:uid="{F3AB248F-E8F6-4975-B44E-03BBC41C30AC}"/>
    <cellStyle name="Normal 6 5 3 9" xfId="28343" xr:uid="{5C5B6D3C-4A50-4D21-9DCE-5052ACC16997}"/>
    <cellStyle name="Normal 6 5 4" xfId="6967" xr:uid="{606D2516-C4FC-4B56-B447-740CCA3A2FBE}"/>
    <cellStyle name="Normal 6 5 4 2" xfId="6968" xr:uid="{6986A267-5724-443F-9C6C-4CF41E778772}"/>
    <cellStyle name="Normal 6 5 4 2 2" xfId="6969" xr:uid="{BF7EACC3-C0D0-47E0-90AF-D07B9C86BB96}"/>
    <cellStyle name="Normal 6 5 4 2 2 2" xfId="6970" xr:uid="{D54A381D-7FFD-42DF-9C64-E61710849296}"/>
    <cellStyle name="Normal 6 5 4 2 2 2 2" xfId="11905" xr:uid="{D94D3F89-A1D4-4331-A6E0-9F00D2325C7A}"/>
    <cellStyle name="Normal 6 5 4 2 2 2 2 2" xfId="23812" xr:uid="{4BFD535D-6031-4EF5-BB1D-91EC53A50948}"/>
    <cellStyle name="Normal 6 5 4 2 2 2 2 2 2" xfId="44474" xr:uid="{0B1B61E7-3FF9-4349-84AD-DE994111007D}"/>
    <cellStyle name="Normal 6 5 4 2 2 2 2 3" xfId="32568" xr:uid="{0D340764-F0D9-4C97-B397-DE9A8075BC77}"/>
    <cellStyle name="Normal 6 5 4 2 2 2 3" xfId="20182" xr:uid="{169B594F-F949-4EE1-8F5F-9CC4DC5C17B3}"/>
    <cellStyle name="Normal 6 5 4 2 2 2 3 2" xfId="40844" xr:uid="{DC9F8EC8-01EE-401A-A65C-0D81A94D1B5B}"/>
    <cellStyle name="Normal 6 5 4 2 2 2 4" xfId="16559" xr:uid="{FDB19286-D9AC-499A-8831-730D3ABA40D5}"/>
    <cellStyle name="Normal 6 5 4 2 2 2 4 2" xfId="37221" xr:uid="{5A732567-FA28-4459-9665-DE7EF5805EC7}"/>
    <cellStyle name="Normal 6 5 4 2 2 2 5" xfId="28358" xr:uid="{FA27EEC5-6630-4D11-8DD0-0781376CA3D9}"/>
    <cellStyle name="Normal 6 5 4 2 2 3" xfId="11904" xr:uid="{CC3E640A-B459-442B-BCBF-CA7FA04ACED5}"/>
    <cellStyle name="Normal 6 5 4 2 2 3 2" xfId="23811" xr:uid="{D506990A-A2E2-47A5-9F4D-8CB29100E57D}"/>
    <cellStyle name="Normal 6 5 4 2 2 3 2 2" xfId="44473" xr:uid="{3BCFE7AF-2B04-49F6-AAD0-F138DF08856B}"/>
    <cellStyle name="Normal 6 5 4 2 2 3 3" xfId="32567" xr:uid="{217B1D7B-0962-4B3B-B4A9-F8FFDB16FC82}"/>
    <cellStyle name="Normal 6 5 4 2 2 4" xfId="20181" xr:uid="{5F725AE2-EED0-4011-B4F7-2764F7C9497D}"/>
    <cellStyle name="Normal 6 5 4 2 2 4 2" xfId="40843" xr:uid="{6C72A289-12FB-42B3-85DF-27250845E20A}"/>
    <cellStyle name="Normal 6 5 4 2 2 5" xfId="16558" xr:uid="{3B337FB3-D390-4917-BE83-04A8AF4BC195}"/>
    <cellStyle name="Normal 6 5 4 2 2 5 2" xfId="37220" xr:uid="{9C744C17-0CEA-41E6-939D-6F160067D3DA}"/>
    <cellStyle name="Normal 6 5 4 2 2 6" xfId="28357" xr:uid="{944872B3-B26C-4867-AD1F-6E6E08AC7DA5}"/>
    <cellStyle name="Normal 6 5 4 2 3" xfId="6971" xr:uid="{785FFB9C-21D4-4671-ACD1-2A1E0F71BEE0}"/>
    <cellStyle name="Normal 6 5 4 2 3 2" xfId="6972" xr:uid="{19C5CD75-18E5-43C9-A6ED-9864D90DBC9A}"/>
    <cellStyle name="Normal 6 5 4 2 3 2 2" xfId="11907" xr:uid="{EA83615B-0769-40DA-90E0-05AF37BF335B}"/>
    <cellStyle name="Normal 6 5 4 2 3 2 2 2" xfId="23814" xr:uid="{7CA92048-EA26-46DF-B57D-AD033775CBFA}"/>
    <cellStyle name="Normal 6 5 4 2 3 2 2 2 2" xfId="44476" xr:uid="{B93C6864-4E4E-4160-8A31-622E601B3A3D}"/>
    <cellStyle name="Normal 6 5 4 2 3 2 2 3" xfId="32570" xr:uid="{A70A2316-782C-4170-8E9B-C2005685C0FD}"/>
    <cellStyle name="Normal 6 5 4 2 3 2 3" xfId="20184" xr:uid="{9191E700-CCED-4E22-9AE6-69115CAE630D}"/>
    <cellStyle name="Normal 6 5 4 2 3 2 3 2" xfId="40846" xr:uid="{976402D5-DE80-449A-A3A9-604B244F044B}"/>
    <cellStyle name="Normal 6 5 4 2 3 2 4" xfId="16561" xr:uid="{A84A2B3B-7E9E-4607-A183-931F7F32A0EE}"/>
    <cellStyle name="Normal 6 5 4 2 3 2 4 2" xfId="37223" xr:uid="{FD230486-FF18-4F85-8BA6-85DA938470CC}"/>
    <cellStyle name="Normal 6 5 4 2 3 2 5" xfId="28360" xr:uid="{DA8057F9-4882-47F3-8821-DCB2FDA216E7}"/>
    <cellStyle name="Normal 6 5 4 2 3 3" xfId="11906" xr:uid="{FE706AE3-8B78-4F3C-9A77-7CD5DD9125F3}"/>
    <cellStyle name="Normal 6 5 4 2 3 3 2" xfId="23813" xr:uid="{B48A5C8D-C9A5-49EB-8475-72B835AC254B}"/>
    <cellStyle name="Normal 6 5 4 2 3 3 2 2" xfId="44475" xr:uid="{44D1A937-A2C3-443C-A077-1E31CC55E10B}"/>
    <cellStyle name="Normal 6 5 4 2 3 3 3" xfId="32569" xr:uid="{A37B4961-2CD1-489B-9B7B-6BB852CCAF06}"/>
    <cellStyle name="Normal 6 5 4 2 3 4" xfId="20183" xr:uid="{89575A0C-938E-436E-8A34-21554DA4FE00}"/>
    <cellStyle name="Normal 6 5 4 2 3 4 2" xfId="40845" xr:uid="{BDA49642-56DC-4E0A-ABF3-243BC350B941}"/>
    <cellStyle name="Normal 6 5 4 2 3 5" xfId="16560" xr:uid="{6FA4464C-8B0D-437A-9C66-82DA8B08C939}"/>
    <cellStyle name="Normal 6 5 4 2 3 5 2" xfId="37222" xr:uid="{438A9B2E-C473-4F10-BB9F-920DB9F88A7C}"/>
    <cellStyle name="Normal 6 5 4 2 3 6" xfId="28359" xr:uid="{40EBFDE2-7801-4F8A-BEAC-20C9AC3D9085}"/>
    <cellStyle name="Normal 6 5 4 2 4" xfId="6973" xr:uid="{1D2A6010-40DF-495F-A286-18A2B5CE5ED9}"/>
    <cellStyle name="Normal 6 5 4 2 4 2" xfId="11908" xr:uid="{76AEDF1A-B76E-42F4-A7F1-A2029472F347}"/>
    <cellStyle name="Normal 6 5 4 2 4 2 2" xfId="23815" xr:uid="{F908CC51-AB9E-400C-8129-5CA16672E4F5}"/>
    <cellStyle name="Normal 6 5 4 2 4 2 2 2" xfId="44477" xr:uid="{3FB90D04-57E6-404C-A260-999123E476FF}"/>
    <cellStyle name="Normal 6 5 4 2 4 2 3" xfId="32571" xr:uid="{DED1D751-276D-4CF4-B6D3-315EBEA93467}"/>
    <cellStyle name="Normal 6 5 4 2 4 3" xfId="20185" xr:uid="{E6ED80B2-28A9-4CFE-966B-53AA06738C9B}"/>
    <cellStyle name="Normal 6 5 4 2 4 3 2" xfId="40847" xr:uid="{F71F2A60-449C-4DF8-AB6D-AA9199F9A81D}"/>
    <cellStyle name="Normal 6 5 4 2 4 4" xfId="16562" xr:uid="{D6119B65-6062-466B-8773-C2BC4117B030}"/>
    <cellStyle name="Normal 6 5 4 2 4 4 2" xfId="37224" xr:uid="{ADA72255-C395-47EA-A03F-BC36BE23B5A1}"/>
    <cellStyle name="Normal 6 5 4 2 4 5" xfId="28361" xr:uid="{2CA0B92F-C7BF-4D2F-9D35-77A199E4EF38}"/>
    <cellStyle name="Normal 6 5 4 2 5" xfId="11903" xr:uid="{0775BD9E-97A3-44FD-AD47-DDCF970D07FA}"/>
    <cellStyle name="Normal 6 5 4 2 5 2" xfId="23810" xr:uid="{BFAB2E9B-F73D-4C3B-A4F2-074493241287}"/>
    <cellStyle name="Normal 6 5 4 2 5 2 2" xfId="44472" xr:uid="{88507CCD-5AE4-4630-969E-699085916F6F}"/>
    <cellStyle name="Normal 6 5 4 2 5 3" xfId="32566" xr:uid="{1CAACAAA-BD84-464D-A9DB-C54125648817}"/>
    <cellStyle name="Normal 6 5 4 2 6" xfId="20180" xr:uid="{9ED3CD2A-9CD9-4358-827E-1085AA1B400A}"/>
    <cellStyle name="Normal 6 5 4 2 6 2" xfId="40842" xr:uid="{26A050AA-ACFB-4B5D-A4EE-ABD2B58651E9}"/>
    <cellStyle name="Normal 6 5 4 2 7" xfId="16557" xr:uid="{A381F6C3-8ED8-4B09-825F-7B19F8CE3424}"/>
    <cellStyle name="Normal 6 5 4 2 7 2" xfId="37219" xr:uid="{759A066C-0365-4BF2-8DF1-1472C055BC2B}"/>
    <cellStyle name="Normal 6 5 4 2 8" xfId="28356" xr:uid="{B4EBFB2C-0418-4F6D-9126-6FF2DFDB6D63}"/>
    <cellStyle name="Normal 6 5 4 3" xfId="6974" xr:uid="{B71DC7E5-7257-401C-BAE8-A317A37E921A}"/>
    <cellStyle name="Normal 6 5 4 3 2" xfId="6975" xr:uid="{87EF5882-BE03-47F7-9658-E4D868F4F86A}"/>
    <cellStyle name="Normal 6 5 4 3 2 2" xfId="11910" xr:uid="{190DFBC6-4487-4A9A-BF3A-7D30377535CC}"/>
    <cellStyle name="Normal 6 5 4 3 2 2 2" xfId="23817" xr:uid="{2A17715C-B49F-4936-9A50-279106BE808A}"/>
    <cellStyle name="Normal 6 5 4 3 2 2 2 2" xfId="44479" xr:uid="{771A7EC4-6FED-4265-8772-64B2D5F54BEB}"/>
    <cellStyle name="Normal 6 5 4 3 2 2 3" xfId="32573" xr:uid="{2A503DC5-FF38-4492-ADCC-22E7DD4CAB97}"/>
    <cellStyle name="Normal 6 5 4 3 2 3" xfId="20187" xr:uid="{A1300FEC-E905-45EE-BF5A-C948CF07FE6A}"/>
    <cellStyle name="Normal 6 5 4 3 2 3 2" xfId="40849" xr:uid="{84C30E6F-97BD-4B20-83AB-7ECDE6879D87}"/>
    <cellStyle name="Normal 6 5 4 3 2 4" xfId="16564" xr:uid="{E3A4F3E2-AD83-4606-B7CF-F267DD3EF817}"/>
    <cellStyle name="Normal 6 5 4 3 2 4 2" xfId="37226" xr:uid="{BA0E1CBE-8F6C-4B3D-BB82-CD2405965727}"/>
    <cellStyle name="Normal 6 5 4 3 2 5" xfId="28363" xr:uid="{9AEE1FF3-FFB4-479B-AB17-C9923F86EC90}"/>
    <cellStyle name="Normal 6 5 4 3 3" xfId="11909" xr:uid="{A7560C33-D380-4651-ACF7-16955DCAB09E}"/>
    <cellStyle name="Normal 6 5 4 3 3 2" xfId="23816" xr:uid="{6C05BB1B-0119-4FCB-AC16-4BB411EA984A}"/>
    <cellStyle name="Normal 6 5 4 3 3 2 2" xfId="44478" xr:uid="{702A346E-8457-4568-86DC-D8CED5D2DB25}"/>
    <cellStyle name="Normal 6 5 4 3 3 3" xfId="32572" xr:uid="{FADA06D6-E9CA-472C-B4B3-B2C29A6574E2}"/>
    <cellStyle name="Normal 6 5 4 3 4" xfId="20186" xr:uid="{B7F15E7C-D521-472C-BD37-020F9BB2B3E4}"/>
    <cellStyle name="Normal 6 5 4 3 4 2" xfId="40848" xr:uid="{2E643FC7-D6C2-4FEC-B8F6-9E2D72B3D598}"/>
    <cellStyle name="Normal 6 5 4 3 5" xfId="16563" xr:uid="{3D35F4AA-3B37-42AC-918B-891D925FF2BC}"/>
    <cellStyle name="Normal 6 5 4 3 5 2" xfId="37225" xr:uid="{A41084DE-EB10-41F9-90C9-DD8BFCE1BEDC}"/>
    <cellStyle name="Normal 6 5 4 3 6" xfId="28362" xr:uid="{B981523E-9DFF-42CA-A51F-70677C5BF97F}"/>
    <cellStyle name="Normal 6 5 4 4" xfId="6976" xr:uid="{25ECCC97-E5C4-497D-906A-29A8FF02B492}"/>
    <cellStyle name="Normal 6 5 4 4 2" xfId="6977" xr:uid="{8E0A004F-98DA-4C67-8F60-AB1D19F6CA0E}"/>
    <cellStyle name="Normal 6 5 4 4 2 2" xfId="11912" xr:uid="{C7B912DF-D89A-446B-8465-BBD17FBB525D}"/>
    <cellStyle name="Normal 6 5 4 4 2 2 2" xfId="23819" xr:uid="{8FB14048-00CE-4193-8416-2C1A1E175E34}"/>
    <cellStyle name="Normal 6 5 4 4 2 2 2 2" xfId="44481" xr:uid="{D6381628-4401-4919-B3C8-9786CE227CF2}"/>
    <cellStyle name="Normal 6 5 4 4 2 2 3" xfId="32575" xr:uid="{2BD0DE4D-D36B-4A62-AB25-069729F7B418}"/>
    <cellStyle name="Normal 6 5 4 4 2 3" xfId="20189" xr:uid="{EDDE5B66-90C2-4629-B826-9F76D0324C5B}"/>
    <cellStyle name="Normal 6 5 4 4 2 3 2" xfId="40851" xr:uid="{4E5D41BC-735F-4309-97DB-8E87342E271D}"/>
    <cellStyle name="Normal 6 5 4 4 2 4" xfId="16566" xr:uid="{E817778D-7CD7-49F9-8171-FFA08F80C64E}"/>
    <cellStyle name="Normal 6 5 4 4 2 4 2" xfId="37228" xr:uid="{0B92908B-E0F0-47D8-9E40-C647E341ACA0}"/>
    <cellStyle name="Normal 6 5 4 4 2 5" xfId="28365" xr:uid="{920EF7A6-2C40-40A3-B30D-9F5E26F25EA8}"/>
    <cellStyle name="Normal 6 5 4 4 3" xfId="11911" xr:uid="{FC5BD7DF-E92E-4162-B0BC-B8DFE9BC9DF9}"/>
    <cellStyle name="Normal 6 5 4 4 3 2" xfId="23818" xr:uid="{EE7D866F-136F-480D-8723-0A14F63F88CA}"/>
    <cellStyle name="Normal 6 5 4 4 3 2 2" xfId="44480" xr:uid="{D1BA4CD0-E6D4-48B0-A4A0-F4193B131277}"/>
    <cellStyle name="Normal 6 5 4 4 3 3" xfId="32574" xr:uid="{8BB97A98-9E27-4A1D-809F-AC2B86689335}"/>
    <cellStyle name="Normal 6 5 4 4 4" xfId="20188" xr:uid="{F5DD83DE-9300-48AA-A7F4-3E0D93588C1C}"/>
    <cellStyle name="Normal 6 5 4 4 4 2" xfId="40850" xr:uid="{C29CF2E0-1795-4048-BB66-C2FD1F63A285}"/>
    <cellStyle name="Normal 6 5 4 4 5" xfId="16565" xr:uid="{B76E30DA-27C1-49DD-BC4C-7BFD2C6D53E0}"/>
    <cellStyle name="Normal 6 5 4 4 5 2" xfId="37227" xr:uid="{EC5D52EB-EFD0-42EE-A87A-A0AF20F15946}"/>
    <cellStyle name="Normal 6 5 4 4 6" xfId="28364" xr:uid="{98742CD8-06E2-4A91-9FE9-E969A569D17E}"/>
    <cellStyle name="Normal 6 5 4 5" xfId="6978" xr:uid="{62215220-16A8-4790-99ED-517CD230EAEE}"/>
    <cellStyle name="Normal 6 5 4 5 2" xfId="11913" xr:uid="{155BEBAC-AFDC-440B-9792-A1354F66F4EB}"/>
    <cellStyle name="Normal 6 5 4 5 2 2" xfId="23820" xr:uid="{194B524F-4F9F-40B1-AF47-29508799A262}"/>
    <cellStyle name="Normal 6 5 4 5 2 2 2" xfId="44482" xr:uid="{5C4A3148-E4A6-457A-BAD6-89637F767174}"/>
    <cellStyle name="Normal 6 5 4 5 2 3" xfId="32576" xr:uid="{1239E9DB-DBC6-4EAF-BF44-E509E7DF31F0}"/>
    <cellStyle name="Normal 6 5 4 5 3" xfId="20190" xr:uid="{5036B29D-3E0A-4218-890F-570D3003E976}"/>
    <cellStyle name="Normal 6 5 4 5 3 2" xfId="40852" xr:uid="{832D4A8F-BE51-4BB6-867B-35BE6A4A3934}"/>
    <cellStyle name="Normal 6 5 4 5 4" xfId="16567" xr:uid="{2DE8EB14-F8B4-4E52-A9D7-68456486522C}"/>
    <cellStyle name="Normal 6 5 4 5 4 2" xfId="37229" xr:uid="{601BD17F-D7F3-444D-B42F-9266FDE1238C}"/>
    <cellStyle name="Normal 6 5 4 5 5" xfId="28366" xr:uid="{E6D262CD-4200-4E6C-A6B3-827ABDD3B68B}"/>
    <cellStyle name="Normal 6 5 4 6" xfId="11902" xr:uid="{3A7A6741-EA4C-4C5C-9860-D593D5FD77C3}"/>
    <cellStyle name="Normal 6 5 4 6 2" xfId="23809" xr:uid="{C3DF819D-0171-4CBF-9074-DED1432F24D6}"/>
    <cellStyle name="Normal 6 5 4 6 2 2" xfId="44471" xr:uid="{17446897-CC3C-4711-AC18-3F0461B7C57F}"/>
    <cellStyle name="Normal 6 5 4 6 3" xfId="32565" xr:uid="{4F36E8E0-35FB-4684-B9C3-02E9B79214DE}"/>
    <cellStyle name="Normal 6 5 4 7" xfId="20179" xr:uid="{7EBD59B5-C8FA-4558-8A54-9F18F1CFB449}"/>
    <cellStyle name="Normal 6 5 4 7 2" xfId="40841" xr:uid="{7D0A3A59-F345-454D-A8FA-15B692E4C281}"/>
    <cellStyle name="Normal 6 5 4 8" xfId="16556" xr:uid="{BBAAD8E6-EEE9-4454-B6D3-29BEEE686EB6}"/>
    <cellStyle name="Normal 6 5 4 8 2" xfId="37218" xr:uid="{EE079B20-E51A-4E1B-B25F-ECD030F4BDCF}"/>
    <cellStyle name="Normal 6 5 4 9" xfId="28355" xr:uid="{09BCAD2D-DBA9-44F8-B993-189BAEB12BCF}"/>
    <cellStyle name="Normal 6 5 5" xfId="6979" xr:uid="{59D2148A-3337-4E59-A52D-44B2BA1ADA36}"/>
    <cellStyle name="Normal 6 5 5 2" xfId="6980" xr:uid="{2FAFD612-9C32-48AA-A604-4BB53BADE00A}"/>
    <cellStyle name="Normal 6 5 5 2 2" xfId="6981" xr:uid="{FF4C6732-E2B5-468B-B11A-A96C426DE55B}"/>
    <cellStyle name="Normal 6 5 5 2 2 2" xfId="11916" xr:uid="{F57118B1-4115-4B99-BAA9-BDFE2768BAE3}"/>
    <cellStyle name="Normal 6 5 5 2 2 2 2" xfId="23823" xr:uid="{14F8CD6D-90D3-4FB2-98CA-B9932A0B5354}"/>
    <cellStyle name="Normal 6 5 5 2 2 2 2 2" xfId="44485" xr:uid="{83EE549E-0F30-46DC-99E3-EA2F1CFEC672}"/>
    <cellStyle name="Normal 6 5 5 2 2 2 3" xfId="32579" xr:uid="{5BFA6A77-A9D7-4CEA-8ABB-355F08243770}"/>
    <cellStyle name="Normal 6 5 5 2 2 3" xfId="20193" xr:uid="{2E265ECC-244F-4B6F-8006-0CF5D385F229}"/>
    <cellStyle name="Normal 6 5 5 2 2 3 2" xfId="40855" xr:uid="{C00D0FD8-7C7E-4C38-8BFB-912D4A0AC488}"/>
    <cellStyle name="Normal 6 5 5 2 2 4" xfId="16570" xr:uid="{E479BDFF-46FB-4BBE-843F-726A6CF84531}"/>
    <cellStyle name="Normal 6 5 5 2 2 4 2" xfId="37232" xr:uid="{CEB003CA-10FF-4ADB-9597-B8708A8E2226}"/>
    <cellStyle name="Normal 6 5 5 2 2 5" xfId="28369" xr:uid="{17CEB34C-79B3-44D6-A2C6-4E2C48F215B0}"/>
    <cellStyle name="Normal 6 5 5 2 3" xfId="11915" xr:uid="{9B23AC2B-BD92-4DDB-927D-00E3B6300EB2}"/>
    <cellStyle name="Normal 6 5 5 2 3 2" xfId="23822" xr:uid="{EA04E069-C8CD-4352-9B4A-A5A021426403}"/>
    <cellStyle name="Normal 6 5 5 2 3 2 2" xfId="44484" xr:uid="{46DDCB5F-30BD-4468-AA17-0BF363259262}"/>
    <cellStyle name="Normal 6 5 5 2 3 3" xfId="32578" xr:uid="{7B9343EB-3E9E-4429-9AE1-9F854EED1147}"/>
    <cellStyle name="Normal 6 5 5 2 4" xfId="20192" xr:uid="{88618585-9101-4448-B342-035198E69843}"/>
    <cellStyle name="Normal 6 5 5 2 4 2" xfId="40854" xr:uid="{2F572414-EC0C-4CFD-8363-B150482C0C32}"/>
    <cellStyle name="Normal 6 5 5 2 5" xfId="16569" xr:uid="{E517DACA-36C5-409B-BE90-CBCEEAA32A47}"/>
    <cellStyle name="Normal 6 5 5 2 5 2" xfId="37231" xr:uid="{063E7246-AC5C-4E9E-A64A-C97ADBACFB03}"/>
    <cellStyle name="Normal 6 5 5 2 6" xfId="28368" xr:uid="{E40413A7-EE51-44AE-AC81-BB02F122B03B}"/>
    <cellStyle name="Normal 6 5 5 3" xfId="6982" xr:uid="{FCE9D433-BF52-4B66-A612-B764502935E7}"/>
    <cellStyle name="Normal 6 5 5 3 2" xfId="6983" xr:uid="{11A27B29-E0E7-41EF-AE86-4DC75EBE9E00}"/>
    <cellStyle name="Normal 6 5 5 3 2 2" xfId="11918" xr:uid="{F2CE1099-3814-474B-998E-02BB5CCFCCF9}"/>
    <cellStyle name="Normal 6 5 5 3 2 2 2" xfId="23825" xr:uid="{DDC27248-48D3-4E7D-A4B8-7C914DA6CC4B}"/>
    <cellStyle name="Normal 6 5 5 3 2 2 2 2" xfId="44487" xr:uid="{1F90F199-0C22-4273-A135-B25E3A4652C9}"/>
    <cellStyle name="Normal 6 5 5 3 2 2 3" xfId="32581" xr:uid="{AEFC9034-859D-41E9-8822-49104947DFAD}"/>
    <cellStyle name="Normal 6 5 5 3 2 3" xfId="20195" xr:uid="{3D93B88A-DC20-46E3-B089-FB4CC6D7754F}"/>
    <cellStyle name="Normal 6 5 5 3 2 3 2" xfId="40857" xr:uid="{9A63DC7B-6D9F-463F-998D-3E1A56DAF462}"/>
    <cellStyle name="Normal 6 5 5 3 2 4" xfId="16572" xr:uid="{93211AE5-7538-48CE-8E9E-B28AD01CDD41}"/>
    <cellStyle name="Normal 6 5 5 3 2 4 2" xfId="37234" xr:uid="{0C13F0A6-FCD9-447D-9C6A-047B58645D25}"/>
    <cellStyle name="Normal 6 5 5 3 2 5" xfId="28371" xr:uid="{9C96F0F3-0CFB-4755-96F3-049043957E44}"/>
    <cellStyle name="Normal 6 5 5 3 3" xfId="11917" xr:uid="{32613B24-87E9-4D47-BD65-66388D5D1E84}"/>
    <cellStyle name="Normal 6 5 5 3 3 2" xfId="23824" xr:uid="{30C74E09-5CC3-4A1E-A738-FC9AB2F17CCD}"/>
    <cellStyle name="Normal 6 5 5 3 3 2 2" xfId="44486" xr:uid="{8A46215B-9BFC-4A8C-8908-94847D52FE23}"/>
    <cellStyle name="Normal 6 5 5 3 3 3" xfId="32580" xr:uid="{CF491115-5F16-4155-B0D6-AF24F81B2CCF}"/>
    <cellStyle name="Normal 6 5 5 3 4" xfId="20194" xr:uid="{BCF92182-E23A-4329-B0F6-F2928CDBC553}"/>
    <cellStyle name="Normal 6 5 5 3 4 2" xfId="40856" xr:uid="{2CA77EF1-9F98-4243-A902-5C269705431A}"/>
    <cellStyle name="Normal 6 5 5 3 5" xfId="16571" xr:uid="{7B705849-4542-4846-8954-F085C411189D}"/>
    <cellStyle name="Normal 6 5 5 3 5 2" xfId="37233" xr:uid="{E2910CD1-C974-46A9-AC0C-D969299A14AB}"/>
    <cellStyle name="Normal 6 5 5 3 6" xfId="28370" xr:uid="{34395A5B-1A63-450F-A4EA-C49C3CFDAB5D}"/>
    <cellStyle name="Normal 6 5 5 4" xfId="6984" xr:uid="{DB1C5086-8C16-40DC-AC19-B5D5B85C24DA}"/>
    <cellStyle name="Normal 6 5 5 4 2" xfId="11919" xr:uid="{A13D8591-B091-4D5C-A95F-663C426C66FA}"/>
    <cellStyle name="Normal 6 5 5 4 2 2" xfId="23826" xr:uid="{E1FEEC06-49DA-4ACF-B6EC-F5205ABE46CD}"/>
    <cellStyle name="Normal 6 5 5 4 2 2 2" xfId="44488" xr:uid="{3B4EB24E-31A5-4D1B-8300-8E5D88E80E6A}"/>
    <cellStyle name="Normal 6 5 5 4 2 3" xfId="32582" xr:uid="{F9A1702F-E733-4C89-AA87-6DCBF6EA15B2}"/>
    <cellStyle name="Normal 6 5 5 4 3" xfId="20196" xr:uid="{5BA7306B-8D25-4069-B5D6-F7897F53730B}"/>
    <cellStyle name="Normal 6 5 5 4 3 2" xfId="40858" xr:uid="{1A8DBBDF-9322-4B73-96E4-8A92CA1DEF9C}"/>
    <cellStyle name="Normal 6 5 5 4 4" xfId="16573" xr:uid="{7F42DE8C-903D-4638-A932-7E3B0EC23EB8}"/>
    <cellStyle name="Normal 6 5 5 4 4 2" xfId="37235" xr:uid="{8A93DB91-891B-41F4-A82D-27D7F72EC78F}"/>
    <cellStyle name="Normal 6 5 5 4 5" xfId="28372" xr:uid="{E7186450-1215-4C12-A3B7-76999DC2201A}"/>
    <cellStyle name="Normal 6 5 5 5" xfId="11914" xr:uid="{82A5D993-75B4-4A98-BDBD-733553D1384B}"/>
    <cellStyle name="Normal 6 5 5 5 2" xfId="23821" xr:uid="{627BF6D4-B127-4276-9D09-C16AECAE4D9A}"/>
    <cellStyle name="Normal 6 5 5 5 2 2" xfId="44483" xr:uid="{D02BABF5-FD7B-461E-B8AC-FA86A6F09562}"/>
    <cellStyle name="Normal 6 5 5 5 3" xfId="32577" xr:uid="{70EF208F-68F0-4A1B-BF87-56DC06EFD7CD}"/>
    <cellStyle name="Normal 6 5 5 6" xfId="20191" xr:uid="{BB53E267-C546-4F20-A479-1DD59B783240}"/>
    <cellStyle name="Normal 6 5 5 6 2" xfId="40853" xr:uid="{58AA9D35-9894-4848-ACB3-70DD949A9C51}"/>
    <cellStyle name="Normal 6 5 5 7" xfId="16568" xr:uid="{B7B5CC83-6817-4F12-A10B-0AD1565ECF87}"/>
    <cellStyle name="Normal 6 5 5 7 2" xfId="37230" xr:uid="{EFD32A4F-F522-4630-81E5-E83C599D0CE8}"/>
    <cellStyle name="Normal 6 5 5 8" xfId="28367" xr:uid="{BE0FBC11-DC68-443B-988C-466766611F59}"/>
    <cellStyle name="Normal 6 5 6" xfId="6985" xr:uid="{2AA9433C-75E7-4AF6-B9D9-905CB83794A4}"/>
    <cellStyle name="Normal 6 5 6 2" xfId="6986" xr:uid="{4FBF3D6C-ADA7-4170-9044-1B69AE46BB80}"/>
    <cellStyle name="Normal 6 5 6 2 2" xfId="11921" xr:uid="{23077646-1027-4E91-B51F-7CF8EF4BFB35}"/>
    <cellStyle name="Normal 6 5 6 2 2 2" xfId="23828" xr:uid="{BAF67243-1584-49C1-A469-5230D788F358}"/>
    <cellStyle name="Normal 6 5 6 2 2 2 2" xfId="44490" xr:uid="{C68A299D-D762-4D55-A690-38CD0016E711}"/>
    <cellStyle name="Normal 6 5 6 2 2 3" xfId="32584" xr:uid="{446587F8-0D28-4144-A696-0733AA9C4E56}"/>
    <cellStyle name="Normal 6 5 6 2 3" xfId="20198" xr:uid="{F7FBB8D3-4C9B-40D4-A63E-4BDA85D79AB1}"/>
    <cellStyle name="Normal 6 5 6 2 3 2" xfId="40860" xr:uid="{8821B5EA-8B11-4324-9894-A14BE13E935C}"/>
    <cellStyle name="Normal 6 5 6 2 4" xfId="16575" xr:uid="{CB814C65-BE24-4C82-A974-C13CA1F16557}"/>
    <cellStyle name="Normal 6 5 6 2 4 2" xfId="37237" xr:uid="{35B27945-B279-4CB9-87C8-1C4501E9BF78}"/>
    <cellStyle name="Normal 6 5 6 2 5" xfId="28374" xr:uid="{4B5D1FE1-3F19-48AF-9DB0-C865C43AEAEF}"/>
    <cellStyle name="Normal 6 5 6 3" xfId="11920" xr:uid="{62336742-77AD-4269-A930-147B36B75137}"/>
    <cellStyle name="Normal 6 5 6 3 2" xfId="23827" xr:uid="{726C3EA3-8FEE-476F-BA1E-7E25A3B1D8B7}"/>
    <cellStyle name="Normal 6 5 6 3 2 2" xfId="44489" xr:uid="{D7A655DF-0D6D-47B3-BC35-77653B768673}"/>
    <cellStyle name="Normal 6 5 6 3 3" xfId="32583" xr:uid="{B7606678-3670-4B6C-BFB3-1DE9BA71D1A9}"/>
    <cellStyle name="Normal 6 5 6 4" xfId="20197" xr:uid="{86279696-AC85-4C47-9EA2-9C4C6F65E812}"/>
    <cellStyle name="Normal 6 5 6 4 2" xfId="40859" xr:uid="{A4DEB0F4-D59A-45C8-AF65-F68723D192CC}"/>
    <cellStyle name="Normal 6 5 6 5" xfId="16574" xr:uid="{160F25DB-2717-455B-B6AF-D36F7DC20663}"/>
    <cellStyle name="Normal 6 5 6 5 2" xfId="37236" xr:uid="{9BC61E15-CA52-4FC1-A8A9-D5BB8808483A}"/>
    <cellStyle name="Normal 6 5 6 6" xfId="28373" xr:uid="{F5DB58D1-5AA6-4F69-B067-B5D73A6FC0FD}"/>
    <cellStyle name="Normal 6 5 7" xfId="6987" xr:uid="{B0DC2A4A-793D-46CD-95FE-0E4D428AB898}"/>
    <cellStyle name="Normal 6 5 7 2" xfId="6988" xr:uid="{70448229-B53D-4789-9876-38479A8992AC}"/>
    <cellStyle name="Normal 6 5 7 2 2" xfId="11923" xr:uid="{04A04F55-8E5E-4840-842D-5149AB9EC1A3}"/>
    <cellStyle name="Normal 6 5 7 2 2 2" xfId="23830" xr:uid="{CFAD44EA-1C2F-46B7-96B2-9B31EE03A735}"/>
    <cellStyle name="Normal 6 5 7 2 2 2 2" xfId="44492" xr:uid="{E21C3D7E-0852-46C3-9766-EC695999F850}"/>
    <cellStyle name="Normal 6 5 7 2 2 3" xfId="32586" xr:uid="{875F8FE9-B66D-4C49-94E2-481D098A33C5}"/>
    <cellStyle name="Normal 6 5 7 2 3" xfId="20200" xr:uid="{206870A6-8245-4A73-8EA1-625BAE4474B6}"/>
    <cellStyle name="Normal 6 5 7 2 3 2" xfId="40862" xr:uid="{A851B9D3-E861-4211-8C42-DFEDBB6D462C}"/>
    <cellStyle name="Normal 6 5 7 2 4" xfId="16577" xr:uid="{9ECF3098-C9B3-4A75-A182-77D35ECC8EF4}"/>
    <cellStyle name="Normal 6 5 7 2 4 2" xfId="37239" xr:uid="{D7476BFC-8E55-4F79-9B90-36BAE52D0BF0}"/>
    <cellStyle name="Normal 6 5 7 2 5" xfId="28376" xr:uid="{27DC9D7F-8D0C-413F-A959-8EF015A59594}"/>
    <cellStyle name="Normal 6 5 7 3" xfId="11922" xr:uid="{CAA54317-C3A0-4DA4-88F5-C61BDA7E13C0}"/>
    <cellStyle name="Normal 6 5 7 3 2" xfId="23829" xr:uid="{6338A035-0890-4379-9E3D-A00186E8333F}"/>
    <cellStyle name="Normal 6 5 7 3 2 2" xfId="44491" xr:uid="{14BE2486-1AA6-4409-8661-27C6569C7181}"/>
    <cellStyle name="Normal 6 5 7 3 3" xfId="32585" xr:uid="{BC7B324B-FE05-4610-9C5B-04E38C706EB9}"/>
    <cellStyle name="Normal 6 5 7 4" xfId="20199" xr:uid="{1A74180F-E3B3-4176-8458-7FCB2D3B9A6C}"/>
    <cellStyle name="Normal 6 5 7 4 2" xfId="40861" xr:uid="{D1F27B82-B790-4E6E-B07F-287D5285E23B}"/>
    <cellStyle name="Normal 6 5 7 5" xfId="16576" xr:uid="{0F1BF1CA-DBE3-4FFA-8AC6-4547060FA2CA}"/>
    <cellStyle name="Normal 6 5 7 5 2" xfId="37238" xr:uid="{68AE2573-1BDE-4234-A9B2-1300B7652ADF}"/>
    <cellStyle name="Normal 6 5 7 6" xfId="28375" xr:uid="{D5044BDE-FDD1-41C6-9B13-D14751D50F71}"/>
    <cellStyle name="Normal 6 5 8" xfId="6989" xr:uid="{35FB2CA1-D2B8-4AC5-B235-404F4F63AC45}"/>
    <cellStyle name="Normal 6 5 8 2" xfId="11924" xr:uid="{0E17032E-776B-4257-973E-DEA4BEBA341B}"/>
    <cellStyle name="Normal 6 5 8 2 2" xfId="23831" xr:uid="{01697E78-26E0-49C1-A1D6-0CBBEF0E4979}"/>
    <cellStyle name="Normal 6 5 8 2 2 2" xfId="44493" xr:uid="{4574834F-4474-49CD-8257-6B7F8EBE1EC7}"/>
    <cellStyle name="Normal 6 5 8 2 3" xfId="32587" xr:uid="{E5548A5F-C708-492D-8CFA-7FFC2A35EF13}"/>
    <cellStyle name="Normal 6 5 8 3" xfId="20201" xr:uid="{AD14F49B-1F9E-4A28-B123-512921158205}"/>
    <cellStyle name="Normal 6 5 8 3 2" xfId="40863" xr:uid="{C50E2872-446E-44CF-B587-D08D38A537B9}"/>
    <cellStyle name="Normal 6 5 8 4" xfId="16578" xr:uid="{DD6D29C6-A25E-41DF-B977-63E943F2FBDD}"/>
    <cellStyle name="Normal 6 5 8 4 2" xfId="37240" xr:uid="{CA6CC0C5-8E3B-49E8-B0A3-057153F5CCF6}"/>
    <cellStyle name="Normal 6 5 8 5" xfId="28377" xr:uid="{0013B79D-0B7A-499B-91DD-61C7D4FA725B}"/>
    <cellStyle name="Normal 6 5 9" xfId="6990" xr:uid="{6E5F9B64-66E1-486C-A6CB-62BCEAC35338}"/>
    <cellStyle name="Normal 6 6" xfId="6991" xr:uid="{632BA12C-5BC0-40B0-B1AF-230DBF12D26A}"/>
    <cellStyle name="Normal 6 6 2" xfId="6992" xr:uid="{EDF66724-92FD-490A-9EE7-19193491504E}"/>
    <cellStyle name="Normal 6 6 2 2" xfId="6993" xr:uid="{311AD8B7-72AF-4F8B-AD72-7F201E53035D}"/>
    <cellStyle name="Normal 6 6 2 2 2" xfId="6994" xr:uid="{51869F33-D33C-45B9-A768-CCF8E9A68FFB}"/>
    <cellStyle name="Normal 6 6 2 2 2 2" xfId="6995" xr:uid="{6BB7AFC3-CB5E-4A94-AA15-297227F74150}"/>
    <cellStyle name="Normal 6 6 2 2 2 2 2" xfId="11927" xr:uid="{D25717AE-697C-47A8-90E4-8B5C18703C76}"/>
    <cellStyle name="Normal 6 6 2 2 2 2 2 2" xfId="23834" xr:uid="{096DFF05-B1D8-4024-A741-95740F40F46E}"/>
    <cellStyle name="Normal 6 6 2 2 2 2 2 2 2" xfId="44496" xr:uid="{37254C5A-8278-4263-A57B-96D5B03BA054}"/>
    <cellStyle name="Normal 6 6 2 2 2 2 2 3" xfId="32590" xr:uid="{5512E666-5B99-4BB6-BEBC-B282A0C26E81}"/>
    <cellStyle name="Normal 6 6 2 2 2 2 3" xfId="20204" xr:uid="{44D256AA-7F1F-4D74-867F-83550F958990}"/>
    <cellStyle name="Normal 6 6 2 2 2 2 3 2" xfId="40866" xr:uid="{B71A5CBF-14A2-4961-BAE2-927F9A51F91A}"/>
    <cellStyle name="Normal 6 6 2 2 2 2 4" xfId="16581" xr:uid="{152B55CA-3723-454D-8152-BE82258B89F8}"/>
    <cellStyle name="Normal 6 6 2 2 2 2 4 2" xfId="37243" xr:uid="{4FD406A8-6935-498B-95CC-15ABFA96AD8A}"/>
    <cellStyle name="Normal 6 6 2 2 2 2 5" xfId="28380" xr:uid="{A46505B2-9A58-4B7B-B5B5-C99E2129AEF6}"/>
    <cellStyle name="Normal 6 6 2 2 2 3" xfId="11926" xr:uid="{CBAE7FFD-3220-474F-9656-FAD586AFABAE}"/>
    <cellStyle name="Normal 6 6 2 2 2 3 2" xfId="23833" xr:uid="{C48C420C-53B9-4C67-8EE8-B61F8591D3B4}"/>
    <cellStyle name="Normal 6 6 2 2 2 3 2 2" xfId="44495" xr:uid="{6D4263C7-7037-4558-BA1E-D3DC0765968B}"/>
    <cellStyle name="Normal 6 6 2 2 2 3 3" xfId="32589" xr:uid="{9DFA89D2-ABD7-46DF-A535-F7A9013A9762}"/>
    <cellStyle name="Normal 6 6 2 2 2 4" xfId="20203" xr:uid="{EA5724AA-57C3-4CA9-A44B-542C8550C689}"/>
    <cellStyle name="Normal 6 6 2 2 2 4 2" xfId="40865" xr:uid="{6BC40FC9-2F19-420D-9153-84AA539C0D71}"/>
    <cellStyle name="Normal 6 6 2 2 2 5" xfId="16580" xr:uid="{227B4CB5-8C48-46F1-BA93-28F540F15E9B}"/>
    <cellStyle name="Normal 6 6 2 2 2 5 2" xfId="37242" xr:uid="{76A026B3-72FF-451A-A60F-90406F2ECE3B}"/>
    <cellStyle name="Normal 6 6 2 2 2 6" xfId="28379" xr:uid="{B46E4C6D-B26D-4FCD-8B34-0C6C4A49B153}"/>
    <cellStyle name="Normal 6 6 2 2 3" xfId="6996" xr:uid="{BB15CF3D-A339-493F-BE46-02EFD9988723}"/>
    <cellStyle name="Normal 6 6 2 2 3 2" xfId="6997" xr:uid="{D0E231F0-C3A7-4243-B867-3ADCCDE8AB30}"/>
    <cellStyle name="Normal 6 6 2 2 3 2 2" xfId="11929" xr:uid="{3E1E6722-80EA-497E-BEE3-2BD68770EF71}"/>
    <cellStyle name="Normal 6 6 2 2 3 2 2 2" xfId="23836" xr:uid="{CD58233C-B1EC-446B-89DA-302F928B991C}"/>
    <cellStyle name="Normal 6 6 2 2 3 2 2 2 2" xfId="44498" xr:uid="{4C1BBFD7-3DDD-40BB-B029-66967D35751E}"/>
    <cellStyle name="Normal 6 6 2 2 3 2 2 3" xfId="32592" xr:uid="{4C00C344-6939-493C-860C-6C465C45625D}"/>
    <cellStyle name="Normal 6 6 2 2 3 2 3" xfId="20206" xr:uid="{9E09295F-C251-46A9-B200-41FAF28A574C}"/>
    <cellStyle name="Normal 6 6 2 2 3 2 3 2" xfId="40868" xr:uid="{AFFE77CC-EEE1-4EDE-8F9A-F6FEFDE281FF}"/>
    <cellStyle name="Normal 6 6 2 2 3 2 4" xfId="16583" xr:uid="{1A01BDEB-894A-47A0-8501-A78F5B4B7BBB}"/>
    <cellStyle name="Normal 6 6 2 2 3 2 4 2" xfId="37245" xr:uid="{E226F064-3745-4345-BE77-F15A26159A1F}"/>
    <cellStyle name="Normal 6 6 2 2 3 2 5" xfId="28382" xr:uid="{9CDB175C-6111-40EA-B916-554CA40C5FB8}"/>
    <cellStyle name="Normal 6 6 2 2 3 3" xfId="11928" xr:uid="{54B2A833-CFEE-490A-BCAA-AF15A0795E84}"/>
    <cellStyle name="Normal 6 6 2 2 3 3 2" xfId="23835" xr:uid="{56455327-E78D-4671-BAA2-EB592A7E11F0}"/>
    <cellStyle name="Normal 6 6 2 2 3 3 2 2" xfId="44497" xr:uid="{9A96C8B5-2A00-443C-919B-6465142FFAA6}"/>
    <cellStyle name="Normal 6 6 2 2 3 3 3" xfId="32591" xr:uid="{16C09DAE-B29B-4913-9C07-F3CC198E4001}"/>
    <cellStyle name="Normal 6 6 2 2 3 4" xfId="20205" xr:uid="{FEB14174-11AA-4378-8BB7-72170FF6B0F6}"/>
    <cellStyle name="Normal 6 6 2 2 3 4 2" xfId="40867" xr:uid="{F8F9A299-C840-46D4-9E04-D4F1EE6E2308}"/>
    <cellStyle name="Normal 6 6 2 2 3 5" xfId="16582" xr:uid="{496B61B8-67D4-4527-8E17-E7A9744C63DA}"/>
    <cellStyle name="Normal 6 6 2 2 3 5 2" xfId="37244" xr:uid="{C0A9E6D1-D419-4699-BE72-0F3FB0BA6A19}"/>
    <cellStyle name="Normal 6 6 2 2 3 6" xfId="28381" xr:uid="{41BCF78E-8317-4445-9762-799045C39F5C}"/>
    <cellStyle name="Normal 6 6 2 2 4" xfId="6998" xr:uid="{5E4B38F3-F598-44A6-AFD9-76AB7766A2EC}"/>
    <cellStyle name="Normal 6 6 2 2 4 2" xfId="11930" xr:uid="{37AD05BA-2A04-4F55-A46C-BBF845DDE503}"/>
    <cellStyle name="Normal 6 6 2 2 4 2 2" xfId="23837" xr:uid="{53D9706C-5354-48AC-815F-107CD04CA538}"/>
    <cellStyle name="Normal 6 6 2 2 4 2 2 2" xfId="44499" xr:uid="{496420A3-6361-423D-B5D6-86FA9A703D62}"/>
    <cellStyle name="Normal 6 6 2 2 4 2 3" xfId="32593" xr:uid="{E2EBB934-BE85-4E4F-96F1-CF510D1279C0}"/>
    <cellStyle name="Normal 6 6 2 2 4 3" xfId="20207" xr:uid="{D55310FE-8606-41B3-A512-9275103498B0}"/>
    <cellStyle name="Normal 6 6 2 2 4 3 2" xfId="40869" xr:uid="{2901444E-995A-4515-B07A-76009A6A7D3F}"/>
    <cellStyle name="Normal 6 6 2 2 4 4" xfId="16584" xr:uid="{5444F8B6-C1C6-4416-A812-46745634240F}"/>
    <cellStyle name="Normal 6 6 2 2 4 4 2" xfId="37246" xr:uid="{2C206446-8340-43E0-82C8-F98602B97151}"/>
    <cellStyle name="Normal 6 6 2 2 4 5" xfId="28383" xr:uid="{74D5DDFC-0E95-405B-A312-F70317DF8B0B}"/>
    <cellStyle name="Normal 6 6 2 2 5" xfId="11925" xr:uid="{8C8B16AD-A4D9-403E-8145-C2B20D5040DE}"/>
    <cellStyle name="Normal 6 6 2 2 5 2" xfId="23832" xr:uid="{71253F23-6354-415B-A8ED-E4165036C4E5}"/>
    <cellStyle name="Normal 6 6 2 2 5 2 2" xfId="44494" xr:uid="{EE47ED0F-3FFF-4C90-B304-832A1A6F5F65}"/>
    <cellStyle name="Normal 6 6 2 2 5 3" xfId="32588" xr:uid="{2490F403-3599-4B5D-8EE0-21E784D18625}"/>
    <cellStyle name="Normal 6 6 2 2 6" xfId="20202" xr:uid="{B12B02B8-8C2A-478D-A9C7-E8CA9D55A4DB}"/>
    <cellStyle name="Normal 6 6 2 2 6 2" xfId="40864" xr:uid="{D47E0112-63C2-43F5-8B97-5E27D5C61D90}"/>
    <cellStyle name="Normal 6 6 2 2 7" xfId="16579" xr:uid="{0378DB36-10CD-4AF7-8E45-681A94BF05E6}"/>
    <cellStyle name="Normal 6 6 2 2 7 2" xfId="37241" xr:uid="{6A9DADBE-C072-440A-B9E1-3ECE1F7D99CA}"/>
    <cellStyle name="Normal 6 6 2 2 8" xfId="28378" xr:uid="{E2B84B8A-2BE1-4BF8-909C-67D5D0DD2D4A}"/>
    <cellStyle name="Normal 6 6 2 3" xfId="6999" xr:uid="{462F9D66-7F1D-4939-A966-540CFA97C237}"/>
    <cellStyle name="Normal 6 6 2 3 2" xfId="7000" xr:uid="{AE428FD9-56B4-496C-BC7A-29362B15FA8E}"/>
    <cellStyle name="Normal 6 6 2 3 2 2" xfId="11932" xr:uid="{77E152FE-E6B2-4B54-B161-B2A8F6421C88}"/>
    <cellStyle name="Normal 6 6 2 3 2 2 2" xfId="23839" xr:uid="{F4ACAD2B-EE56-4A69-9F2B-7590D8711675}"/>
    <cellStyle name="Normal 6 6 2 3 2 2 2 2" xfId="44501" xr:uid="{1466542F-A1F8-4719-A1DA-16BA8B00F38F}"/>
    <cellStyle name="Normal 6 6 2 3 2 2 3" xfId="32595" xr:uid="{C5475CF0-D43F-4FF8-A3D7-6E0CB9493E55}"/>
    <cellStyle name="Normal 6 6 2 3 2 3" xfId="20209" xr:uid="{819B2B41-4B1D-498F-B3A3-E37479683528}"/>
    <cellStyle name="Normal 6 6 2 3 2 3 2" xfId="40871" xr:uid="{2B970CB5-C08A-46E1-B718-643992B2A535}"/>
    <cellStyle name="Normal 6 6 2 3 2 4" xfId="16586" xr:uid="{D8A6C574-9FC1-47DF-8A22-A54C96405F6D}"/>
    <cellStyle name="Normal 6 6 2 3 2 4 2" xfId="37248" xr:uid="{34C597CC-6B00-412F-931C-91B6605968FB}"/>
    <cellStyle name="Normal 6 6 2 3 2 5" xfId="28385" xr:uid="{F077300F-6497-4854-82A1-E9C01E834649}"/>
    <cellStyle name="Normal 6 6 2 3 3" xfId="11931" xr:uid="{3F822594-9356-44AF-9173-388F437314DE}"/>
    <cellStyle name="Normal 6 6 2 3 3 2" xfId="23838" xr:uid="{1A5358FF-173B-4241-BD77-C0B6C203C293}"/>
    <cellStyle name="Normal 6 6 2 3 3 2 2" xfId="44500" xr:uid="{C5936526-2530-4233-98FE-02E591F74FA4}"/>
    <cellStyle name="Normal 6 6 2 3 3 3" xfId="32594" xr:uid="{8146453B-8348-4D2F-87E9-107D8427C6E6}"/>
    <cellStyle name="Normal 6 6 2 3 4" xfId="20208" xr:uid="{E62319A5-6559-4B2D-9D74-AE644D5A6849}"/>
    <cellStyle name="Normal 6 6 2 3 4 2" xfId="40870" xr:uid="{05761581-113F-4E67-9A04-33AB581BE2AF}"/>
    <cellStyle name="Normal 6 6 2 3 5" xfId="16585" xr:uid="{CCEA88F6-5478-4468-B515-53F58289025D}"/>
    <cellStyle name="Normal 6 6 2 3 5 2" xfId="37247" xr:uid="{B1B709C9-18C0-4408-8D1C-08E88105A609}"/>
    <cellStyle name="Normal 6 6 2 3 6" xfId="28384" xr:uid="{C12FAC55-607E-44D6-BF12-FDA32583A6A8}"/>
    <cellStyle name="Normal 6 6 2 4" xfId="7001" xr:uid="{58299D2D-0628-429C-B115-5E1E7040855C}"/>
    <cellStyle name="Normal 6 6 2 4 2" xfId="7002" xr:uid="{09858DC2-90CD-48EF-BF45-F77E9C3A9E55}"/>
    <cellStyle name="Normal 6 6 2 4 2 2" xfId="11934" xr:uid="{1A84382A-6913-45BE-8965-98E85E7E18DE}"/>
    <cellStyle name="Normal 6 6 2 4 2 2 2" xfId="23841" xr:uid="{03215A90-C932-4F77-99CD-F237B5D936C1}"/>
    <cellStyle name="Normal 6 6 2 4 2 2 2 2" xfId="44503" xr:uid="{BCF39172-E796-40E5-ACDE-0C5B9B035913}"/>
    <cellStyle name="Normal 6 6 2 4 2 2 3" xfId="32597" xr:uid="{668F6B03-2E2B-4319-8FE3-91ECB3AD16B4}"/>
    <cellStyle name="Normal 6 6 2 4 2 3" xfId="20211" xr:uid="{1CF54DC9-0B4B-4FCF-85BA-F59FE4E7A6CB}"/>
    <cellStyle name="Normal 6 6 2 4 2 3 2" xfId="40873" xr:uid="{3C352F24-6662-403D-AF35-50756F3BE47E}"/>
    <cellStyle name="Normal 6 6 2 4 2 4" xfId="16588" xr:uid="{A5F6DA7B-A8B4-4C3C-AAED-DB7A76D1B416}"/>
    <cellStyle name="Normal 6 6 2 4 2 4 2" xfId="37250" xr:uid="{8F4A7E6A-0155-4042-926E-FA3B99298012}"/>
    <cellStyle name="Normal 6 6 2 4 2 5" xfId="28387" xr:uid="{8C6D72E2-70C4-4047-A807-A969DAD3E372}"/>
    <cellStyle name="Normal 6 6 2 4 3" xfId="11933" xr:uid="{A92F59AB-ECA3-41F3-9F79-FAEE9CA91C1B}"/>
    <cellStyle name="Normal 6 6 2 4 3 2" xfId="23840" xr:uid="{2E574469-FE16-4A3D-ADAE-D7B01B904846}"/>
    <cellStyle name="Normal 6 6 2 4 3 2 2" xfId="44502" xr:uid="{8CE77B1B-E23E-4EB3-8A86-6EF9638C8D79}"/>
    <cellStyle name="Normal 6 6 2 4 3 3" xfId="32596" xr:uid="{D1F68CC8-253F-4C60-822A-BEA937198FAA}"/>
    <cellStyle name="Normal 6 6 2 4 4" xfId="20210" xr:uid="{32770617-C7F7-47E2-A359-22B9D44B320F}"/>
    <cellStyle name="Normal 6 6 2 4 4 2" xfId="40872" xr:uid="{80BAEFAE-39F7-4D46-8001-7EB3326A9870}"/>
    <cellStyle name="Normal 6 6 2 4 5" xfId="16587" xr:uid="{6F99E4C8-5A72-4D07-8A1C-8A073C5C580F}"/>
    <cellStyle name="Normal 6 6 2 4 5 2" xfId="37249" xr:uid="{3D2C8DB5-62D6-44A6-99EC-CFB707096613}"/>
    <cellStyle name="Normal 6 6 2 4 6" xfId="28386" xr:uid="{C1A34EB8-7EB6-498E-AD18-B7F7ECF8AE88}"/>
    <cellStyle name="Normal 6 6 2 5" xfId="7003" xr:uid="{BD56E403-ED83-4BDF-A65F-0B8269F64B0E}"/>
    <cellStyle name="Normal 6 6 2 5 2" xfId="11935" xr:uid="{23E2EF4C-3D96-4F4C-8CB2-7C8CD6E09739}"/>
    <cellStyle name="Normal 6 6 2 5 2 2" xfId="23842" xr:uid="{A5DF3076-0087-4967-B73A-8EBCAF11A8B5}"/>
    <cellStyle name="Normal 6 6 2 5 2 2 2" xfId="44504" xr:uid="{C2647875-DC4F-4EE9-BB72-91ADB6E726BD}"/>
    <cellStyle name="Normal 6 6 2 5 2 3" xfId="32598" xr:uid="{17091F34-710C-4F85-BC79-83FAB316F2FE}"/>
    <cellStyle name="Normal 6 6 2 5 3" xfId="20212" xr:uid="{4CF4942F-7F06-4E5C-A20A-7E8477DF856D}"/>
    <cellStyle name="Normal 6 6 2 5 3 2" xfId="40874" xr:uid="{CF7C861E-1BB8-4391-9DC6-2E29A54177C9}"/>
    <cellStyle name="Normal 6 6 2 5 4" xfId="16589" xr:uid="{14E7E681-6EC7-47F0-91D7-F884A675E995}"/>
    <cellStyle name="Normal 6 6 2 5 4 2" xfId="37251" xr:uid="{FE43A1BE-B2E8-4740-B5FD-BBB0D9FA58C7}"/>
    <cellStyle name="Normal 6 6 2 5 5" xfId="28388" xr:uid="{BDE4236A-30A8-4D10-8519-2CAD356376DA}"/>
    <cellStyle name="Normal 6 6 3" xfId="7004" xr:uid="{99DEC986-114E-4620-BD97-BFE45197EBEF}"/>
    <cellStyle name="Normal 6 6 3 2" xfId="7005" xr:uid="{4FEF870D-930B-4958-BF2F-1EE1405BB630}"/>
    <cellStyle name="Normal 6 6 3 2 2" xfId="7006" xr:uid="{42365FC4-0A93-4EF3-9C62-3271CAFFCCB1}"/>
    <cellStyle name="Normal 6 6 3 2 2 2" xfId="11938" xr:uid="{B07A7659-96F1-48AE-901F-F87B6227D7A9}"/>
    <cellStyle name="Normal 6 6 3 2 2 2 2" xfId="23845" xr:uid="{C13DAAAE-E633-4CD7-946F-CC6FC8FD28ED}"/>
    <cellStyle name="Normal 6 6 3 2 2 2 2 2" xfId="44507" xr:uid="{4301A4C4-B938-4F9B-9993-3F810D89B615}"/>
    <cellStyle name="Normal 6 6 3 2 2 2 3" xfId="32601" xr:uid="{DEDBDE64-6D83-452F-8A95-D35034B0D0E1}"/>
    <cellStyle name="Normal 6 6 3 2 2 3" xfId="20215" xr:uid="{F0C5E9BF-F60F-4762-BCBA-2A7F5EA7B774}"/>
    <cellStyle name="Normal 6 6 3 2 2 3 2" xfId="40877" xr:uid="{4F28516B-5FAE-49B1-805F-3281FA0EFF7D}"/>
    <cellStyle name="Normal 6 6 3 2 2 4" xfId="16592" xr:uid="{0883DD4A-55BB-4A2A-B182-DC37184BAA6A}"/>
    <cellStyle name="Normal 6 6 3 2 2 4 2" xfId="37254" xr:uid="{DC65D843-E1B8-448C-8F5C-9AADD8A65560}"/>
    <cellStyle name="Normal 6 6 3 2 2 5" xfId="28391" xr:uid="{292C31CA-5410-45CB-A5F7-3357B716115B}"/>
    <cellStyle name="Normal 6 6 3 2 3" xfId="11937" xr:uid="{14D67869-5A18-48E5-8ED0-F8B045EA1A39}"/>
    <cellStyle name="Normal 6 6 3 2 3 2" xfId="23844" xr:uid="{23F4F0C8-D463-4F9E-A94C-06F25AD57B62}"/>
    <cellStyle name="Normal 6 6 3 2 3 2 2" xfId="44506" xr:uid="{BF2BE706-48DB-484B-AF89-70CFDE62BB5D}"/>
    <cellStyle name="Normal 6 6 3 2 3 3" xfId="32600" xr:uid="{79640C75-18ED-43E3-B72D-D6B7E9231DB0}"/>
    <cellStyle name="Normal 6 6 3 2 4" xfId="20214" xr:uid="{3FF4070B-517B-4CE3-B02D-8DCF0F85966C}"/>
    <cellStyle name="Normal 6 6 3 2 4 2" xfId="40876" xr:uid="{5E6DB224-04B5-4D22-954A-EF6757BD5030}"/>
    <cellStyle name="Normal 6 6 3 2 5" xfId="16591" xr:uid="{FB3F1ACB-9BBC-4495-830B-3C40D17854EF}"/>
    <cellStyle name="Normal 6 6 3 2 5 2" xfId="37253" xr:uid="{80C80D9A-0579-460D-8186-AF1242D83D42}"/>
    <cellStyle name="Normal 6 6 3 2 6" xfId="28390" xr:uid="{96E96E4A-1F0F-4564-878B-AA64C00375A0}"/>
    <cellStyle name="Normal 6 6 3 3" xfId="7007" xr:uid="{7BEC717B-4BCF-4545-BE42-618B1C7258DF}"/>
    <cellStyle name="Normal 6 6 3 3 2" xfId="7008" xr:uid="{1C91CE16-8620-41BC-999F-97E5AB8124BF}"/>
    <cellStyle name="Normal 6 6 3 3 2 2" xfId="11940" xr:uid="{AFBFC1B0-6065-4DD2-91D9-F22B0F8A6D4B}"/>
    <cellStyle name="Normal 6 6 3 3 2 2 2" xfId="23847" xr:uid="{C9263A67-8C71-44E1-981A-ED856C957498}"/>
    <cellStyle name="Normal 6 6 3 3 2 2 2 2" xfId="44509" xr:uid="{62DCA000-09E6-44C3-91CF-1E2718F66835}"/>
    <cellStyle name="Normal 6 6 3 3 2 2 3" xfId="32603" xr:uid="{A1DD19AC-3941-4D4E-A839-06B44DBB3F48}"/>
    <cellStyle name="Normal 6 6 3 3 2 3" xfId="20217" xr:uid="{D3B901F2-4CE5-4AF0-BE97-1490A8C615C9}"/>
    <cellStyle name="Normal 6 6 3 3 2 3 2" xfId="40879" xr:uid="{E3E9BC5B-AAAC-4674-B38A-FCDAAA7CADB7}"/>
    <cellStyle name="Normal 6 6 3 3 2 4" xfId="16594" xr:uid="{82FE897F-243B-4C79-A226-FAD5AF7285C4}"/>
    <cellStyle name="Normal 6 6 3 3 2 4 2" xfId="37256" xr:uid="{8738B8FE-758A-4549-B19D-861AD1CAC3DB}"/>
    <cellStyle name="Normal 6 6 3 3 2 5" xfId="28393" xr:uid="{13E977E2-1EAD-4015-B45A-E3044B0EB43C}"/>
    <cellStyle name="Normal 6 6 3 3 3" xfId="11939" xr:uid="{E2320A12-A73A-43F9-83FA-CD5E17BBBA53}"/>
    <cellStyle name="Normal 6 6 3 3 3 2" xfId="23846" xr:uid="{4D10A506-5C1E-4A07-A2D4-2F081631D78C}"/>
    <cellStyle name="Normal 6 6 3 3 3 2 2" xfId="44508" xr:uid="{45986EFA-50FD-4565-844A-5FAC019874CA}"/>
    <cellStyle name="Normal 6 6 3 3 3 3" xfId="32602" xr:uid="{BBC1B994-7AAA-4A82-B6AB-5034EDA56BEB}"/>
    <cellStyle name="Normal 6 6 3 3 4" xfId="20216" xr:uid="{3D32D945-E1D7-4303-AFBB-F080EA83C20D}"/>
    <cellStyle name="Normal 6 6 3 3 4 2" xfId="40878" xr:uid="{F4980689-A61C-45AD-ADB0-BB6AB54F6BBA}"/>
    <cellStyle name="Normal 6 6 3 3 5" xfId="16593" xr:uid="{090A6D21-5896-4D84-915C-54633E3238AD}"/>
    <cellStyle name="Normal 6 6 3 3 5 2" xfId="37255" xr:uid="{CC2CE34E-7997-4963-A5E4-3E30979837BE}"/>
    <cellStyle name="Normal 6 6 3 3 6" xfId="28392" xr:uid="{DDD5663F-83F5-40BC-B951-D1D333B830B4}"/>
    <cellStyle name="Normal 6 6 3 4" xfId="7009" xr:uid="{4E382E54-A50C-4D60-8DCD-81AC6C370350}"/>
    <cellStyle name="Normal 6 6 3 4 2" xfId="11941" xr:uid="{2AE5B5D0-1B44-4FCD-83A8-CFCF4F301F89}"/>
    <cellStyle name="Normal 6 6 3 4 2 2" xfId="23848" xr:uid="{2581F52C-7381-4A5C-A04F-6CB7E503C5C6}"/>
    <cellStyle name="Normal 6 6 3 4 2 2 2" xfId="44510" xr:uid="{897D8200-BBFD-4704-8257-7130E87DE29F}"/>
    <cellStyle name="Normal 6 6 3 4 2 3" xfId="32604" xr:uid="{CF106D60-B62E-4DC5-A578-88026CFE7904}"/>
    <cellStyle name="Normal 6 6 3 4 3" xfId="20218" xr:uid="{C90E4D21-CFD4-4A55-9367-BE207CF4BD06}"/>
    <cellStyle name="Normal 6 6 3 4 3 2" xfId="40880" xr:uid="{29AFC8F1-8CBE-467C-9F10-D8A1F33A659D}"/>
    <cellStyle name="Normal 6 6 3 4 4" xfId="16595" xr:uid="{33DCDFA4-5584-42C3-9F3B-4FB6BA2C40FC}"/>
    <cellStyle name="Normal 6 6 3 4 4 2" xfId="37257" xr:uid="{36F4E79E-8C6C-413F-8336-49BD84E8D43A}"/>
    <cellStyle name="Normal 6 6 3 4 5" xfId="28394" xr:uid="{5D4A3EA6-4EF2-4F32-AEB3-B053B7EF5B12}"/>
    <cellStyle name="Normal 6 6 3 5" xfId="11936" xr:uid="{2E34C060-0865-4E52-A7E6-1D2F76513F0A}"/>
    <cellStyle name="Normal 6 6 3 5 2" xfId="23843" xr:uid="{FB541D87-4B82-42A0-B05C-69125BBA7DB7}"/>
    <cellStyle name="Normal 6 6 3 5 2 2" xfId="44505" xr:uid="{9A426D90-7E5F-4395-95EF-BE287C179207}"/>
    <cellStyle name="Normal 6 6 3 5 3" xfId="32599" xr:uid="{0421B7AD-3027-4AB2-87E4-CC74AD912CC6}"/>
    <cellStyle name="Normal 6 6 3 6" xfId="20213" xr:uid="{866E28F8-85A4-44E0-9B86-155046BD0C1B}"/>
    <cellStyle name="Normal 6 6 3 6 2" xfId="40875" xr:uid="{581B037A-BED2-4D2D-AA74-C388BEAB047C}"/>
    <cellStyle name="Normal 6 6 3 7" xfId="16590" xr:uid="{859CDCF2-5024-4D59-8873-B541A6ACDFEA}"/>
    <cellStyle name="Normal 6 6 3 7 2" xfId="37252" xr:uid="{8A8C98CA-D8C5-43BA-BA63-CDE9BC6DF12E}"/>
    <cellStyle name="Normal 6 6 3 8" xfId="28389" xr:uid="{11EEC406-7CE9-49A2-B994-BEC47F4E2104}"/>
    <cellStyle name="Normal 6 6 4" xfId="7010" xr:uid="{55EDEA0F-E34A-406A-ACC4-A8CE4F577A69}"/>
    <cellStyle name="Normal 6 6 4 2" xfId="7011" xr:uid="{DB2B01B4-9488-407E-9962-2AF50DCED04B}"/>
    <cellStyle name="Normal 6 6 4 2 2" xfId="11943" xr:uid="{9198AB79-16F1-47C9-B0EF-475A3413B7DD}"/>
    <cellStyle name="Normal 6 6 4 2 2 2" xfId="23850" xr:uid="{C263A4B0-813D-4288-95FA-F57B6F3F0977}"/>
    <cellStyle name="Normal 6 6 4 2 2 2 2" xfId="44512" xr:uid="{9FA70155-CC4C-40BC-BA12-8626696E704C}"/>
    <cellStyle name="Normal 6 6 4 2 2 3" xfId="32606" xr:uid="{328663B0-8FD5-486A-BD1E-2B08C12CBC94}"/>
    <cellStyle name="Normal 6 6 4 2 3" xfId="20220" xr:uid="{DDE09BD8-FEC8-4E30-8F5C-306128805807}"/>
    <cellStyle name="Normal 6 6 4 2 3 2" xfId="40882" xr:uid="{65D844B8-62B1-4E01-9C6C-B3DF4FFBAECB}"/>
    <cellStyle name="Normal 6 6 4 2 4" xfId="16597" xr:uid="{1525551A-F9D8-4745-B02E-C049F4A92E30}"/>
    <cellStyle name="Normal 6 6 4 2 4 2" xfId="37259" xr:uid="{DA48A89D-8651-44D1-A4BD-4166D5C2A6C1}"/>
    <cellStyle name="Normal 6 6 4 2 5" xfId="28396" xr:uid="{77923D69-BE60-49B5-AE66-7EB9907CC218}"/>
    <cellStyle name="Normal 6 6 4 3" xfId="11942" xr:uid="{D3204224-E1D9-4CC3-B70D-3C0082F7A155}"/>
    <cellStyle name="Normal 6 6 4 3 2" xfId="23849" xr:uid="{DD430F49-1789-4364-85C7-A133D16F709E}"/>
    <cellStyle name="Normal 6 6 4 3 2 2" xfId="44511" xr:uid="{BA4997AA-5930-44D6-8C52-C7289C055C71}"/>
    <cellStyle name="Normal 6 6 4 3 3" xfId="32605" xr:uid="{BBFC82C0-A2C9-4D65-A0F0-4309808CD852}"/>
    <cellStyle name="Normal 6 6 4 4" xfId="20219" xr:uid="{C7B2F62F-1C75-40AB-A5D7-2743E528B687}"/>
    <cellStyle name="Normal 6 6 4 4 2" xfId="40881" xr:uid="{80A37E57-0D0D-4556-9713-84BA6604A654}"/>
    <cellStyle name="Normal 6 6 4 5" xfId="16596" xr:uid="{6027894A-80BB-4C8C-B031-BF5B0DF81762}"/>
    <cellStyle name="Normal 6 6 4 5 2" xfId="37258" xr:uid="{633E828F-1CC7-468E-BCF3-6AA84F5DF275}"/>
    <cellStyle name="Normal 6 6 4 6" xfId="28395" xr:uid="{99180666-CBC7-4A0B-9026-C8F6E531854E}"/>
    <cellStyle name="Normal 6 6 5" xfId="7012" xr:uid="{944D52CE-FB5B-4EE4-9730-C71569C977F0}"/>
    <cellStyle name="Normal 6 6 5 2" xfId="7013" xr:uid="{3E7801E7-46FA-4F88-9B9F-58784B4DCC13}"/>
    <cellStyle name="Normal 6 6 5 2 2" xfId="11945" xr:uid="{9907E528-97EE-4834-8B26-6BDE818AE9CD}"/>
    <cellStyle name="Normal 6 6 5 2 2 2" xfId="23852" xr:uid="{5B0157BF-69DC-4660-B625-4705BB1DAF99}"/>
    <cellStyle name="Normal 6 6 5 2 2 2 2" xfId="44514" xr:uid="{EFA74401-9657-45CC-A2A4-1C610E27B5FD}"/>
    <cellStyle name="Normal 6 6 5 2 2 3" xfId="32608" xr:uid="{D47C515F-373C-4361-A3B0-B6E143F04CCA}"/>
    <cellStyle name="Normal 6 6 5 2 3" xfId="20222" xr:uid="{D54325EC-E608-4D3C-8F88-B72F4D19AB5D}"/>
    <cellStyle name="Normal 6 6 5 2 3 2" xfId="40884" xr:uid="{8D0374D9-40DF-41A9-879C-85B8E4730D09}"/>
    <cellStyle name="Normal 6 6 5 2 4" xfId="16599" xr:uid="{4DF690FC-94F7-4876-990E-68F74E1834F7}"/>
    <cellStyle name="Normal 6 6 5 2 4 2" xfId="37261" xr:uid="{8319726C-EEB1-4F26-BE4D-A04367E620B0}"/>
    <cellStyle name="Normal 6 6 5 2 5" xfId="28398" xr:uid="{49C5F3FF-AB68-4F1D-BC1E-849074ACEE84}"/>
    <cellStyle name="Normal 6 6 5 3" xfId="11944" xr:uid="{D29BDFE9-EDA3-4254-85DA-1328F7B38ACF}"/>
    <cellStyle name="Normal 6 6 5 3 2" xfId="23851" xr:uid="{4A11D94D-95D7-4253-83E7-2BF4C13BDCFA}"/>
    <cellStyle name="Normal 6 6 5 3 2 2" xfId="44513" xr:uid="{796BDD4F-31DC-439E-8BC3-FF1B09847C44}"/>
    <cellStyle name="Normal 6 6 5 3 3" xfId="32607" xr:uid="{B7C0A640-87EA-4888-B497-95CC04544E6E}"/>
    <cellStyle name="Normal 6 6 5 4" xfId="20221" xr:uid="{1A6F91A0-6B7C-415E-BA2A-C00E71BB012B}"/>
    <cellStyle name="Normal 6 6 5 4 2" xfId="40883" xr:uid="{A2FDFEA4-4F7E-4FF5-8BF4-BD145F6E3851}"/>
    <cellStyle name="Normal 6 6 5 5" xfId="16598" xr:uid="{71943094-F069-4752-94B4-45EEC9D84016}"/>
    <cellStyle name="Normal 6 6 5 5 2" xfId="37260" xr:uid="{DC46A6AF-705B-4AB7-9814-E8B471FC56EA}"/>
    <cellStyle name="Normal 6 6 5 6" xfId="28397" xr:uid="{4E050159-3E7E-48C3-B7EE-237A5E27248D}"/>
    <cellStyle name="Normal 6 6 6" xfId="7014" xr:uid="{350582E1-2D02-4FB7-87F4-3898F266FCFF}"/>
    <cellStyle name="Normal 6 6 6 2" xfId="11946" xr:uid="{0ECEF2BA-0F50-4DEE-BDBF-60D340A820C9}"/>
    <cellStyle name="Normal 6 6 6 2 2" xfId="23853" xr:uid="{67E3E909-F616-403E-AC49-BABCB368F34C}"/>
    <cellStyle name="Normal 6 6 6 2 2 2" xfId="44515" xr:uid="{6CEBFA50-21B3-41C5-B2BD-DA675468AD5B}"/>
    <cellStyle name="Normal 6 6 6 2 3" xfId="32609" xr:uid="{1F532EE0-8590-409B-879B-0E6687D51120}"/>
    <cellStyle name="Normal 6 6 6 3" xfId="20223" xr:uid="{3EBAAA24-547F-40CC-9FBC-CB74A8B09600}"/>
    <cellStyle name="Normal 6 6 6 3 2" xfId="40885" xr:uid="{EC7523F2-DD7D-4EF6-A37A-F13400D3B1FF}"/>
    <cellStyle name="Normal 6 6 6 4" xfId="16600" xr:uid="{21AA54A2-CF00-4700-A552-1B166D324795}"/>
    <cellStyle name="Normal 6 6 6 4 2" xfId="37262" xr:uid="{0282AE7C-1D89-4447-B6EF-24D98021B7C5}"/>
    <cellStyle name="Normal 6 6 6 5" xfId="28399" xr:uid="{2F0DB0E7-E432-4928-8D7C-4EFF065974B1}"/>
    <cellStyle name="Normal 6 6 7" xfId="7015" xr:uid="{CCF43563-2D4D-495D-AF62-3F6E38CD8353}"/>
    <cellStyle name="Normal 6 6 8" xfId="7016" xr:uid="{4F1C640C-3B51-4E8B-B67C-0B4A2470759B}"/>
    <cellStyle name="Normal 6 6 8 2" xfId="11947" xr:uid="{322A7E67-34B8-4CD7-86EB-D75AE9A6F369}"/>
    <cellStyle name="Normal 6 6 8 2 2" xfId="23854" xr:uid="{D277DB13-A240-47E1-8189-8C0C5BA660F8}"/>
    <cellStyle name="Normal 6 6 8 2 2 2" xfId="44516" xr:uid="{DA508782-6350-44C3-B16F-0B48DC357BF3}"/>
    <cellStyle name="Normal 6 6 8 2 3" xfId="32610" xr:uid="{4C235DD7-2BFA-4DBA-BFE1-251E042ECE5A}"/>
    <cellStyle name="Normal 6 6 8 3" xfId="20224" xr:uid="{86C3FCF7-CAF2-47DF-9C7A-43815D8A92EB}"/>
    <cellStyle name="Normal 6 6 8 3 2" xfId="40886" xr:uid="{FB27932E-C8B0-4CA4-B1F6-D14FB48D81A9}"/>
    <cellStyle name="Normal 6 6 8 4" xfId="16601" xr:uid="{FDC08048-71FE-44A2-A836-93BA4565F369}"/>
    <cellStyle name="Normal 6 6 8 4 2" xfId="37263" xr:uid="{B9A0B77F-501E-43E8-83F1-15E16942E514}"/>
    <cellStyle name="Normal 6 6 8 5" xfId="28400" xr:uid="{636EDB8F-B94B-495D-B783-29A2097FA2AD}"/>
    <cellStyle name="Normal 6 7" xfId="7017" xr:uid="{A03DB2EA-6ECD-4135-AE64-BFA169E97788}"/>
    <cellStyle name="Normal 6 7 2" xfId="7018" xr:uid="{4A182B73-E563-4142-8DCE-7878D1DF4F17}"/>
    <cellStyle name="Normal 6 7 2 2" xfId="7019" xr:uid="{31E688D4-C991-4C04-93A0-BCA219594D09}"/>
    <cellStyle name="Normal 6 7 2 2 2" xfId="7020" xr:uid="{DF0234CB-269A-428C-97F8-0DFA0B040242}"/>
    <cellStyle name="Normal 6 7 2 2 2 2" xfId="11949" xr:uid="{54B79452-2537-4B63-85F4-416F592BE850}"/>
    <cellStyle name="Normal 6 7 2 2 2 2 2" xfId="23856" xr:uid="{88F624CE-59B7-4DDA-B08A-C8A359AF06F7}"/>
    <cellStyle name="Normal 6 7 2 2 2 2 2 2" xfId="44518" xr:uid="{9E8A1A23-A8C9-4118-AE82-478D61F313DF}"/>
    <cellStyle name="Normal 6 7 2 2 2 2 3" xfId="32612" xr:uid="{C88252B1-F44E-446C-A951-DE6701AADF82}"/>
    <cellStyle name="Normal 6 7 2 2 2 3" xfId="20226" xr:uid="{CC734973-122B-484C-8347-8FC9A45C1FB1}"/>
    <cellStyle name="Normal 6 7 2 2 2 3 2" xfId="40888" xr:uid="{569B7D16-F0C3-4EF6-8F81-F80A72D01C17}"/>
    <cellStyle name="Normal 6 7 2 2 2 4" xfId="16603" xr:uid="{F147997B-3874-4C46-A67C-E2A2031E0468}"/>
    <cellStyle name="Normal 6 7 2 2 2 4 2" xfId="37265" xr:uid="{EF3C4729-C3D4-4EAD-8215-75E9DB211DF3}"/>
    <cellStyle name="Normal 6 7 2 2 2 5" xfId="28402" xr:uid="{618D6DC0-7465-4EBF-BC6F-E585DA9C2944}"/>
    <cellStyle name="Normal 6 7 2 2 3" xfId="11948" xr:uid="{4EA43F7D-0E02-42BD-8C5C-93AC294911BC}"/>
    <cellStyle name="Normal 6 7 2 2 3 2" xfId="23855" xr:uid="{14EEF019-EFD2-4D07-A42F-92939E87F51A}"/>
    <cellStyle name="Normal 6 7 2 2 3 2 2" xfId="44517" xr:uid="{8D43BB28-47BA-4C38-A692-3D93846960D8}"/>
    <cellStyle name="Normal 6 7 2 2 3 3" xfId="32611" xr:uid="{3794EF7F-9564-4FC8-A827-7724D9D4F2F8}"/>
    <cellStyle name="Normal 6 7 2 2 4" xfId="20225" xr:uid="{A2E149B6-CBD7-46E2-8EF7-46A3F3E726E9}"/>
    <cellStyle name="Normal 6 7 2 2 4 2" xfId="40887" xr:uid="{33B5933B-5D6F-4977-9765-3C15BC85140D}"/>
    <cellStyle name="Normal 6 7 2 2 5" xfId="16602" xr:uid="{5D54F6AD-DBC3-46D0-836C-C52BC96025D4}"/>
    <cellStyle name="Normal 6 7 2 2 5 2" xfId="37264" xr:uid="{C72C230C-23FF-4EA9-90CF-5AFC9B0F7515}"/>
    <cellStyle name="Normal 6 7 2 2 6" xfId="28401" xr:uid="{B9BD42F9-8E4B-4DAB-9170-A75411A7B343}"/>
    <cellStyle name="Normal 6 7 2 3" xfId="7021" xr:uid="{419870DF-3D68-48CA-8325-D6C3DC32F53A}"/>
    <cellStyle name="Normal 6 7 2 3 2" xfId="7022" xr:uid="{9D0F4E56-EC99-4F38-A553-4E9F3875A384}"/>
    <cellStyle name="Normal 6 7 2 3 2 2" xfId="11951" xr:uid="{2872BD34-C28D-48C6-BC09-FE9A2BCD89B2}"/>
    <cellStyle name="Normal 6 7 2 3 2 2 2" xfId="23858" xr:uid="{BAC6A415-C1CE-42D6-AFC4-9D5683D2AD4B}"/>
    <cellStyle name="Normal 6 7 2 3 2 2 2 2" xfId="44520" xr:uid="{D94452E6-8F15-4685-8E88-BC5B5B4846DD}"/>
    <cellStyle name="Normal 6 7 2 3 2 2 3" xfId="32614" xr:uid="{138B7FE3-EBD4-4079-9C5F-D7534E65FA35}"/>
    <cellStyle name="Normal 6 7 2 3 2 3" xfId="20228" xr:uid="{5EA50DD8-8C80-424A-8858-E1C108CCF5EE}"/>
    <cellStyle name="Normal 6 7 2 3 2 3 2" xfId="40890" xr:uid="{B963DBA2-2BA1-480B-9452-34F3484B9B16}"/>
    <cellStyle name="Normal 6 7 2 3 2 4" xfId="16605" xr:uid="{96EB771E-5625-4F00-8BC4-64B644DA3FA1}"/>
    <cellStyle name="Normal 6 7 2 3 2 4 2" xfId="37267" xr:uid="{F4AAF12C-869C-4AC7-9455-D8B4A7C7DD50}"/>
    <cellStyle name="Normal 6 7 2 3 2 5" xfId="28404" xr:uid="{389F7267-AC81-40DE-AB62-42C267E60185}"/>
    <cellStyle name="Normal 6 7 2 3 3" xfId="11950" xr:uid="{D540DA0B-D312-4DAC-9D4C-2011858347E8}"/>
    <cellStyle name="Normal 6 7 2 3 3 2" xfId="23857" xr:uid="{A199F5AA-1484-4B40-9E36-C114446A64D4}"/>
    <cellStyle name="Normal 6 7 2 3 3 2 2" xfId="44519" xr:uid="{BF1BB3A9-3ECB-4E47-960C-D5012FA5AADA}"/>
    <cellStyle name="Normal 6 7 2 3 3 3" xfId="32613" xr:uid="{9523A689-25CF-4E06-84D0-8EFFA0938FD7}"/>
    <cellStyle name="Normal 6 7 2 3 4" xfId="20227" xr:uid="{1C2B283E-8B42-407B-AE4A-850E8A31778E}"/>
    <cellStyle name="Normal 6 7 2 3 4 2" xfId="40889" xr:uid="{F572A89C-0E5A-480D-A39C-8C063F1D6951}"/>
    <cellStyle name="Normal 6 7 2 3 5" xfId="16604" xr:uid="{63347EA6-64EC-4DB0-BA43-24D079587D5F}"/>
    <cellStyle name="Normal 6 7 2 3 5 2" xfId="37266" xr:uid="{06BFB3B0-E614-4531-8613-F8DD9A1BFA9F}"/>
    <cellStyle name="Normal 6 7 2 3 6" xfId="28403" xr:uid="{C48D07A5-A2D7-4F46-AECC-57937DC4A989}"/>
    <cellStyle name="Normal 6 7 2 4" xfId="7023" xr:uid="{E10095BD-91B3-4A5C-9533-DE0B11164377}"/>
    <cellStyle name="Normal 6 7 2 4 2" xfId="11952" xr:uid="{FD585BE0-CC7A-4285-9A35-383F1AAA56B3}"/>
    <cellStyle name="Normal 6 7 2 4 2 2" xfId="23859" xr:uid="{4F3314B9-2414-4839-A797-756636723485}"/>
    <cellStyle name="Normal 6 7 2 4 2 2 2" xfId="44521" xr:uid="{46A764E0-951A-4EA6-919E-769A8EB1F0EB}"/>
    <cellStyle name="Normal 6 7 2 4 2 3" xfId="32615" xr:uid="{36D9CD32-7FFA-4075-B504-51C7EADDC110}"/>
    <cellStyle name="Normal 6 7 2 4 3" xfId="20229" xr:uid="{87ADB7E1-5B8C-4664-B430-9464B04A9DA9}"/>
    <cellStyle name="Normal 6 7 2 4 3 2" xfId="40891" xr:uid="{E6AA597A-B2E2-4168-927C-B7B2922403FC}"/>
    <cellStyle name="Normal 6 7 2 4 4" xfId="16606" xr:uid="{3429673E-E209-4017-A82D-F6B2659FC171}"/>
    <cellStyle name="Normal 6 7 2 4 4 2" xfId="37268" xr:uid="{1857EFF6-EE6E-413B-8DF9-009206FB55E8}"/>
    <cellStyle name="Normal 6 7 2 4 5" xfId="28405" xr:uid="{6FCA478D-E15F-4DBA-868D-3755BB1F6C87}"/>
    <cellStyle name="Normal 6 7 3" xfId="7024" xr:uid="{98476387-1125-4451-8584-4DC993A9FA2F}"/>
    <cellStyle name="Normal 6 7 3 2" xfId="7025" xr:uid="{9CFBADC5-596A-4CAF-97D3-98A1F3B55DE0}"/>
    <cellStyle name="Normal 6 7 3 2 2" xfId="11954" xr:uid="{68682EDC-2C77-411C-B80C-54CB1C4DB8EC}"/>
    <cellStyle name="Normal 6 7 3 2 2 2" xfId="23861" xr:uid="{26DA3BB5-3AE3-4FC0-A565-7DD0493125DC}"/>
    <cellStyle name="Normal 6 7 3 2 2 2 2" xfId="44523" xr:uid="{B4B38029-6F4A-4E03-824C-79A9728410AC}"/>
    <cellStyle name="Normal 6 7 3 2 2 3" xfId="32617" xr:uid="{AE029887-F2E8-4AD5-A624-A2E0885AB610}"/>
    <cellStyle name="Normal 6 7 3 2 3" xfId="20231" xr:uid="{5E357FEB-3899-4694-8D02-0EDC317BA83E}"/>
    <cellStyle name="Normal 6 7 3 2 3 2" xfId="40893" xr:uid="{70829A67-17DF-4E93-9589-CB74644AE85F}"/>
    <cellStyle name="Normal 6 7 3 2 4" xfId="16608" xr:uid="{1661C041-0632-4C7A-B534-922CFFB4FD91}"/>
    <cellStyle name="Normal 6 7 3 2 4 2" xfId="37270" xr:uid="{3CAA1E22-2CA2-4865-B374-E48ECABB82B1}"/>
    <cellStyle name="Normal 6 7 3 2 5" xfId="28407" xr:uid="{4E5D7F67-50F3-45CC-96BD-1A80305623EE}"/>
    <cellStyle name="Normal 6 7 3 3" xfId="11953" xr:uid="{036F01B8-C942-467F-8517-BF863E4C189E}"/>
    <cellStyle name="Normal 6 7 3 3 2" xfId="23860" xr:uid="{3285EFEC-09AE-494B-ADFC-FF4D5F8864D9}"/>
    <cellStyle name="Normal 6 7 3 3 2 2" xfId="44522" xr:uid="{D96100A4-F3EE-4A4B-A164-05A6D8003E92}"/>
    <cellStyle name="Normal 6 7 3 3 3" xfId="32616" xr:uid="{0805B8E4-A9BC-41EA-8142-1404EF6E60C4}"/>
    <cellStyle name="Normal 6 7 3 4" xfId="20230" xr:uid="{B3AD6888-0160-41B0-B7D6-9D7643507097}"/>
    <cellStyle name="Normal 6 7 3 4 2" xfId="40892" xr:uid="{C5C1BF72-7707-45D8-B77A-35A44C4F8FDB}"/>
    <cellStyle name="Normal 6 7 3 5" xfId="16607" xr:uid="{4343E4F7-4BCB-4923-85E3-F966F8A61688}"/>
    <cellStyle name="Normal 6 7 3 5 2" xfId="37269" xr:uid="{EFAA1E52-7EA6-4E40-9859-73579C082C16}"/>
    <cellStyle name="Normal 6 7 3 6" xfId="28406" xr:uid="{98B907EA-BADE-4535-B56D-05CAC32A08D8}"/>
    <cellStyle name="Normal 6 7 4" xfId="7026" xr:uid="{C9040777-51FD-454D-9377-E58D02DB1E88}"/>
    <cellStyle name="Normal 6 7 4 2" xfId="7027" xr:uid="{9614A270-F3E0-4522-9C71-BBFDDB2EE076}"/>
    <cellStyle name="Normal 6 7 4 2 2" xfId="11956" xr:uid="{F34E60E1-4F65-4441-8DCD-7748F52916AB}"/>
    <cellStyle name="Normal 6 7 4 2 2 2" xfId="23863" xr:uid="{EC72A559-125F-439A-98AA-E821FC69643C}"/>
    <cellStyle name="Normal 6 7 4 2 2 2 2" xfId="44525" xr:uid="{3D98FC19-E24E-4A2E-A288-89F3B4ED7A2C}"/>
    <cellStyle name="Normal 6 7 4 2 2 3" xfId="32619" xr:uid="{1636C582-1404-4A5A-880C-256CCFF24AF2}"/>
    <cellStyle name="Normal 6 7 4 2 3" xfId="20233" xr:uid="{BD12CABA-6676-4041-82F4-82F2A27285D2}"/>
    <cellStyle name="Normal 6 7 4 2 3 2" xfId="40895" xr:uid="{BD61D47F-1BF8-493F-955B-DF87F9D82586}"/>
    <cellStyle name="Normal 6 7 4 2 4" xfId="16610" xr:uid="{A1FC04E4-32FE-45E6-836B-BADB31DD68CF}"/>
    <cellStyle name="Normal 6 7 4 2 4 2" xfId="37272" xr:uid="{1D9C28D4-E7B5-410F-BC6D-660F5E614169}"/>
    <cellStyle name="Normal 6 7 4 2 5" xfId="28409" xr:uid="{F53B6E71-CC00-4777-834E-809D09A7E03C}"/>
    <cellStyle name="Normal 6 7 4 3" xfId="11955" xr:uid="{8FDABBC5-1E78-42A0-835D-896F352DCC00}"/>
    <cellStyle name="Normal 6 7 4 3 2" xfId="23862" xr:uid="{B091C319-2D1E-4262-A9F4-833502DA0C37}"/>
    <cellStyle name="Normal 6 7 4 3 2 2" xfId="44524" xr:uid="{9B4B032D-1369-4C6B-B2E4-FB27F8472834}"/>
    <cellStyle name="Normal 6 7 4 3 3" xfId="32618" xr:uid="{5C0621B7-389E-4CF6-9436-4ACC715819EC}"/>
    <cellStyle name="Normal 6 7 4 4" xfId="20232" xr:uid="{3C73D944-BE5E-4BDD-95DB-A2F2F8E000FC}"/>
    <cellStyle name="Normal 6 7 4 4 2" xfId="40894" xr:uid="{F46F0336-2F35-497F-A599-C4F75E2592D2}"/>
    <cellStyle name="Normal 6 7 4 5" xfId="16609" xr:uid="{BB047A4A-D3D4-4AE8-BDDC-6E38DA87EA88}"/>
    <cellStyle name="Normal 6 7 4 5 2" xfId="37271" xr:uid="{44359D8D-5ED8-4DC8-A1C1-5E6BAFE7E2A9}"/>
    <cellStyle name="Normal 6 7 4 6" xfId="28408" xr:uid="{F0C7E6E8-D5B2-464F-B2C6-983994CCABE7}"/>
    <cellStyle name="Normal 6 7 5" xfId="7028" xr:uid="{AC9426A8-8D74-4753-83FD-CE2FCC2446F3}"/>
    <cellStyle name="Normal 6 7 5 2" xfId="11957" xr:uid="{4A686EC8-91BF-40DC-BF0B-1579ED0FC238}"/>
    <cellStyle name="Normal 6 7 5 2 2" xfId="23864" xr:uid="{D2367BF9-20A8-4ABC-B238-56FDB44738A9}"/>
    <cellStyle name="Normal 6 7 5 2 2 2" xfId="44526" xr:uid="{5FBD07BB-336C-42C4-9493-3B528C62A891}"/>
    <cellStyle name="Normal 6 7 5 2 3" xfId="32620" xr:uid="{1112A2E2-4D95-46C6-BF37-AB3240F7170E}"/>
    <cellStyle name="Normal 6 7 5 3" xfId="20234" xr:uid="{F338EB9D-6E2D-4DD8-975F-23C36F42FC9D}"/>
    <cellStyle name="Normal 6 7 5 3 2" xfId="40896" xr:uid="{ACF061DE-EABA-4A19-80CE-BC8655200B66}"/>
    <cellStyle name="Normal 6 7 5 4" xfId="16611" xr:uid="{AB10747C-CF59-4FD7-85CD-063A4CC1B00B}"/>
    <cellStyle name="Normal 6 7 5 4 2" xfId="37273" xr:uid="{84052B06-CECC-4757-B3DE-3C15C782221D}"/>
    <cellStyle name="Normal 6 7 5 5" xfId="28410" xr:uid="{57D9DE89-3F58-4D41-A693-B1B8A25B84DF}"/>
    <cellStyle name="Normal 6 7 6" xfId="7029" xr:uid="{BE43D61C-C1D5-4EB3-AE66-41FC8DE6668A}"/>
    <cellStyle name="Normal 6 7 7" xfId="7030" xr:uid="{153D1D16-C54E-45F5-AB67-BA1CCCF8AF3A}"/>
    <cellStyle name="Normal 6 7 7 2" xfId="11958" xr:uid="{598EA2EE-EF05-4E73-BDB3-AB3BD84E50CD}"/>
    <cellStyle name="Normal 6 7 7 2 2" xfId="23865" xr:uid="{8BBF27F4-9DD9-4C56-A991-E33A0E60D506}"/>
    <cellStyle name="Normal 6 7 7 2 2 2" xfId="44527" xr:uid="{8EB16E41-0F76-48FD-857F-C9D28458D017}"/>
    <cellStyle name="Normal 6 7 7 2 3" xfId="32621" xr:uid="{9947626B-A6F5-48BF-96C6-5B3E0C476BD5}"/>
    <cellStyle name="Normal 6 7 7 3" xfId="20235" xr:uid="{674F0611-FD5B-4C20-82E4-C2C94CB3A77E}"/>
    <cellStyle name="Normal 6 7 7 3 2" xfId="40897" xr:uid="{CA3172DE-6BA3-47C7-9F4E-10FCC606E931}"/>
    <cellStyle name="Normal 6 7 7 4" xfId="16612" xr:uid="{5B41D480-1CBA-498B-899A-E41105A90C08}"/>
    <cellStyle name="Normal 6 7 7 4 2" xfId="37274" xr:uid="{18A75DE4-7E5C-4CB2-834A-8C440E67A084}"/>
    <cellStyle name="Normal 6 7 7 5" xfId="28411" xr:uid="{F30C741E-47E0-4629-9110-DF54148D0E88}"/>
    <cellStyle name="Normal 6 8" xfId="7031" xr:uid="{D751D0CA-A0D4-4AD7-9AA9-B1E295BA5C2C}"/>
    <cellStyle name="Normal 6 8 2" xfId="7032" xr:uid="{A13F1C2F-06BB-4594-9F84-6EC36769F2A9}"/>
    <cellStyle name="Normal 6 8 2 2" xfId="7033" xr:uid="{98458989-DDB0-419E-8D17-6512F71560DA}"/>
    <cellStyle name="Normal 6 8 2 2 2" xfId="7034" xr:uid="{3F197D85-C40E-415D-B937-E98BC8E15BBC}"/>
    <cellStyle name="Normal 6 8 2 2 2 2" xfId="11960" xr:uid="{C6DF4FD5-AA7B-49CD-8C26-4BD62BEBB580}"/>
    <cellStyle name="Normal 6 8 2 2 2 2 2" xfId="23867" xr:uid="{D312F83E-6C65-40AF-B766-E86236C07C71}"/>
    <cellStyle name="Normal 6 8 2 2 2 2 2 2" xfId="44529" xr:uid="{490A2BB4-F445-49E7-BF7D-5C79636C54F8}"/>
    <cellStyle name="Normal 6 8 2 2 2 2 3" xfId="32623" xr:uid="{8FA8FC57-659D-4058-9BB5-AA3A4A7B91EA}"/>
    <cellStyle name="Normal 6 8 2 2 2 3" xfId="20237" xr:uid="{F11D7878-1F91-4FCD-ADA1-F293B65C5A37}"/>
    <cellStyle name="Normal 6 8 2 2 2 3 2" xfId="40899" xr:uid="{4D787D1E-E29A-4BD8-A160-6A73D6E5E4E7}"/>
    <cellStyle name="Normal 6 8 2 2 2 4" xfId="16614" xr:uid="{19FEF5B0-AAC6-4889-B6B4-0A5BF897B4D3}"/>
    <cellStyle name="Normal 6 8 2 2 2 4 2" xfId="37276" xr:uid="{CADE82CB-A45E-474C-B732-E4B6DCAEB184}"/>
    <cellStyle name="Normal 6 8 2 2 2 5" xfId="28413" xr:uid="{DADF28DE-F076-405E-9A74-7CB87939B6A7}"/>
    <cellStyle name="Normal 6 8 2 2 3" xfId="11959" xr:uid="{091A9D5C-82FD-48D4-AC8D-8472E1A0E67C}"/>
    <cellStyle name="Normal 6 8 2 2 3 2" xfId="23866" xr:uid="{89D16728-521E-4221-BF5A-D0685349E8CE}"/>
    <cellStyle name="Normal 6 8 2 2 3 2 2" xfId="44528" xr:uid="{58B3E0FB-B7E4-4D61-B2DB-07F5A166233C}"/>
    <cellStyle name="Normal 6 8 2 2 3 3" xfId="32622" xr:uid="{F429230F-5D13-4518-9FE4-F5A0848AED88}"/>
    <cellStyle name="Normal 6 8 2 2 4" xfId="20236" xr:uid="{349318C7-6189-4344-9AFB-BD80E2345887}"/>
    <cellStyle name="Normal 6 8 2 2 4 2" xfId="40898" xr:uid="{C2D5C25E-5E8F-4617-9F1B-517E0BE6AD69}"/>
    <cellStyle name="Normal 6 8 2 2 5" xfId="16613" xr:uid="{AC54C66B-9B8A-4CFF-8254-DE3A44AF38D7}"/>
    <cellStyle name="Normal 6 8 2 2 5 2" xfId="37275" xr:uid="{FA6F19EA-F19B-4184-922A-C9565B2A9C2E}"/>
    <cellStyle name="Normal 6 8 2 2 6" xfId="28412" xr:uid="{563039EE-3571-41AF-B08B-032AB1890DE8}"/>
    <cellStyle name="Normal 6 8 2 3" xfId="7035" xr:uid="{E7D372F3-51D4-435A-B90B-55744FF2EE01}"/>
    <cellStyle name="Normal 6 8 2 3 2" xfId="7036" xr:uid="{EC9DC62E-CE9A-4A5C-A803-E439B6225AEA}"/>
    <cellStyle name="Normal 6 8 2 3 2 2" xfId="11962" xr:uid="{436D1B16-A87A-436F-937A-D707B272082B}"/>
    <cellStyle name="Normal 6 8 2 3 2 2 2" xfId="23869" xr:uid="{68776CBD-5E78-4F3C-A48C-03C8442BA1FA}"/>
    <cellStyle name="Normal 6 8 2 3 2 2 2 2" xfId="44531" xr:uid="{69822560-EE14-40C3-A1A3-25BB13498F12}"/>
    <cellStyle name="Normal 6 8 2 3 2 2 3" xfId="32625" xr:uid="{F693BDB5-82F6-4733-B9EA-C2303C0510BC}"/>
    <cellStyle name="Normal 6 8 2 3 2 3" xfId="20239" xr:uid="{3CAFC444-1503-4638-8B9D-ABCB14E8402E}"/>
    <cellStyle name="Normal 6 8 2 3 2 3 2" xfId="40901" xr:uid="{E0D205B6-0A55-4DC7-A9DD-47F19EC9816A}"/>
    <cellStyle name="Normal 6 8 2 3 2 4" xfId="16616" xr:uid="{0D59E860-32B6-4505-AA02-265BA90FA306}"/>
    <cellStyle name="Normal 6 8 2 3 2 4 2" xfId="37278" xr:uid="{79EA5631-5464-4CFB-AE5C-EA86B341B5A1}"/>
    <cellStyle name="Normal 6 8 2 3 2 5" xfId="28415" xr:uid="{E3D3D17D-5976-4F68-9350-8C2D02609B9A}"/>
    <cellStyle name="Normal 6 8 2 3 3" xfId="11961" xr:uid="{F12105AE-59F1-4772-87BC-CA10064B2A66}"/>
    <cellStyle name="Normal 6 8 2 3 3 2" xfId="23868" xr:uid="{B34452BD-0E34-4E78-A1EF-412D1C39024F}"/>
    <cellStyle name="Normal 6 8 2 3 3 2 2" xfId="44530" xr:uid="{E5DD76C4-3DC4-498F-B159-7C52F44BC25D}"/>
    <cellStyle name="Normal 6 8 2 3 3 3" xfId="32624" xr:uid="{7588C103-EAA2-4AB2-B4B0-2BD3976949C9}"/>
    <cellStyle name="Normal 6 8 2 3 4" xfId="20238" xr:uid="{388B425C-1FB3-4439-B819-9120BC293092}"/>
    <cellStyle name="Normal 6 8 2 3 4 2" xfId="40900" xr:uid="{7C090345-8422-479A-998B-94DB1898AD70}"/>
    <cellStyle name="Normal 6 8 2 3 5" xfId="16615" xr:uid="{AEC5BD04-E8F6-40FC-B333-5FBB5076F802}"/>
    <cellStyle name="Normal 6 8 2 3 5 2" xfId="37277" xr:uid="{58B93496-EDD0-48EE-86B6-D1AB54F894C9}"/>
    <cellStyle name="Normal 6 8 2 3 6" xfId="28414" xr:uid="{B46A8DFD-18FA-4CCA-840A-0DAE68E98F0B}"/>
    <cellStyle name="Normal 6 8 2 4" xfId="7037" xr:uid="{FEDE59E3-4B1D-4AD3-A5E9-8BD9E9141BA1}"/>
    <cellStyle name="Normal 6 8 2 4 2" xfId="11963" xr:uid="{A98154E4-6DEE-4085-89C9-465C31D5F505}"/>
    <cellStyle name="Normal 6 8 2 4 2 2" xfId="23870" xr:uid="{8E8B36FD-3959-4E7F-8320-E17B28AFD5DE}"/>
    <cellStyle name="Normal 6 8 2 4 2 2 2" xfId="44532" xr:uid="{3507A145-5194-4513-A77C-8AC05E50524A}"/>
    <cellStyle name="Normal 6 8 2 4 2 3" xfId="32626" xr:uid="{009B7F1D-C1B4-4984-B228-46F9EF15D9E2}"/>
    <cellStyle name="Normal 6 8 2 4 3" xfId="20240" xr:uid="{F9FEA796-9489-45A2-80D1-3781B6F3617C}"/>
    <cellStyle name="Normal 6 8 2 4 3 2" xfId="40902" xr:uid="{DDB7D35E-B1B6-43B1-92E4-8133188BCABE}"/>
    <cellStyle name="Normal 6 8 2 4 4" xfId="16617" xr:uid="{9913DDEE-60A1-4745-8E72-2B14A4151BA4}"/>
    <cellStyle name="Normal 6 8 2 4 4 2" xfId="37279" xr:uid="{52B3DC94-2585-42DD-9C76-184384F534B0}"/>
    <cellStyle name="Normal 6 8 2 4 5" xfId="28416" xr:uid="{1AF6D486-71AD-417F-B384-F11EEF72EC97}"/>
    <cellStyle name="Normal 6 8 3" xfId="7038" xr:uid="{957B7927-D6D2-438F-A506-FC268519ED74}"/>
    <cellStyle name="Normal 6 8 3 2" xfId="7039" xr:uid="{326F674A-1BCC-42D5-AA6E-478A098B5848}"/>
    <cellStyle name="Normal 6 8 3 2 2" xfId="11965" xr:uid="{63167055-6591-4077-8166-9247A650F2A9}"/>
    <cellStyle name="Normal 6 8 3 2 2 2" xfId="23872" xr:uid="{BB28F54D-750E-4495-BA88-4AF1650D5366}"/>
    <cellStyle name="Normal 6 8 3 2 2 2 2" xfId="44534" xr:uid="{BC0F1DBB-0785-4136-918A-074EAFE0BFF0}"/>
    <cellStyle name="Normal 6 8 3 2 2 3" xfId="32628" xr:uid="{31CC56DB-12C8-4AEB-9C8E-52AAE3B5E40A}"/>
    <cellStyle name="Normal 6 8 3 2 3" xfId="20242" xr:uid="{1A9EB487-B92D-49BA-A7D7-A6F3A42D8737}"/>
    <cellStyle name="Normal 6 8 3 2 3 2" xfId="40904" xr:uid="{63D2EF1F-05C0-41C0-A3E8-85E0F7FADE52}"/>
    <cellStyle name="Normal 6 8 3 2 4" xfId="16619" xr:uid="{6FC124CC-9739-4222-AEDA-8068C6F4B46C}"/>
    <cellStyle name="Normal 6 8 3 2 4 2" xfId="37281" xr:uid="{163B9E1C-F0F5-4D8B-8154-7B59D53ACE0D}"/>
    <cellStyle name="Normal 6 8 3 2 5" xfId="28418" xr:uid="{92E20BD7-C6A2-4F18-93A0-93EB9EA59799}"/>
    <cellStyle name="Normal 6 8 3 3" xfId="11964" xr:uid="{B04ACBE3-3C1B-4611-96F6-A8852754EE9A}"/>
    <cellStyle name="Normal 6 8 3 3 2" xfId="23871" xr:uid="{820454BF-7FC1-4FBF-B260-004EC080D538}"/>
    <cellStyle name="Normal 6 8 3 3 2 2" xfId="44533" xr:uid="{208A3AF6-7BCD-48B8-8E40-940CDCE5D34F}"/>
    <cellStyle name="Normal 6 8 3 3 3" xfId="32627" xr:uid="{967949E9-0791-4824-9080-0F75FCBC7E9C}"/>
    <cellStyle name="Normal 6 8 3 4" xfId="20241" xr:uid="{51AEFCA0-ABF0-4970-978B-7751DBA02A1C}"/>
    <cellStyle name="Normal 6 8 3 4 2" xfId="40903" xr:uid="{DA7C76C6-8EF1-4276-98FA-2CE93D7E3CBC}"/>
    <cellStyle name="Normal 6 8 3 5" xfId="16618" xr:uid="{A2E91B24-125A-4BCC-AE92-9534196E2071}"/>
    <cellStyle name="Normal 6 8 3 5 2" xfId="37280" xr:uid="{F5720000-DEEF-4BC7-B49A-D4EBCF46F293}"/>
    <cellStyle name="Normal 6 8 3 6" xfId="28417" xr:uid="{4D02DB22-6CA8-487D-BD7F-F145D3194BD2}"/>
    <cellStyle name="Normal 6 8 4" xfId="7040" xr:uid="{C83913BF-8152-41AF-ABE3-982C6AEE7E4A}"/>
    <cellStyle name="Normal 6 8 4 2" xfId="7041" xr:uid="{0D84D6DD-23B9-4649-BAFC-070FBF783B56}"/>
    <cellStyle name="Normal 6 8 4 2 2" xfId="11967" xr:uid="{B4762A47-D52E-46FC-9B91-221E700BFC18}"/>
    <cellStyle name="Normal 6 8 4 2 2 2" xfId="23874" xr:uid="{DA6ACA17-E4B7-473C-AD0F-123610F89494}"/>
    <cellStyle name="Normal 6 8 4 2 2 2 2" xfId="44536" xr:uid="{B58E9B8E-6AEF-4F52-B42C-6AB940F2B79E}"/>
    <cellStyle name="Normal 6 8 4 2 2 3" xfId="32630" xr:uid="{53E73E62-7D18-4578-B405-943387D17B59}"/>
    <cellStyle name="Normal 6 8 4 2 3" xfId="20244" xr:uid="{D717619C-A7CF-474E-90B7-B6B7D0AA3720}"/>
    <cellStyle name="Normal 6 8 4 2 3 2" xfId="40906" xr:uid="{DCCA24AC-D757-40CC-B56A-DB872A001B4F}"/>
    <cellStyle name="Normal 6 8 4 2 4" xfId="16621" xr:uid="{61F521E8-6180-4B07-9139-7C57AEFEA518}"/>
    <cellStyle name="Normal 6 8 4 2 4 2" xfId="37283" xr:uid="{EF788B81-43F7-4CD4-9803-C045A944C9DB}"/>
    <cellStyle name="Normal 6 8 4 2 5" xfId="28420" xr:uid="{17F301C2-9D89-43C7-864C-C5DF38EDA7B8}"/>
    <cellStyle name="Normal 6 8 4 3" xfId="11966" xr:uid="{269ECA7D-E9C0-4B3E-8AAF-44D283103EEF}"/>
    <cellStyle name="Normal 6 8 4 3 2" xfId="23873" xr:uid="{6C42433D-CE36-446A-A941-1DB75BB96BFB}"/>
    <cellStyle name="Normal 6 8 4 3 2 2" xfId="44535" xr:uid="{199591BC-1204-4708-B883-D1BD39581573}"/>
    <cellStyle name="Normal 6 8 4 3 3" xfId="32629" xr:uid="{C3BFB94C-CEFC-4F1F-B67F-F313A83E0CAF}"/>
    <cellStyle name="Normal 6 8 4 4" xfId="20243" xr:uid="{B544662B-863C-4500-BA2B-B6E8486A659C}"/>
    <cellStyle name="Normal 6 8 4 4 2" xfId="40905" xr:uid="{A4D13DC5-81CB-439C-B1F7-75F3C7E3ED09}"/>
    <cellStyle name="Normal 6 8 4 5" xfId="16620" xr:uid="{F4222B21-394D-4935-9CE8-67D5B306DA0E}"/>
    <cellStyle name="Normal 6 8 4 5 2" xfId="37282" xr:uid="{516139C5-DC9C-4B06-ACD9-6364EB0DB20D}"/>
    <cellStyle name="Normal 6 8 4 6" xfId="28419" xr:uid="{B27DFE99-2F54-407E-A6FB-8785E45023B6}"/>
    <cellStyle name="Normal 6 8 5" xfId="7042" xr:uid="{ED99C1EC-6FA7-421F-9856-0AEA088D9B2C}"/>
    <cellStyle name="Normal 6 8 5 2" xfId="11968" xr:uid="{EB0AE902-685E-4749-8E0D-B3C4EFA7A218}"/>
    <cellStyle name="Normal 6 8 5 2 2" xfId="23875" xr:uid="{7DCFE0B8-5EA2-43C0-BF4A-31B9538EB877}"/>
    <cellStyle name="Normal 6 8 5 2 2 2" xfId="44537" xr:uid="{6D5102FE-D692-494E-AD4B-22A94F79FBD2}"/>
    <cellStyle name="Normal 6 8 5 2 3" xfId="32631" xr:uid="{A476557C-AE75-4E72-846E-E060F6EBE455}"/>
    <cellStyle name="Normal 6 8 5 3" xfId="20245" xr:uid="{4FCAB158-D5AC-45AF-9F5D-24485BE372ED}"/>
    <cellStyle name="Normal 6 8 5 3 2" xfId="40907" xr:uid="{58E7FFB2-1799-46D3-A3D4-920BD1E29EE3}"/>
    <cellStyle name="Normal 6 8 5 4" xfId="16622" xr:uid="{415F111B-0949-4603-92A5-2601C5BEDCF7}"/>
    <cellStyle name="Normal 6 8 5 4 2" xfId="37284" xr:uid="{830355CB-DAD9-468B-A8EB-A855C66AE4FF}"/>
    <cellStyle name="Normal 6 8 5 5" xfId="28421" xr:uid="{B027B118-251F-4985-95DC-20FFFEA5E159}"/>
    <cellStyle name="Normal 6 8 6" xfId="7043" xr:uid="{5C8216F1-68DC-4449-9302-0C442693F439}"/>
    <cellStyle name="Normal 6 8 7" xfId="7044" xr:uid="{2B83FC7F-832C-46CD-81B3-7377B68B5778}"/>
    <cellStyle name="Normal 6 8 7 2" xfId="11969" xr:uid="{2A6836FB-163B-4CEA-96C4-3506A1364A93}"/>
    <cellStyle name="Normal 6 8 7 2 2" xfId="23876" xr:uid="{1CDBC366-CE79-4DCD-98BC-89060F6D7492}"/>
    <cellStyle name="Normal 6 8 7 2 2 2" xfId="44538" xr:uid="{AA93ABFB-1A69-417E-A110-384FF78A2CAB}"/>
    <cellStyle name="Normal 6 8 7 2 3" xfId="32632" xr:uid="{B0E5AECC-A765-482C-B3DA-54214C42755B}"/>
    <cellStyle name="Normal 6 8 7 3" xfId="20246" xr:uid="{022417EC-CFF0-4C38-806A-DD531D18FAF5}"/>
    <cellStyle name="Normal 6 8 7 3 2" xfId="40908" xr:uid="{82BE3587-83CC-47FE-ABA7-6C03FE967997}"/>
    <cellStyle name="Normal 6 8 7 4" xfId="16623" xr:uid="{14CAF665-02DA-48D6-9D54-7685E82CDD31}"/>
    <cellStyle name="Normal 6 8 7 4 2" xfId="37285" xr:uid="{3FC64C05-4737-492A-A334-6499550F5FD9}"/>
    <cellStyle name="Normal 6 8 7 5" xfId="28422" xr:uid="{A275ADA0-C0CD-45B5-B85F-A03039D30AC3}"/>
    <cellStyle name="Normal 6 9" xfId="7045" xr:uid="{BB652820-3325-49DE-9D2C-4B2A17A9E5A8}"/>
    <cellStyle name="Normal 6 9 2" xfId="7046" xr:uid="{A8E153FD-14C7-4C0E-85F4-EADF825AC47B}"/>
    <cellStyle name="Normal 6 9 2 2" xfId="7047" xr:uid="{23DC2598-6A21-4C57-AF34-C223851A3A00}"/>
    <cellStyle name="Normal 6 9 2 2 2" xfId="7048" xr:uid="{26FA4FBD-8729-4D96-A28C-E262C5477DC5}"/>
    <cellStyle name="Normal 6 9 2 2 2 2" xfId="11971" xr:uid="{B1DD55E5-7859-465E-A1FA-91C3728A1C1F}"/>
    <cellStyle name="Normal 6 9 2 2 2 2 2" xfId="23878" xr:uid="{A07D5655-6990-4560-B9B2-A8532C86E80F}"/>
    <cellStyle name="Normal 6 9 2 2 2 2 2 2" xfId="44540" xr:uid="{3B0DD0BA-5200-4ACC-AEB7-D4DB015C0437}"/>
    <cellStyle name="Normal 6 9 2 2 2 2 3" xfId="32634" xr:uid="{02332843-655E-4621-B2D3-A8EA4EE8266F}"/>
    <cellStyle name="Normal 6 9 2 2 2 3" xfId="20248" xr:uid="{54853CBB-7B4E-465F-803E-50BA6AEDC872}"/>
    <cellStyle name="Normal 6 9 2 2 2 3 2" xfId="40910" xr:uid="{099B5FBF-BEE4-4DA6-95E4-7EAA87F3F244}"/>
    <cellStyle name="Normal 6 9 2 2 2 4" xfId="16625" xr:uid="{F4BDF4F8-BE55-4D17-BF57-57B43DE739E3}"/>
    <cellStyle name="Normal 6 9 2 2 2 4 2" xfId="37287" xr:uid="{090E14B2-4B0E-48CA-B5FF-37B765285CA2}"/>
    <cellStyle name="Normal 6 9 2 2 2 5" xfId="28424" xr:uid="{B391569A-0D3C-4E6C-B923-C352DC9AA46E}"/>
    <cellStyle name="Normal 6 9 2 2 3" xfId="11970" xr:uid="{3593C027-7DC4-4665-8473-3E8735EA7CED}"/>
    <cellStyle name="Normal 6 9 2 2 3 2" xfId="23877" xr:uid="{F15DD2D6-A1C0-48D6-9513-0A00809285CA}"/>
    <cellStyle name="Normal 6 9 2 2 3 2 2" xfId="44539" xr:uid="{D0D2B0CB-41CA-4F4D-A989-196AF5E8039D}"/>
    <cellStyle name="Normal 6 9 2 2 3 3" xfId="32633" xr:uid="{759F8903-876A-44C0-B09B-08E95E137F1E}"/>
    <cellStyle name="Normal 6 9 2 2 4" xfId="20247" xr:uid="{EEC02CFE-BE02-47E7-BF82-2940DA5BA610}"/>
    <cellStyle name="Normal 6 9 2 2 4 2" xfId="40909" xr:uid="{EB36C224-2004-4223-8B70-B83F19EBEF2B}"/>
    <cellStyle name="Normal 6 9 2 2 5" xfId="16624" xr:uid="{022A6264-65D5-4FDF-A33A-89FD207FDBB7}"/>
    <cellStyle name="Normal 6 9 2 2 5 2" xfId="37286" xr:uid="{CD9F5FA9-F77D-4AFB-B10A-1265C1B0BD8D}"/>
    <cellStyle name="Normal 6 9 2 2 6" xfId="28423" xr:uid="{E24F967A-D70E-4631-9811-20DEE4E474BF}"/>
    <cellStyle name="Normal 6 9 2 3" xfId="7049" xr:uid="{30B8EBEB-18EB-442E-A5EB-ED81859FCAF6}"/>
    <cellStyle name="Normal 6 9 2 3 2" xfId="7050" xr:uid="{1E8CB4DA-6D67-4384-BDBD-C84926896A89}"/>
    <cellStyle name="Normal 6 9 2 3 2 2" xfId="11973" xr:uid="{CD32BC81-C70F-4459-B89E-8EB8FB45D1D8}"/>
    <cellStyle name="Normal 6 9 2 3 2 2 2" xfId="23880" xr:uid="{F137A947-5E5C-45FA-A708-C513886D7945}"/>
    <cellStyle name="Normal 6 9 2 3 2 2 2 2" xfId="44542" xr:uid="{7756E268-81FA-4899-A04D-27DE5A283C5D}"/>
    <cellStyle name="Normal 6 9 2 3 2 2 3" xfId="32636" xr:uid="{F90B46F6-7C55-4806-A173-95B374FE6D31}"/>
    <cellStyle name="Normal 6 9 2 3 2 3" xfId="20250" xr:uid="{9262908E-2237-49A9-B6AB-C01D41A92809}"/>
    <cellStyle name="Normal 6 9 2 3 2 3 2" xfId="40912" xr:uid="{B4A5B63B-4B8A-4DC0-A7D7-2B7025B2A156}"/>
    <cellStyle name="Normal 6 9 2 3 2 4" xfId="16627" xr:uid="{1B207716-6C6A-4F46-A34C-8EA80A615D50}"/>
    <cellStyle name="Normal 6 9 2 3 2 4 2" xfId="37289" xr:uid="{FF40F067-F8B7-4A8A-98AC-402F1DD3E786}"/>
    <cellStyle name="Normal 6 9 2 3 2 5" xfId="28426" xr:uid="{38A19629-B602-4B9A-AC51-54B737CC2299}"/>
    <cellStyle name="Normal 6 9 2 3 3" xfId="11972" xr:uid="{22297365-0ECD-4C61-9C41-99C6847F09F6}"/>
    <cellStyle name="Normal 6 9 2 3 3 2" xfId="23879" xr:uid="{5209E31D-78EA-45A4-8D6B-777C9D8B73AB}"/>
    <cellStyle name="Normal 6 9 2 3 3 2 2" xfId="44541" xr:uid="{DAE119D5-400D-4746-A124-3AC465C9445D}"/>
    <cellStyle name="Normal 6 9 2 3 3 3" xfId="32635" xr:uid="{1951F10E-8ED5-4C6C-9F5E-C412E7913869}"/>
    <cellStyle name="Normal 6 9 2 3 4" xfId="20249" xr:uid="{F2461237-31F9-4391-BD8D-E6331CDA090F}"/>
    <cellStyle name="Normal 6 9 2 3 4 2" xfId="40911" xr:uid="{0DCFE7BA-AA4B-486A-90DE-177944BE2B8B}"/>
    <cellStyle name="Normal 6 9 2 3 5" xfId="16626" xr:uid="{1BBD0876-814A-480B-AA73-A7ABD0E130D2}"/>
    <cellStyle name="Normal 6 9 2 3 5 2" xfId="37288" xr:uid="{1E631C42-A780-423E-8840-918600226B0D}"/>
    <cellStyle name="Normal 6 9 2 3 6" xfId="28425" xr:uid="{5BC2CD13-04A5-4FEE-B487-275CD16350AC}"/>
    <cellStyle name="Normal 6 9 2 4" xfId="7051" xr:uid="{5C002F12-CA99-4463-A32E-36A2A9D0767F}"/>
    <cellStyle name="Normal 6 9 2 4 2" xfId="11974" xr:uid="{49323F93-167B-4FA3-93BB-1C86339817F1}"/>
    <cellStyle name="Normal 6 9 2 4 2 2" xfId="23881" xr:uid="{6CF7FA5B-7D01-45C3-82AD-54BFF0674DBD}"/>
    <cellStyle name="Normal 6 9 2 4 2 2 2" xfId="44543" xr:uid="{FA1F7A66-2B95-44C4-AFE0-ED1B41C409FC}"/>
    <cellStyle name="Normal 6 9 2 4 2 3" xfId="32637" xr:uid="{8775DAFA-D8BC-410E-AA81-51AE063FB774}"/>
    <cellStyle name="Normal 6 9 2 4 3" xfId="20251" xr:uid="{6D1176D5-CD04-4747-8813-3CC45D2EC305}"/>
    <cellStyle name="Normal 6 9 2 4 3 2" xfId="40913" xr:uid="{CF9EDA6D-D8AE-466C-AFAA-485032D55946}"/>
    <cellStyle name="Normal 6 9 2 4 4" xfId="16628" xr:uid="{9F61E2A2-74B7-4A56-AE93-2E29739D8F62}"/>
    <cellStyle name="Normal 6 9 2 4 4 2" xfId="37290" xr:uid="{F667E971-8F11-4EF0-820A-0CB938912102}"/>
    <cellStyle name="Normal 6 9 2 4 5" xfId="28427" xr:uid="{71FFE0AF-B926-4A4E-B76E-7B07EA70D211}"/>
    <cellStyle name="Normal 6 9 3" xfId="7052" xr:uid="{A16B9C20-598B-44A0-9A94-8876F35B90BE}"/>
    <cellStyle name="Normal 6 9 3 2" xfId="7053" xr:uid="{525D5864-8C12-48BB-9A45-F0A0D29E5460}"/>
    <cellStyle name="Normal 6 9 3 2 2" xfId="11976" xr:uid="{05FEE341-8951-490C-AAB9-9C04425378CB}"/>
    <cellStyle name="Normal 6 9 3 2 2 2" xfId="23883" xr:uid="{E54A2358-E921-439B-AA24-1D2A4031D655}"/>
    <cellStyle name="Normal 6 9 3 2 2 2 2" xfId="44545" xr:uid="{743EE25F-D961-4DB2-90F1-0784F1A8A3C3}"/>
    <cellStyle name="Normal 6 9 3 2 2 3" xfId="32639" xr:uid="{286CECA6-56C7-4457-94E5-B184EADB260F}"/>
    <cellStyle name="Normal 6 9 3 2 3" xfId="20253" xr:uid="{56F36296-C202-4E66-9FDB-038D53C2BE2A}"/>
    <cellStyle name="Normal 6 9 3 2 3 2" xfId="40915" xr:uid="{CC9F162D-BFFE-419B-A118-D6CAE89A3C63}"/>
    <cellStyle name="Normal 6 9 3 2 4" xfId="16630" xr:uid="{65DE3CB6-2E4C-422B-A75B-DE39CC08C75E}"/>
    <cellStyle name="Normal 6 9 3 2 4 2" xfId="37292" xr:uid="{55A24D63-F1C5-4ED3-9F05-21CDB461154C}"/>
    <cellStyle name="Normal 6 9 3 2 5" xfId="28429" xr:uid="{3F737B86-B6E8-41C1-9FAB-DA32AED12F6E}"/>
    <cellStyle name="Normal 6 9 3 3" xfId="11975" xr:uid="{E4EA1C7A-8215-4372-BE12-D5B06DAD0920}"/>
    <cellStyle name="Normal 6 9 3 3 2" xfId="23882" xr:uid="{6897DD84-74F7-4950-A10C-CBA3465B7419}"/>
    <cellStyle name="Normal 6 9 3 3 2 2" xfId="44544" xr:uid="{9800B11E-128A-4D09-8B30-430E32F5DFB7}"/>
    <cellStyle name="Normal 6 9 3 3 3" xfId="32638" xr:uid="{9EB16ACD-802D-4C8B-8BC4-70114A5D11AC}"/>
    <cellStyle name="Normal 6 9 3 4" xfId="20252" xr:uid="{3EF88709-6DA5-4A7D-B847-99A43DC51CC1}"/>
    <cellStyle name="Normal 6 9 3 4 2" xfId="40914" xr:uid="{0C85920B-2994-4DDA-98D7-D74E31394FF2}"/>
    <cellStyle name="Normal 6 9 3 5" xfId="16629" xr:uid="{39D89B70-FC03-4B35-A234-50C78B2DBBB1}"/>
    <cellStyle name="Normal 6 9 3 5 2" xfId="37291" xr:uid="{6538BE0D-E772-4506-8E63-0298A6967D6E}"/>
    <cellStyle name="Normal 6 9 3 6" xfId="28428" xr:uid="{6B75296D-D3DC-4255-A7DE-311A4D1EC944}"/>
    <cellStyle name="Normal 6 9 4" xfId="7054" xr:uid="{8058D269-1A6F-4CE2-9612-21D50083034D}"/>
    <cellStyle name="Normal 6 9 4 2" xfId="7055" xr:uid="{1259F652-491F-4687-8406-59B4D8E2759B}"/>
    <cellStyle name="Normal 6 9 4 2 2" xfId="11978" xr:uid="{8AFA209F-EB3B-48A8-818A-CAA63B30E03C}"/>
    <cellStyle name="Normal 6 9 4 2 2 2" xfId="23885" xr:uid="{398B0F7F-5A8A-4F5D-8D33-E539357894AC}"/>
    <cellStyle name="Normal 6 9 4 2 2 2 2" xfId="44547" xr:uid="{A7E344F3-5489-4928-9B90-B4B26D53B801}"/>
    <cellStyle name="Normal 6 9 4 2 2 3" xfId="32641" xr:uid="{EC54A0F5-C55D-4810-ADC2-3653CD04BA48}"/>
    <cellStyle name="Normal 6 9 4 2 3" xfId="20255" xr:uid="{CBB006DC-2907-4FB7-83E3-4638583652ED}"/>
    <cellStyle name="Normal 6 9 4 2 3 2" xfId="40917" xr:uid="{8492EDDA-027B-4A80-80F4-A11140CF858A}"/>
    <cellStyle name="Normal 6 9 4 2 4" xfId="16632" xr:uid="{E69B7618-9506-4667-ADC0-0E2718110686}"/>
    <cellStyle name="Normal 6 9 4 2 4 2" xfId="37294" xr:uid="{87B45E91-9511-471E-82BA-2FB869AF6E2A}"/>
    <cellStyle name="Normal 6 9 4 2 5" xfId="28431" xr:uid="{C44E50A0-9057-4C20-ACD2-88E30667B733}"/>
    <cellStyle name="Normal 6 9 4 3" xfId="11977" xr:uid="{0678D051-7018-426C-B2BF-1559D42A4AEE}"/>
    <cellStyle name="Normal 6 9 4 3 2" xfId="23884" xr:uid="{1CC0E9B7-990C-4E74-A14C-2C611B2D187F}"/>
    <cellStyle name="Normal 6 9 4 3 2 2" xfId="44546" xr:uid="{2501F241-7CFF-4866-932F-F8E498217230}"/>
    <cellStyle name="Normal 6 9 4 3 3" xfId="32640" xr:uid="{B644575C-8586-4326-BF13-6FFA3390A68C}"/>
    <cellStyle name="Normal 6 9 4 4" xfId="20254" xr:uid="{84CDF2FA-7560-4C11-A7F0-F7F5F32DB4EF}"/>
    <cellStyle name="Normal 6 9 4 4 2" xfId="40916" xr:uid="{1A2AFE17-83AF-4149-8EEB-3D6715675D2F}"/>
    <cellStyle name="Normal 6 9 4 5" xfId="16631" xr:uid="{0BDF7779-6AC2-46E6-BBEC-4079953075E1}"/>
    <cellStyle name="Normal 6 9 4 5 2" xfId="37293" xr:uid="{57BA2F3C-E624-4D5A-A3CD-B247884F8DB9}"/>
    <cellStyle name="Normal 6 9 4 6" xfId="28430" xr:uid="{2F3F35A8-9621-4608-85F5-F83B864BA9CE}"/>
    <cellStyle name="Normal 6 9 5" xfId="7056" xr:uid="{FE48D82B-9A90-4480-B88D-D86DCF44CEE4}"/>
    <cellStyle name="Normal 6 9 5 2" xfId="11979" xr:uid="{5F00187E-CE56-4A94-921F-D4156D676EC8}"/>
    <cellStyle name="Normal 6 9 5 2 2" xfId="23886" xr:uid="{078ED54F-AE4F-4BB9-A006-B88C47352D91}"/>
    <cellStyle name="Normal 6 9 5 2 2 2" xfId="44548" xr:uid="{E672AFBD-039F-41C7-A6A8-6C879F0D1319}"/>
    <cellStyle name="Normal 6 9 5 2 3" xfId="32642" xr:uid="{52090999-ADE0-4D9D-A6F0-FC04E680CC66}"/>
    <cellStyle name="Normal 6 9 5 3" xfId="20256" xr:uid="{F3EAEE24-488D-4B80-8343-2F740424BC8E}"/>
    <cellStyle name="Normal 6 9 5 3 2" xfId="40918" xr:uid="{4FB752AA-440E-4B3C-801D-3FCF4CA8B899}"/>
    <cellStyle name="Normal 6 9 5 4" xfId="16633" xr:uid="{87F82F7F-46CF-4320-9DC3-6C46E60485D0}"/>
    <cellStyle name="Normal 6 9 5 4 2" xfId="37295" xr:uid="{45BB22D3-1C6C-4481-9D0A-5FED91D951D5}"/>
    <cellStyle name="Normal 6 9 5 5" xfId="28432" xr:uid="{ED32A1CC-F7E2-4737-A59B-791C592D9B2C}"/>
    <cellStyle name="Normal 6 9 6" xfId="7057" xr:uid="{3E205D59-55A9-4768-995C-20C824255CBE}"/>
    <cellStyle name="Normal 6 9 7" xfId="7058" xr:uid="{EAF0D6CA-56BA-4E5B-895C-A5692B925147}"/>
    <cellStyle name="Normal 6 9 7 2" xfId="11980" xr:uid="{CE858A81-ACD8-40B2-BF04-8BD230791890}"/>
    <cellStyle name="Normal 6 9 7 2 2" xfId="23887" xr:uid="{AEFD387F-BE44-408F-8965-332A7A3F59B7}"/>
    <cellStyle name="Normal 6 9 7 2 2 2" xfId="44549" xr:uid="{B896E747-063A-44DB-BCDB-D7A8A638CB59}"/>
    <cellStyle name="Normal 6 9 7 2 3" xfId="32643" xr:uid="{8A460606-488F-4EE2-943F-C7D42F5FC424}"/>
    <cellStyle name="Normal 6 9 7 3" xfId="20257" xr:uid="{C0B4FF48-BCEF-4043-B04E-9B5F09225649}"/>
    <cellStyle name="Normal 6 9 7 3 2" xfId="40919" xr:uid="{1EAF68CB-56B2-4E23-9FA6-33E980B7FD2C}"/>
    <cellStyle name="Normal 6 9 7 4" xfId="16634" xr:uid="{DEA9C739-2ED3-4934-A5B8-EABD4B1EEACE}"/>
    <cellStyle name="Normal 6 9 7 4 2" xfId="37296" xr:uid="{E97CA49D-9B3B-4BED-8A5C-DEF9DC1DA88D}"/>
    <cellStyle name="Normal 6 9 7 5" xfId="28433" xr:uid="{C97F10A9-3F53-4986-83D9-248A7C982C4A}"/>
    <cellStyle name="Normal 60" xfId="7059" xr:uid="{E156F15F-C068-47B2-896C-FE71813EC3AB}"/>
    <cellStyle name="Normal 60 2" xfId="7060" xr:uid="{5006B061-E210-48CD-8887-3FEC3F996C6A}"/>
    <cellStyle name="Normal 60 3" xfId="7061" xr:uid="{DBEE0E2A-3E7F-406F-ACCF-4663578F8A6B}"/>
    <cellStyle name="Normal 61" xfId="7062" xr:uid="{17EDF913-8956-42D8-9357-B742036CF70D}"/>
    <cellStyle name="Normal 61 2" xfId="7063" xr:uid="{3E58401B-A956-438A-B674-AA8FB01B2780}"/>
    <cellStyle name="Normal 61 3" xfId="7064" xr:uid="{C30A7D97-D5CD-4488-AB37-612C252F9A90}"/>
    <cellStyle name="Normal 62" xfId="7065" xr:uid="{4A92DF90-E04D-4253-9CF3-126646B78336}"/>
    <cellStyle name="Normal 62 2" xfId="7066" xr:uid="{793E7EC7-CD24-4706-927D-7011BD44EF35}"/>
    <cellStyle name="Normal 62 3" xfId="7067" xr:uid="{514A8AC6-1389-4BF2-8C74-3D6E068D7499}"/>
    <cellStyle name="Normal 62 4" xfId="44725" xr:uid="{9B2F8096-F786-4AB2-A013-987CA12321EC}"/>
    <cellStyle name="Normal 63" xfId="7068" xr:uid="{F1FACF8A-AF8E-4D5A-965C-C85A4D96F458}"/>
    <cellStyle name="Normal 63 2" xfId="7069" xr:uid="{C5ED8EA7-D4A4-4045-AB17-FD5D573B8D01}"/>
    <cellStyle name="Normal 63 3" xfId="7070" xr:uid="{92482175-6E42-4167-B23B-64AFA6799237}"/>
    <cellStyle name="Normal 63 4" xfId="7071" xr:uid="{308249B9-E740-435C-95FA-51FC2FD472BF}"/>
    <cellStyle name="Normal 63 5" xfId="7072" xr:uid="{3E3FD337-9CB1-46CD-9A36-9F1D9A268147}"/>
    <cellStyle name="Normal 63 6" xfId="7073" xr:uid="{97894839-F7BD-4DF3-876C-0231E8AB6FB0}"/>
    <cellStyle name="Normal 63 7" xfId="7074" xr:uid="{EF55DD22-C9B5-4EB5-93C1-E94A7603F53A}"/>
    <cellStyle name="Normal 63 8" xfId="7075" xr:uid="{25AE812E-3676-4A1E-AD92-B38099CB365B}"/>
    <cellStyle name="Normal 63 9" xfId="7076" xr:uid="{A08CA248-597F-47B1-ADE1-5F0808C9292D}"/>
    <cellStyle name="Normal 64" xfId="7077" xr:uid="{4607EC4F-D09B-45E8-888D-7E50E2ECF4DA}"/>
    <cellStyle name="Normal 64 2" xfId="7078" xr:uid="{820E7C10-DA9C-429F-8AF8-6BDF9663A88B}"/>
    <cellStyle name="Normal 64 3" xfId="7079" xr:uid="{96E17C64-A5B7-41C5-91EF-CA6C8A9CED46}"/>
    <cellStyle name="Normal 64 4" xfId="7080" xr:uid="{667892EE-F62D-4997-B8C0-B38942D37B7D}"/>
    <cellStyle name="Normal 64 5" xfId="7081" xr:uid="{637FB484-4EAE-4320-9AB1-6C16BADD9670}"/>
    <cellStyle name="Normal 64 6" xfId="7082" xr:uid="{F4080C29-D225-4CD9-ADB3-80E1030F9244}"/>
    <cellStyle name="Normal 64 7" xfId="7083" xr:uid="{E5B6C774-07C6-414A-A040-B8D923E0A8AC}"/>
    <cellStyle name="Normal 64 8" xfId="7084" xr:uid="{F6B0A665-C4FE-48B3-A36E-1DB2C390DE11}"/>
    <cellStyle name="Normal 64 9" xfId="7085" xr:uid="{5C84A537-FEF7-4B37-A566-FA5C69D1EE73}"/>
    <cellStyle name="Normal 65" xfId="7086" xr:uid="{443F88D8-E78A-4F54-95DF-8DC35C8F0A47}"/>
    <cellStyle name="Normal 65 2" xfId="7087" xr:uid="{61F0F951-60E7-4064-AC0A-99150090E757}"/>
    <cellStyle name="Normal 65 3" xfId="7088" xr:uid="{33237668-738A-44CF-93BD-157FAAEC2F3B}"/>
    <cellStyle name="Normal 66" xfId="7089" xr:uid="{CF3F2CF3-FB0D-4EFF-A6FD-F9600ABCC95E}"/>
    <cellStyle name="Normal 66 2" xfId="7090" xr:uid="{3509E458-DEA5-4D78-82D5-46469DA3DFC2}"/>
    <cellStyle name="Normal 66 3" xfId="7091" xr:uid="{55CADBE4-8BF1-4B63-A580-E2EE0E4E2F06}"/>
    <cellStyle name="Normal 67" xfId="7092" xr:uid="{960792BB-A769-4497-9E70-1890E456FF91}"/>
    <cellStyle name="Normal 67 2" xfId="7093" xr:uid="{2C623E36-621E-4178-AE27-B978516E65B5}"/>
    <cellStyle name="Normal 67 3" xfId="7094" xr:uid="{BE30805F-AEE8-4EAD-9644-579A5057DB38}"/>
    <cellStyle name="Normal 68" xfId="7095" xr:uid="{155A20A8-313C-437C-B0C2-80242F219605}"/>
    <cellStyle name="Normal 68 2" xfId="7096" xr:uid="{26B7976A-7060-43A7-BD8F-76F554D709F7}"/>
    <cellStyle name="Normal 68 3" xfId="7097" xr:uid="{108D43BC-F342-4393-9798-70FC248D25FC}"/>
    <cellStyle name="Normal 69" xfId="7098" xr:uid="{9D0CDFCD-228B-4884-86C3-A0F66A9FC2E2}"/>
    <cellStyle name="Normal 69 2" xfId="7099" xr:uid="{22D7B7BB-BCFF-467C-AAEA-69D165F2B32D}"/>
    <cellStyle name="Normal 69 3" xfId="7100" xr:uid="{13A5E457-D3FE-4A35-80F4-F5CB5565E18E}"/>
    <cellStyle name="Normal 7" xfId="26" xr:uid="{1A67B002-815B-47BB-BDD5-C98875F7AEEE}"/>
    <cellStyle name="Normal 7 10" xfId="7101" xr:uid="{E712AD37-29AA-41D0-8DBA-F9146A9BD20B}"/>
    <cellStyle name="Normal 7 10 2" xfId="11981" xr:uid="{33154B38-AB50-47E1-9147-E98AF6693526}"/>
    <cellStyle name="Normal 7 10 2 2" xfId="23888" xr:uid="{C1B85851-B842-4283-B67A-C449C3674225}"/>
    <cellStyle name="Normal 7 10 2 2 2" xfId="44550" xr:uid="{D173CE42-4B1E-4243-8420-9A161C2E0D17}"/>
    <cellStyle name="Normal 7 10 2 3" xfId="32644" xr:uid="{DA4D2D3F-8F8B-490F-8DC7-A1DFEBCB7D42}"/>
    <cellStyle name="Normal 7 10 3" xfId="20258" xr:uid="{6BD90434-79B1-458B-AEAB-D0610ECB09CC}"/>
    <cellStyle name="Normal 7 10 3 2" xfId="40920" xr:uid="{1C30790B-C48D-4B94-9DE5-A945ABEB172F}"/>
    <cellStyle name="Normal 7 10 4" xfId="16635" xr:uid="{27C17E2A-B9B7-44F6-B8C8-8A52FBA10287}"/>
    <cellStyle name="Normal 7 10 4 2" xfId="37297" xr:uid="{93F9ADC6-F5B2-460C-94C8-12FB9F5D4F6B}"/>
    <cellStyle name="Normal 7 10 5" xfId="28434" xr:uid="{D76C4E2E-757F-4B08-959F-2A25A929AAC0}"/>
    <cellStyle name="Normal 7 11" xfId="7102" xr:uid="{BA17FF8B-1434-4AA2-AB70-49F364847913}"/>
    <cellStyle name="Normal 7 12" xfId="44719" xr:uid="{C6E8E3C8-7509-4A1D-9331-97204CD28212}"/>
    <cellStyle name="Normal 7 2" xfId="7103" xr:uid="{7922E1A3-DE0E-4C1B-8848-8505CDA4A2F9}"/>
    <cellStyle name="Normal 7 2 2" xfId="7104" xr:uid="{336EF7A0-6677-45F2-BB58-0B68D79AE71B}"/>
    <cellStyle name="Normal 7 2 2 2" xfId="7105" xr:uid="{80D2E816-B979-485E-9A85-8949CE18FD52}"/>
    <cellStyle name="Normal 7 2 2 2 2" xfId="7106" xr:uid="{05B04001-D039-4A7F-A115-819167B1F606}"/>
    <cellStyle name="Normal 7 2 2 2 2 2" xfId="11983" xr:uid="{2BD495C9-2E23-4D7C-91DC-D3F5C4781E86}"/>
    <cellStyle name="Normal 7 2 2 2 2 2 2" xfId="23890" xr:uid="{CAFC0F96-40ED-4410-BD59-52909254DC12}"/>
    <cellStyle name="Normal 7 2 2 2 2 2 2 2" xfId="44552" xr:uid="{77AEF0BC-A3EC-4052-A3DA-230AC9A782FC}"/>
    <cellStyle name="Normal 7 2 2 2 2 2 3" xfId="32646" xr:uid="{F6669CC6-69D2-48EA-9708-07C18558A1F3}"/>
    <cellStyle name="Normal 7 2 2 2 2 3" xfId="20260" xr:uid="{45226532-2A3D-44A0-8E35-628A2B423BC7}"/>
    <cellStyle name="Normal 7 2 2 2 2 3 2" xfId="40922" xr:uid="{CA2B408D-4A04-4F3B-8C0E-1DB65C260172}"/>
    <cellStyle name="Normal 7 2 2 2 2 4" xfId="16637" xr:uid="{DBC22967-DCFB-4674-83CD-8828CF74B4EB}"/>
    <cellStyle name="Normal 7 2 2 2 2 4 2" xfId="37299" xr:uid="{B220BE15-6233-4781-8B67-5CCD1A8F2879}"/>
    <cellStyle name="Normal 7 2 2 2 2 5" xfId="28436" xr:uid="{44A3D716-5A69-4741-AC8F-F4D38B119899}"/>
    <cellStyle name="Normal 7 2 2 2 3" xfId="7107" xr:uid="{8B128A61-7A00-4547-8F83-76680EB3A9D4}"/>
    <cellStyle name="Normal 7 2 2 2 3 2" xfId="11984" xr:uid="{B55C2603-C8EF-4113-8748-4DC8ABF19379}"/>
    <cellStyle name="Normal 7 2 2 2 3 2 2" xfId="23891" xr:uid="{7C2DC859-2386-43DD-B8A9-AEC8C65B627F}"/>
    <cellStyle name="Normal 7 2 2 2 3 2 2 2" xfId="44553" xr:uid="{653CED6A-6544-4231-8FAF-639C2FD0264B}"/>
    <cellStyle name="Normal 7 2 2 2 3 2 3" xfId="32647" xr:uid="{E9C6CFC3-2AD0-4D8B-991B-7BE33F2DCD3A}"/>
    <cellStyle name="Normal 7 2 2 2 3 3" xfId="20261" xr:uid="{C2A65871-B21C-4E90-B6BE-E74B6B25C7C1}"/>
    <cellStyle name="Normal 7 2 2 2 3 3 2" xfId="40923" xr:uid="{1102CBEE-C907-4E12-B656-06ACAF5BC629}"/>
    <cellStyle name="Normal 7 2 2 2 3 4" xfId="16638" xr:uid="{D32CBDAF-5765-4D97-A98C-5E0014A30A34}"/>
    <cellStyle name="Normal 7 2 2 2 3 4 2" xfId="37300" xr:uid="{11BEBE83-A877-4DAF-B5B1-3C651D786A1D}"/>
    <cellStyle name="Normal 7 2 2 2 3 5" xfId="28437" xr:uid="{F386809C-CD94-4ABD-8E49-7182C28D479E}"/>
    <cellStyle name="Normal 7 2 2 2 4" xfId="11982" xr:uid="{052FBE52-0103-46F8-B5D0-721773EB7B5B}"/>
    <cellStyle name="Normal 7 2 2 2 4 2" xfId="23889" xr:uid="{64C3B932-4CDC-4233-8DB5-56B5790A3A10}"/>
    <cellStyle name="Normal 7 2 2 2 4 2 2" xfId="44551" xr:uid="{4DBFAE53-664F-43D4-B385-399A3F0DE8D1}"/>
    <cellStyle name="Normal 7 2 2 2 4 3" xfId="32645" xr:uid="{281EB066-D566-4C24-8BB4-256FB80DA813}"/>
    <cellStyle name="Normal 7 2 2 2 5" xfId="20259" xr:uid="{0DAB3E22-EB98-475B-B8CA-9494C1A8E8C8}"/>
    <cellStyle name="Normal 7 2 2 2 5 2" xfId="40921" xr:uid="{DD202DC8-BA9B-4E4D-B5BC-3570645E1160}"/>
    <cellStyle name="Normal 7 2 2 2 6" xfId="16636" xr:uid="{D7697076-536F-4021-A2E1-81EA1EE84A3E}"/>
    <cellStyle name="Normal 7 2 2 2 6 2" xfId="37298" xr:uid="{B1B988C0-63E5-456D-BC29-571B2A0CF87C}"/>
    <cellStyle name="Normal 7 2 2 2 7" xfId="28435" xr:uid="{F2CDE785-01C3-42B2-BB5B-CAC7CA3781C1}"/>
    <cellStyle name="Normal 7 2 2 3" xfId="7108" xr:uid="{998B088D-DCAC-47A3-97AB-0CE0BBAE9A1E}"/>
    <cellStyle name="Normal 7 2 2 3 2" xfId="11985" xr:uid="{2C73C8B4-1D62-4F8C-8D10-003959DAF0FB}"/>
    <cellStyle name="Normal 7 2 2 3 2 2" xfId="23892" xr:uid="{F1272720-B5BC-49C8-85D8-21AED5D2FE41}"/>
    <cellStyle name="Normal 7 2 2 3 2 2 2" xfId="44554" xr:uid="{3538C858-E43A-4AE9-9EC8-62486570F0F2}"/>
    <cellStyle name="Normal 7 2 2 3 2 3" xfId="32648" xr:uid="{0B052A47-E124-44E3-B8D3-2A6ED15D1EA3}"/>
    <cellStyle name="Normal 7 2 2 3 3" xfId="20262" xr:uid="{53AA219A-8156-44F1-A488-0C6BE547752B}"/>
    <cellStyle name="Normal 7 2 2 3 3 2" xfId="40924" xr:uid="{38F22E4B-437F-46AE-9965-F25BBCF112FE}"/>
    <cellStyle name="Normal 7 2 2 3 4" xfId="16639" xr:uid="{C2FB1ACC-9C6C-4824-B39B-0F96B2652B91}"/>
    <cellStyle name="Normal 7 2 2 3 4 2" xfId="37301" xr:uid="{B7D17BBC-4684-4505-B1F8-C9A3484CA517}"/>
    <cellStyle name="Normal 7 2 2 3 5" xfId="28438" xr:uid="{93BBEA20-B211-4056-BC04-4FC275778969}"/>
    <cellStyle name="Normal 7 2 2 4" xfId="7109" xr:uid="{1F626BB0-85CF-4500-B451-928630508DF4}"/>
    <cellStyle name="Normal 7 2 2 4 2" xfId="11986" xr:uid="{073E10D8-94CF-4D6D-9757-E4C06A5A71E6}"/>
    <cellStyle name="Normal 7 2 2 4 2 2" xfId="23893" xr:uid="{270710D7-7A53-4FEA-9948-DD691E15FB96}"/>
    <cellStyle name="Normal 7 2 2 4 2 2 2" xfId="44555" xr:uid="{CC80C229-1F7F-4255-92BF-FC79540985D7}"/>
    <cellStyle name="Normal 7 2 2 4 2 3" xfId="32649" xr:uid="{D3E3A0F9-0EE9-4C05-A614-425C5FE97D7A}"/>
    <cellStyle name="Normal 7 2 2 4 3" xfId="20263" xr:uid="{A7874D90-B5C0-4BCB-9BE4-50E0778AEF25}"/>
    <cellStyle name="Normal 7 2 2 4 3 2" xfId="40925" xr:uid="{A7F200A3-59A8-4EBF-AD48-43DC6618AC78}"/>
    <cellStyle name="Normal 7 2 2 4 4" xfId="16640" xr:uid="{8F01FEFC-0785-4C21-B6F3-D5C81B467BF4}"/>
    <cellStyle name="Normal 7 2 2 4 4 2" xfId="37302" xr:uid="{0BF74F50-B3A5-4FAF-9F9A-22A84335320B}"/>
    <cellStyle name="Normal 7 2 2 4 5" xfId="28439" xr:uid="{6121273F-3E4B-4D05-B910-33796DF29840}"/>
    <cellStyle name="Normal 7 2 2 5" xfId="7110" xr:uid="{06838B46-1572-42B4-BE8A-7EC659F5EA3D}"/>
    <cellStyle name="Normal 7 2 2 6" xfId="7111" xr:uid="{72707142-B31B-45C1-A67A-E9F1668EE888}"/>
    <cellStyle name="Normal 7 2 2 6 2" xfId="11987" xr:uid="{DF2350A1-6BC2-4DBD-9253-8F8E0A57BA86}"/>
    <cellStyle name="Normal 7 2 2 6 2 2" xfId="23894" xr:uid="{1A747D9F-4532-4302-9065-D1B64EC60B65}"/>
    <cellStyle name="Normal 7 2 2 6 2 2 2" xfId="44556" xr:uid="{C6A6C76A-D4C8-4FB7-B3A4-79A212C44ECE}"/>
    <cellStyle name="Normal 7 2 2 6 2 3" xfId="32650" xr:uid="{8D98598A-7256-457D-AABA-8B9954F99DC0}"/>
    <cellStyle name="Normal 7 2 2 6 3" xfId="20264" xr:uid="{12419701-8961-42C8-8438-F476A967FB97}"/>
    <cellStyle name="Normal 7 2 2 6 3 2" xfId="40926" xr:uid="{19A5A586-119F-47D9-9174-F809035CCF02}"/>
    <cellStyle name="Normal 7 2 2 6 4" xfId="16641" xr:uid="{825CF5FE-4D2A-4381-A523-9445FCCB0141}"/>
    <cellStyle name="Normal 7 2 2 6 4 2" xfId="37303" xr:uid="{1BED59CA-3FE5-41B9-8B8B-EF5E1CDF8DF6}"/>
    <cellStyle name="Normal 7 2 2 6 5" xfId="28440" xr:uid="{60F16616-DC1E-4193-945E-96CA6B3DF937}"/>
    <cellStyle name="Normal 7 2 3" xfId="7112" xr:uid="{A0AF7D49-9EBC-43B4-87E5-E9461C6B632D}"/>
    <cellStyle name="Normal 7 2 3 2" xfId="7113" xr:uid="{22AA5FDB-0C48-4A40-8C02-6A04C1427143}"/>
    <cellStyle name="Normal 7 2 3 2 2" xfId="11988" xr:uid="{A924C0C0-33F5-4785-87A5-CC1F21FB95F8}"/>
    <cellStyle name="Normal 7 2 3 2 2 2" xfId="23895" xr:uid="{A9FA6F0C-C749-4006-A347-70087BA3F0D3}"/>
    <cellStyle name="Normal 7 2 3 2 2 2 2" xfId="44557" xr:uid="{3641BE04-724C-4F1E-BCB9-764E7E56979C}"/>
    <cellStyle name="Normal 7 2 3 2 2 3" xfId="32651" xr:uid="{5C4C060C-6556-46FE-A5BB-587C0F847B36}"/>
    <cellStyle name="Normal 7 2 3 2 3" xfId="20265" xr:uid="{5D97D295-CDCF-4651-9E89-C5C5F534AB10}"/>
    <cellStyle name="Normal 7 2 3 2 3 2" xfId="40927" xr:uid="{D1AAC792-0885-488C-A415-0F4D74234135}"/>
    <cellStyle name="Normal 7 2 3 2 4" xfId="16642" xr:uid="{834E7E6F-1F2A-4A62-970D-689C89FF99D4}"/>
    <cellStyle name="Normal 7 2 3 2 4 2" xfId="37304" xr:uid="{B4AD3F46-8503-4F31-AE15-A13EBBFD9BF5}"/>
    <cellStyle name="Normal 7 2 3 2 5" xfId="28441" xr:uid="{71E4D4D6-1380-4FEC-B0B6-EDF2E6EB2AC6}"/>
    <cellStyle name="Normal 7 2 3 3" xfId="7114" xr:uid="{E83EF002-AE9D-48C7-8FB1-DB421546B617}"/>
    <cellStyle name="Normal 7 2 3 3 2" xfId="11989" xr:uid="{48B3E457-B368-46B0-AA24-736D6AB02785}"/>
    <cellStyle name="Normal 7 2 3 3 2 2" xfId="23896" xr:uid="{C0A66BCF-5D8C-4E1D-AB0D-CEDDBF9907D3}"/>
    <cellStyle name="Normal 7 2 3 3 2 2 2" xfId="44558" xr:uid="{BE5A82AC-7691-45EF-B6F6-6CAFEACE96BC}"/>
    <cellStyle name="Normal 7 2 3 3 2 3" xfId="32652" xr:uid="{CDC4EE60-C4A7-4E65-A2F5-92777E0B6CD8}"/>
    <cellStyle name="Normal 7 2 3 3 3" xfId="20266" xr:uid="{17DE97C6-23DE-4EA3-8A36-F4EF7E76BC29}"/>
    <cellStyle name="Normal 7 2 3 3 3 2" xfId="40928" xr:uid="{08B4086B-209A-4A95-987A-186329667BCC}"/>
    <cellStyle name="Normal 7 2 3 3 4" xfId="16643" xr:uid="{AB62640F-BF7B-4CCE-854A-B430F552EAFB}"/>
    <cellStyle name="Normal 7 2 3 3 4 2" xfId="37305" xr:uid="{98E057C4-4819-4EB5-ADBB-DB0BD6E36349}"/>
    <cellStyle name="Normal 7 2 3 3 5" xfId="28442" xr:uid="{E134B650-3216-4FF2-809D-D68D8C95FC59}"/>
    <cellStyle name="Normal 7 2 3 4" xfId="7115" xr:uid="{41312578-AE0B-4871-9CDF-1B9FE243E066}"/>
    <cellStyle name="Normal 7 2 3 5" xfId="7116" xr:uid="{CB671EDA-AAF5-4DA3-A04E-3F7891D25EBA}"/>
    <cellStyle name="Normal 7 2 3 5 2" xfId="11990" xr:uid="{628F1BB3-5C36-4113-8737-C11695FBF72C}"/>
    <cellStyle name="Normal 7 2 3 5 2 2" xfId="23897" xr:uid="{6DCA474A-A463-422F-988A-04DD980AF6C1}"/>
    <cellStyle name="Normal 7 2 3 5 2 2 2" xfId="44559" xr:uid="{297C66D9-3892-4DE4-BC9C-D1665A5E2A49}"/>
    <cellStyle name="Normal 7 2 3 5 2 3" xfId="32653" xr:uid="{1BE0E63F-ECFD-4F68-9DF7-666D047111E8}"/>
    <cellStyle name="Normal 7 2 3 5 3" xfId="20267" xr:uid="{CE6A0DCA-F647-478C-B056-63CA349FF931}"/>
    <cellStyle name="Normal 7 2 3 5 3 2" xfId="40929" xr:uid="{B2EBB437-DF11-433A-9CFA-AA7F58B9E98A}"/>
    <cellStyle name="Normal 7 2 3 5 4" xfId="16644" xr:uid="{A0AFEB0C-50C2-43FB-AC9D-583B0F77871F}"/>
    <cellStyle name="Normal 7 2 3 5 4 2" xfId="37306" xr:uid="{C53F6F04-628A-4C36-81C0-A81B1A2A2871}"/>
    <cellStyle name="Normal 7 2 3 5 5" xfId="28443" xr:uid="{740F60C7-AD71-418A-B044-7DF00B743CC7}"/>
    <cellStyle name="Normal 7 2 4" xfId="7117" xr:uid="{75D9DFA4-9145-4023-BE18-77F86438656F}"/>
    <cellStyle name="Normal 7 2 5" xfId="7118" xr:uid="{7334B286-8266-4C31-96FD-DEFC5A5902B7}"/>
    <cellStyle name="Normal 7 2 5 2" xfId="7119" xr:uid="{CA67E1B1-59CA-4D6F-8D84-ACFAFC737D71}"/>
    <cellStyle name="Normal 7 2 5 3" xfId="11991" xr:uid="{987EFF22-A1B3-4C2A-8288-F029C8AD4DBC}"/>
    <cellStyle name="Normal 7 2 5 3 2" xfId="23898" xr:uid="{4F0CCA73-1F67-488B-842B-C76E98F0C30E}"/>
    <cellStyle name="Normal 7 2 5 3 2 2" xfId="44560" xr:uid="{B8B5DBB9-F2A4-4426-A592-FBAF9549CFD2}"/>
    <cellStyle name="Normal 7 2 5 3 3" xfId="32654" xr:uid="{3B66847F-ECBC-41C5-8AB8-8B4F53986C01}"/>
    <cellStyle name="Normal 7 2 5 4" xfId="20268" xr:uid="{BD3F5A7A-429B-464D-A0FC-67C85844C820}"/>
    <cellStyle name="Normal 7 2 5 4 2" xfId="40930" xr:uid="{65175DCD-56A0-4EB6-9F9E-AF1BA0C15A39}"/>
    <cellStyle name="Normal 7 2 5 5" xfId="16645" xr:uid="{50EB8E5D-5F69-4552-A3A9-1EECE04A7E34}"/>
    <cellStyle name="Normal 7 2 5 5 2" xfId="37307" xr:uid="{B924808D-89D2-4003-8BB7-B6B32BF082E1}"/>
    <cellStyle name="Normal 7 2 5 6" xfId="28444" xr:uid="{48C18315-6DE3-417B-BEDB-DE2A1D0600B8}"/>
    <cellStyle name="Normal 7 2 6" xfId="7120" xr:uid="{A5674383-6575-4438-BCEF-F032A571CBD9}"/>
    <cellStyle name="Normal 7 2 7" xfId="7121" xr:uid="{738830E5-8315-44D4-B03C-FE9C62A967F0}"/>
    <cellStyle name="Normal 7 2 8" xfId="44721" xr:uid="{E73C1453-9B45-4FF3-9B0F-F3B1E1BBA85C}"/>
    <cellStyle name="Normal 7 3" xfId="7122" xr:uid="{CB48FBBF-9298-4454-8822-F506CF98878E}"/>
    <cellStyle name="Normal 7 3 2" xfId="7123" xr:uid="{79B702E2-6CD4-47BD-8B55-3A23AC51A0FB}"/>
    <cellStyle name="Normal 7 3 2 2" xfId="7124" xr:uid="{E4D7AC36-9BEF-484C-B8F7-795F3A30C1A3}"/>
    <cellStyle name="Normal 7 3 2 2 2" xfId="11992" xr:uid="{BBCD6FF1-A673-40D9-843D-25943547F732}"/>
    <cellStyle name="Normal 7 3 2 2 2 2" xfId="23899" xr:uid="{0CCF3A65-E8FE-411F-8F45-68B0F6601D16}"/>
    <cellStyle name="Normal 7 3 2 2 2 2 2" xfId="44561" xr:uid="{204CEE0C-1DFC-4D7A-83DE-4212D68970B7}"/>
    <cellStyle name="Normal 7 3 2 2 2 3" xfId="32655" xr:uid="{AFEF166B-9035-4CC1-883E-244C9684F8E6}"/>
    <cellStyle name="Normal 7 3 2 2 3" xfId="20269" xr:uid="{A12A61B6-EDAC-49AA-9182-B6BE8B1DF97A}"/>
    <cellStyle name="Normal 7 3 2 2 3 2" xfId="40931" xr:uid="{DA9D38D9-B099-49A7-B979-66B77C5E5696}"/>
    <cellStyle name="Normal 7 3 2 2 4" xfId="16646" xr:uid="{705D38A8-8341-4253-85CB-33A1E3247A0E}"/>
    <cellStyle name="Normal 7 3 2 2 4 2" xfId="37308" xr:uid="{E36CBB09-C704-44F5-85C6-EC77778D153A}"/>
    <cellStyle name="Normal 7 3 2 2 5" xfId="28445" xr:uid="{B3CA59DE-3031-42EB-87C3-0316ED141A9B}"/>
    <cellStyle name="Normal 7 3 2 3" xfId="7125" xr:uid="{9B367240-31E9-4BB5-99E5-D649D8B4E494}"/>
    <cellStyle name="Normal 7 3 2 3 2" xfId="11993" xr:uid="{E75CE1BB-3E0E-487E-B8D5-237E45D2EC0D}"/>
    <cellStyle name="Normal 7 3 2 3 2 2" xfId="23900" xr:uid="{960EAF92-DEBF-465A-9D4C-6B06E3687DF4}"/>
    <cellStyle name="Normal 7 3 2 3 2 2 2" xfId="44562" xr:uid="{391D1D1E-101C-4983-BA01-D157FB4A3BBB}"/>
    <cellStyle name="Normal 7 3 2 3 2 3" xfId="32656" xr:uid="{76F56829-984F-40E5-9042-5F4493C4DF9A}"/>
    <cellStyle name="Normal 7 3 2 3 3" xfId="20270" xr:uid="{ADEEC2A1-E37A-4504-B140-9E39F1D33D3C}"/>
    <cellStyle name="Normal 7 3 2 3 3 2" xfId="40932" xr:uid="{59DA7F1C-FA8D-410B-9EEB-3F409B244D05}"/>
    <cellStyle name="Normal 7 3 2 3 4" xfId="16647" xr:uid="{9496B202-DEA2-48EC-A12A-3BF57B98AF5E}"/>
    <cellStyle name="Normal 7 3 2 3 4 2" xfId="37309" xr:uid="{90598017-1BCF-4FAE-B0A9-6D2D873467C9}"/>
    <cellStyle name="Normal 7 3 2 3 5" xfId="28446" xr:uid="{91A69E75-9CC6-48FF-873B-863C748C9CFE}"/>
    <cellStyle name="Normal 7 3 2 4" xfId="7126" xr:uid="{29A54A81-556F-46F6-B6A0-94CA38B8DDFF}"/>
    <cellStyle name="Normal 7 3 2 5" xfId="7127" xr:uid="{A87F369C-78F2-4713-9FC8-ED6BDA2647C8}"/>
    <cellStyle name="Normal 7 3 2 5 2" xfId="11994" xr:uid="{7111B6CE-554B-4CE6-99B5-8CE838FADD2F}"/>
    <cellStyle name="Normal 7 3 2 5 2 2" xfId="23901" xr:uid="{4CA343F2-9B26-463E-967E-4BA438B1CDF0}"/>
    <cellStyle name="Normal 7 3 2 5 2 2 2" xfId="44563" xr:uid="{BBB41FEB-5CC7-4C10-BF12-A22A3944FF3D}"/>
    <cellStyle name="Normal 7 3 2 5 2 3" xfId="32657" xr:uid="{4529C2E5-E7AD-4B5A-9861-628F91ACC784}"/>
    <cellStyle name="Normal 7 3 2 5 3" xfId="20271" xr:uid="{36F50CD1-1A0B-4DD0-BD3A-0E611DC04D95}"/>
    <cellStyle name="Normal 7 3 2 5 3 2" xfId="40933" xr:uid="{2F880D0F-162F-4B85-9E01-5BD1E1D43FE9}"/>
    <cellStyle name="Normal 7 3 2 5 4" xfId="16648" xr:uid="{98997939-B53D-46CD-96F6-C9FF59AEECF7}"/>
    <cellStyle name="Normal 7 3 2 5 4 2" xfId="37310" xr:uid="{D2282596-BD14-4137-B9C4-C5CD8D0B4889}"/>
    <cellStyle name="Normal 7 3 2 5 5" xfId="28447" xr:uid="{97C4E54E-0E47-4319-8A48-DC763EBA11FE}"/>
    <cellStyle name="Normal 7 3 3" xfId="7128" xr:uid="{D218D30E-A65A-4C4E-BEF9-8B0168323D84}"/>
    <cellStyle name="Normal 7 3 3 2" xfId="7129" xr:uid="{E674583A-154B-49E1-867F-9B9CC979E79B}"/>
    <cellStyle name="Normal 7 3 3 2 2" xfId="11996" xr:uid="{D30FD794-2C73-451C-B004-2045172BB10A}"/>
    <cellStyle name="Normal 7 3 3 2 2 2" xfId="23903" xr:uid="{1F50F599-ADC2-40E2-A718-63A98FDED563}"/>
    <cellStyle name="Normal 7 3 3 2 2 2 2" xfId="44565" xr:uid="{A222D579-F951-4206-A980-1DF7F58665BA}"/>
    <cellStyle name="Normal 7 3 3 2 2 3" xfId="32659" xr:uid="{5245014D-000F-427F-A6BA-7F669D6A3719}"/>
    <cellStyle name="Normal 7 3 3 2 3" xfId="20273" xr:uid="{2406DE99-4BBA-4044-A4AB-06655F8DA3DA}"/>
    <cellStyle name="Normal 7 3 3 2 3 2" xfId="40935" xr:uid="{222F900D-592C-4292-8E59-3F4AD10D25ED}"/>
    <cellStyle name="Normal 7 3 3 2 4" xfId="16650" xr:uid="{D72317FB-4365-4732-8FCC-36382A1147F4}"/>
    <cellStyle name="Normal 7 3 3 2 4 2" xfId="37312" xr:uid="{952389FE-F6DF-4984-883F-F497FA7CD1C6}"/>
    <cellStyle name="Normal 7 3 3 2 5" xfId="28449" xr:uid="{3129E30B-9F3B-4248-86CE-01609D2A5CFB}"/>
    <cellStyle name="Normal 7 3 3 3" xfId="11995" xr:uid="{086B7AD5-CE3D-4F99-A206-F36903C970B0}"/>
    <cellStyle name="Normal 7 3 3 3 2" xfId="23902" xr:uid="{DC6B443E-22B3-4708-9CA5-988644CC984B}"/>
    <cellStyle name="Normal 7 3 3 3 2 2" xfId="44564" xr:uid="{EDF1BA54-FECD-4C18-8949-8A62314F7EFC}"/>
    <cellStyle name="Normal 7 3 3 3 3" xfId="32658" xr:uid="{9368219F-9810-45C1-A8EF-F08A4F09281F}"/>
    <cellStyle name="Normal 7 3 3 4" xfId="20272" xr:uid="{2E5F0A7A-3B44-48F3-8B61-235D94220175}"/>
    <cellStyle name="Normal 7 3 3 4 2" xfId="40934" xr:uid="{A9EFD7DE-23C7-4C59-B17E-76CD4EAA7C9D}"/>
    <cellStyle name="Normal 7 3 3 5" xfId="16649" xr:uid="{49AB5BA7-743E-49E3-99A0-A6ACB3373CAA}"/>
    <cellStyle name="Normal 7 3 3 5 2" xfId="37311" xr:uid="{32FC45F0-1B2E-4852-A365-FE82EEE0F36C}"/>
    <cellStyle name="Normal 7 3 3 6" xfId="28448" xr:uid="{86FDECE9-F282-4427-93F4-5855C15050C2}"/>
    <cellStyle name="Normal 7 3 4" xfId="7130" xr:uid="{06A80A74-7830-4A34-A617-9331D161A13C}"/>
    <cellStyle name="Normal 7 3 4 2" xfId="11997" xr:uid="{F1AEB235-5D55-4347-90B5-DC461B3A569E}"/>
    <cellStyle name="Normal 7 3 4 2 2" xfId="23904" xr:uid="{C07C7834-B77F-4FA5-94EF-0B3B4E23060F}"/>
    <cellStyle name="Normal 7 3 4 2 2 2" xfId="44566" xr:uid="{20CC6FFB-1D1B-497A-875E-330723BF5559}"/>
    <cellStyle name="Normal 7 3 4 2 3" xfId="32660" xr:uid="{E2F630BD-9455-4967-B46D-4E7E21EF8DC0}"/>
    <cellStyle name="Normal 7 3 4 3" xfId="20274" xr:uid="{743CADAF-B948-4464-9458-D68F38B79324}"/>
    <cellStyle name="Normal 7 3 4 3 2" xfId="40936" xr:uid="{C1A04E94-1C98-47AC-B901-7B56569FF28C}"/>
    <cellStyle name="Normal 7 3 4 4" xfId="16651" xr:uid="{A794B132-2A75-4DB4-8641-FD87A8110B92}"/>
    <cellStyle name="Normal 7 3 4 4 2" xfId="37313" xr:uid="{876EB78B-29FF-4E92-8A3A-8066FE38BEF6}"/>
    <cellStyle name="Normal 7 3 4 5" xfId="28450" xr:uid="{D3D9AF94-7CEA-405F-9D4E-0E27B77CD5A7}"/>
    <cellStyle name="Normal 7 3 5" xfId="7131" xr:uid="{3BE252A3-7876-4260-A4B7-3702E0C7FEF2}"/>
    <cellStyle name="Normal 7 3 6" xfId="7132" xr:uid="{BFE6B66C-9E92-4605-ACE1-FDC773D2E54D}"/>
    <cellStyle name="Normal 7 3 6 2" xfId="11998" xr:uid="{D4D7FC7F-C961-4524-8807-AF0092FC0269}"/>
    <cellStyle name="Normal 7 3 6 2 2" xfId="23905" xr:uid="{B68D1E98-E284-406B-B292-4A6BA1AF696D}"/>
    <cellStyle name="Normal 7 3 6 2 2 2" xfId="44567" xr:uid="{D724445D-77EA-492F-9F6C-05B44B0D6750}"/>
    <cellStyle name="Normal 7 3 6 2 3" xfId="32661" xr:uid="{7114A252-578C-41C5-BA87-382BF875E9AF}"/>
    <cellStyle name="Normal 7 3 6 3" xfId="20275" xr:uid="{30351DE1-A17A-458C-B75E-010DC9BC7F6A}"/>
    <cellStyle name="Normal 7 3 6 3 2" xfId="40937" xr:uid="{17F62729-164E-4F74-90D4-DA670A86000C}"/>
    <cellStyle name="Normal 7 3 6 4" xfId="16652" xr:uid="{C10E45C8-7A8B-4BF4-88C3-EB0E9598A627}"/>
    <cellStyle name="Normal 7 3 6 4 2" xfId="37314" xr:uid="{942D56EA-3D40-4E6E-ABAD-09BFBF141694}"/>
    <cellStyle name="Normal 7 3 6 5" xfId="28451" xr:uid="{A4ADDB06-62BF-4120-8E83-E513B260D699}"/>
    <cellStyle name="Normal 7 3 7" xfId="7133" xr:uid="{E3B99778-8BB9-4B2F-9B1F-31CC8EFB74C7}"/>
    <cellStyle name="Normal 7 4" xfId="7134" xr:uid="{C8D56AB5-A010-41EB-8781-6611ABD712CA}"/>
    <cellStyle name="Normal 7 4 2" xfId="7135" xr:uid="{DAFEB01E-C6E3-46E7-8D43-5C982AB84BD0}"/>
    <cellStyle name="Normal 7 4 3" xfId="7136" xr:uid="{8BF598D4-2633-46B3-819A-71D2A24F6F73}"/>
    <cellStyle name="Normal 7 5" xfId="7137" xr:uid="{702C3075-166B-4CC6-890D-7A8ABA9EBE92}"/>
    <cellStyle name="Normal 7 6" xfId="7138" xr:uid="{B34BD65B-8BDB-4276-8F73-4D84F04A09A1}"/>
    <cellStyle name="Normal 7 7" xfId="7139" xr:uid="{A396C0C6-64EF-463C-A5A6-40F5408F5E3B}"/>
    <cellStyle name="Normal 7 8" xfId="7140" xr:uid="{FBB2B6EB-4CCA-4DF5-B06A-9440B896B8CA}"/>
    <cellStyle name="Normal 7 9" xfId="7141" xr:uid="{95CA472A-4572-46F6-82D7-5BF1B0DDBC3E}"/>
    <cellStyle name="Normal 70" xfId="7142" xr:uid="{197F61A1-5472-4977-A905-80CBE54EC657}"/>
    <cellStyle name="Normal 70 2" xfId="7143" xr:uid="{11902D7E-3A64-4266-B92D-0F07F1EB92A4}"/>
    <cellStyle name="Normal 70 3" xfId="7144" xr:uid="{E8B3CEB7-4810-4E4B-B49C-C1346E34E1BA}"/>
    <cellStyle name="Normal 71" xfId="7145" xr:uid="{3B03CE92-9587-4CA4-A5CC-E1487503BDE4}"/>
    <cellStyle name="Normal 71 2" xfId="7146" xr:uid="{443C1D79-CB75-40ED-8CEF-1B7A6D42D9FD}"/>
    <cellStyle name="Normal 71 3" xfId="7147" xr:uid="{CE693A78-4560-473F-93D8-96964082A46F}"/>
    <cellStyle name="Normal 72" xfId="7148" xr:uid="{D50AF192-6764-4693-BDC9-3AABEE29925E}"/>
    <cellStyle name="Normal 72 2" xfId="7149" xr:uid="{D84F3990-1B00-49C4-859A-B618D0C2910B}"/>
    <cellStyle name="Normal 72 3" xfId="7150" xr:uid="{07074849-AFD6-47FD-8ADA-3D9F121EF52E}"/>
    <cellStyle name="Normal 73" xfId="7151" xr:uid="{3CB652B0-90F1-41FA-9578-D88914039564}"/>
    <cellStyle name="Normal 73 2" xfId="7152" xr:uid="{0EA73AE9-5F48-4B78-BEAC-851C8097CD6C}"/>
    <cellStyle name="Normal 73 3" xfId="7153" xr:uid="{0AF277E0-1400-4743-87E3-48CAD5BCC14A}"/>
    <cellStyle name="Normal 74" xfId="7154" xr:uid="{DDC260EB-6631-4E9B-806E-825F93CB7F37}"/>
    <cellStyle name="Normal 74 2" xfId="7155" xr:uid="{7776D90C-9F17-493C-AA80-682FEEA42542}"/>
    <cellStyle name="Normal 74 3" xfId="7156" xr:uid="{3C4522FB-7003-4C12-9D9C-4DAC2E192C80}"/>
    <cellStyle name="Normal 75" xfId="7157" xr:uid="{70A95568-1D05-40B4-A993-EF38AEB55D74}"/>
    <cellStyle name="Normal 75 2" xfId="7158" xr:uid="{4D8803A3-31D6-47B2-815E-F94FA3925049}"/>
    <cellStyle name="Normal 75 3" xfId="7159" xr:uid="{623EAA47-E379-4281-8074-4EC48FA3B4BF}"/>
    <cellStyle name="Normal 76" xfId="7160" xr:uid="{0E626E74-821C-4BC6-B428-AD6DE72931A0}"/>
    <cellStyle name="Normal 76 2" xfId="7161" xr:uid="{F8D29C5B-01CA-4029-AB64-2AB70C28779F}"/>
    <cellStyle name="Normal 76 3" xfId="7162" xr:uid="{F20ABA66-041E-40A3-ABC0-13D8DDAA8E3A}"/>
    <cellStyle name="Normal 77" xfId="7163" xr:uid="{59A900A9-872E-4F22-8C20-5D9066D4FD14}"/>
    <cellStyle name="Normal 77 2" xfId="7164" xr:uid="{ED68AF34-D1F8-4738-AF43-B4BD5ED495BE}"/>
    <cellStyle name="Normal 77 3" xfId="7165" xr:uid="{94D12175-7011-4A8A-A8E4-0018F5CDFD3A}"/>
    <cellStyle name="Normal 78" xfId="7166" xr:uid="{5E5E3A86-F6B6-4314-A2D8-F0C2F5F22E55}"/>
    <cellStyle name="Normal 78 2" xfId="7167" xr:uid="{8675B1AA-892B-47F0-93DC-B73DC2FDDCC7}"/>
    <cellStyle name="Normal 78 3" xfId="7168" xr:uid="{D759991D-6E00-4D56-B9EE-71CFB35797F4}"/>
    <cellStyle name="Normal 79" xfId="7169" xr:uid="{7EF083EA-0955-4235-A972-39E3C4A4D1D3}"/>
    <cellStyle name="Normal 79 2" xfId="7170" xr:uid="{402DFB64-97AE-4DE3-8C6B-FFEB04C57A85}"/>
    <cellStyle name="Normal 79 3" xfId="7171" xr:uid="{939669DB-8613-48B0-9464-A512B08BB473}"/>
    <cellStyle name="Normal 8" xfId="29" xr:uid="{D63A3B82-CF4E-42A0-BE38-570200DD1831}"/>
    <cellStyle name="Normal 8 2" xfId="39" xr:uid="{9B2D1F85-4530-4ADB-A4A5-A2F5386DDE7D}"/>
    <cellStyle name="Normal 8 2 2" xfId="7172" xr:uid="{295DCFEE-21A6-4578-82F7-E00A2BE39568}"/>
    <cellStyle name="Normal 8 2 2 2" xfId="7173" xr:uid="{7F0121E8-78FF-4320-B4BB-80F04BC55996}"/>
    <cellStyle name="Normal 8 2 2 2 2" xfId="12008" xr:uid="{D67A159C-8A35-4B10-B67E-A2DD5BAC11BB}"/>
    <cellStyle name="Normal 8 2 2 2 2 2" xfId="23907" xr:uid="{B5EC3F80-43DD-444A-B01E-EB3B7091232D}"/>
    <cellStyle name="Normal 8 2 2 2 2 2 2" xfId="44569" xr:uid="{2A83E1F7-DEE1-4794-8BAA-C98E334CC200}"/>
    <cellStyle name="Normal 8 2 2 2 2 3" xfId="32671" xr:uid="{BF5E961F-1F4E-472C-8B75-A7F226E95B69}"/>
    <cellStyle name="Normal 8 2 2 2 3" xfId="20277" xr:uid="{E5051C14-A327-4414-8C8F-EF2C8FA7D8F3}"/>
    <cellStyle name="Normal 8 2 2 2 3 2" xfId="40939" xr:uid="{F98BD3E9-CE51-420C-9BB0-4111F6F8DADE}"/>
    <cellStyle name="Normal 8 2 2 2 4" xfId="16654" xr:uid="{501B860E-A9FF-43ED-97C1-236EC9B82258}"/>
    <cellStyle name="Normal 8 2 2 2 4 2" xfId="37316" xr:uid="{450AD6A8-9AE7-4477-ABFB-81304B104EBD}"/>
    <cellStyle name="Normal 8 2 2 2 5" xfId="28453" xr:uid="{A90E1116-5D3C-4ED7-AD58-D2387363F9AF}"/>
    <cellStyle name="Normal 8 2 2 3" xfId="7174" xr:uid="{54D8B780-B4DE-4BCF-B7E4-4174C1D66BC0}"/>
    <cellStyle name="Normal 8 2 2 3 2" xfId="12009" xr:uid="{73EFFA13-92CD-4DE7-8980-C64B26F5234D}"/>
    <cellStyle name="Normal 8 2 2 3 2 2" xfId="23908" xr:uid="{46B8C2E5-E26C-4E37-B513-0052218A1778}"/>
    <cellStyle name="Normal 8 2 2 3 2 2 2" xfId="44570" xr:uid="{387BBAAD-FD51-4032-BF09-97FD3B9756A4}"/>
    <cellStyle name="Normal 8 2 2 3 2 3" xfId="32672" xr:uid="{7CC00B09-D792-40D2-B01A-302AD6AE290F}"/>
    <cellStyle name="Normal 8 2 2 3 3" xfId="20278" xr:uid="{66085444-CB72-4DE8-A27E-12C1CD417981}"/>
    <cellStyle name="Normal 8 2 2 3 3 2" xfId="40940" xr:uid="{1324E61F-AE2B-49B1-A119-A5408D88E3BD}"/>
    <cellStyle name="Normal 8 2 2 3 4" xfId="16655" xr:uid="{E6DDB346-0BB9-402B-A66F-2741EFE039F3}"/>
    <cellStyle name="Normal 8 2 2 3 4 2" xfId="37317" xr:uid="{4392C74A-E099-44DD-95BA-2F5D411ED95E}"/>
    <cellStyle name="Normal 8 2 2 3 5" xfId="28454" xr:uid="{38446F75-B3B4-4E7D-8FAF-BFBB21B1469D}"/>
    <cellStyle name="Normal 8 2 2 4" xfId="7175" xr:uid="{7D654F27-5F27-4620-AE62-E2086D178992}"/>
    <cellStyle name="Normal 8 2 2 5" xfId="7176" xr:uid="{274E5495-7987-48A8-BFDC-A888C2F59023}"/>
    <cellStyle name="Normal 8 2 2 5 2" xfId="12011" xr:uid="{37152C09-1F3D-4A3D-86ED-3255691DAF49}"/>
    <cellStyle name="Normal 8 2 2 5 2 2" xfId="23909" xr:uid="{CAB00530-467B-423F-8E31-AD4265B1534B}"/>
    <cellStyle name="Normal 8 2 2 5 2 2 2" xfId="44571" xr:uid="{173C8F90-3FDC-43CD-BBA3-576A3C86E22F}"/>
    <cellStyle name="Normal 8 2 2 5 2 3" xfId="32674" xr:uid="{24C54EFC-E15B-49D3-84B0-0CED60FECB60}"/>
    <cellStyle name="Normal 8 2 2 5 3" xfId="20279" xr:uid="{436C1E45-44E6-4A35-A69C-426FA40A6B12}"/>
    <cellStyle name="Normal 8 2 2 5 3 2" xfId="40941" xr:uid="{5DD64702-01E3-4845-A267-0694AC39087B}"/>
    <cellStyle name="Normal 8 2 2 5 4" xfId="16656" xr:uid="{91F57CA5-3AFB-4D47-A955-9190853D792D}"/>
    <cellStyle name="Normal 8 2 2 5 4 2" xfId="37318" xr:uid="{E10D7DB4-9E31-4518-B719-3F5935DEF187}"/>
    <cellStyle name="Normal 8 2 2 5 5" xfId="28455" xr:uid="{6BAED0C2-305E-4894-AFC0-946893577780}"/>
    <cellStyle name="Normal 8 2 2 6" xfId="12007" xr:uid="{AE77C258-F562-461C-96D3-ED073280753C}"/>
    <cellStyle name="Normal 8 2 2 6 2" xfId="23906" xr:uid="{FA9B6FB8-0678-46CE-A63A-24C8E97D5B1F}"/>
    <cellStyle name="Normal 8 2 2 6 2 2" xfId="44568" xr:uid="{78D51848-B8E9-4D92-A0D3-7D0316ED3FD7}"/>
    <cellStyle name="Normal 8 2 2 6 3" xfId="32670" xr:uid="{2442C9E8-3EF8-4E0E-B81B-CCC0C0C6936B}"/>
    <cellStyle name="Normal 8 2 2 7" xfId="20276" xr:uid="{9AFE0A20-E695-4761-9428-9B3C1677141A}"/>
    <cellStyle name="Normal 8 2 2 7 2" xfId="40938" xr:uid="{2347D395-CF1C-45D4-960A-C1911D0D415C}"/>
    <cellStyle name="Normal 8 2 2 8" xfId="16653" xr:uid="{9B4E1647-C821-4F81-8E9F-F9D945792436}"/>
    <cellStyle name="Normal 8 2 2 8 2" xfId="37315" xr:uid="{942A83F7-AD21-49CD-A7D2-7B0FD6C39E9C}"/>
    <cellStyle name="Normal 8 2 2 9" xfId="28452" xr:uid="{190C57C7-27F6-4272-97A5-7307FF5DD9C2}"/>
    <cellStyle name="Normal 8 2 3" xfId="7177" xr:uid="{895CCEEB-42BA-4D64-ADFA-100B8C8CAC81}"/>
    <cellStyle name="Normal 8 2 3 2" xfId="7178" xr:uid="{B20FCAC0-F6F0-4E03-9367-6B61EA5DC389}"/>
    <cellStyle name="Normal 8 2 3 2 2" xfId="12012" xr:uid="{5ACFEECF-3891-4D97-B8CF-82667B5E2DC8}"/>
    <cellStyle name="Normal 8 2 3 2 2 2" xfId="23910" xr:uid="{569B5E1A-1780-4691-9DAC-0B8CF3654CEA}"/>
    <cellStyle name="Normal 8 2 3 2 2 2 2" xfId="44572" xr:uid="{07BD7BCD-8686-4D91-AF85-59828C946272}"/>
    <cellStyle name="Normal 8 2 3 2 2 3" xfId="32675" xr:uid="{794BC0EF-C245-4F5D-B1B3-8BCE6E46BDB3}"/>
    <cellStyle name="Normal 8 2 3 2 3" xfId="20280" xr:uid="{A8A96070-A585-49B4-AB9E-C2E96EEB842B}"/>
    <cellStyle name="Normal 8 2 3 2 3 2" xfId="40942" xr:uid="{B3616ED4-3B43-483C-A806-89C1D4A0DDD6}"/>
    <cellStyle name="Normal 8 2 3 2 4" xfId="16657" xr:uid="{89D8221C-12DB-4D38-ACD8-50916A9CCD55}"/>
    <cellStyle name="Normal 8 2 3 2 4 2" xfId="37319" xr:uid="{E812B38C-1C35-4520-80DD-7E0ED05B2A88}"/>
    <cellStyle name="Normal 8 2 3 2 5" xfId="28456" xr:uid="{05DF35CE-63AF-4187-8316-8219840A1B25}"/>
    <cellStyle name="Normal 8 2 3 3" xfId="7179" xr:uid="{B194BF31-718A-40EC-AFD2-1C1CFA56E5BD}"/>
    <cellStyle name="Normal 8 2 3 3 2" xfId="12013" xr:uid="{8C49B88F-0C51-4A09-8C98-F2237B3BA400}"/>
    <cellStyle name="Normal 8 2 3 3 2 2" xfId="23911" xr:uid="{5447EFEE-D520-416A-8673-18C1E222768F}"/>
    <cellStyle name="Normal 8 2 3 3 2 2 2" xfId="44573" xr:uid="{4BD643F6-C466-4C9E-A688-3D3695779F5E}"/>
    <cellStyle name="Normal 8 2 3 3 2 3" xfId="32676" xr:uid="{76E81E7A-E7EC-4BC7-A901-A8FDE2814451}"/>
    <cellStyle name="Normal 8 2 3 3 3" xfId="20281" xr:uid="{BBD09A85-5CF6-42F4-A08E-9D00762807EC}"/>
    <cellStyle name="Normal 8 2 3 3 3 2" xfId="40943" xr:uid="{3152A037-7419-46FA-8271-51AE1BDFFC65}"/>
    <cellStyle name="Normal 8 2 3 3 4" xfId="16658" xr:uid="{BCADA9C4-E659-41C9-B799-87CEC6E33518}"/>
    <cellStyle name="Normal 8 2 3 3 4 2" xfId="37320" xr:uid="{F68B82A6-99EC-446D-BE44-1A8F1D49F4DC}"/>
    <cellStyle name="Normal 8 2 3 3 5" xfId="28457" xr:uid="{7ED8BA38-7BDB-4841-A134-23A3E2ACDF76}"/>
    <cellStyle name="Normal 8 2 3 4" xfId="7180" xr:uid="{EFD42023-3D32-4431-ABF1-F7122213A49C}"/>
    <cellStyle name="Normal 8 2 3 5" xfId="7181" xr:uid="{56EE175D-84FA-4FCA-81D2-9A8E1E9224C6}"/>
    <cellStyle name="Normal 8 2 3 5 2" xfId="12014" xr:uid="{BC3801DD-1AC5-4B36-B6CC-0C90E0F47B76}"/>
    <cellStyle name="Normal 8 2 3 5 2 2" xfId="23912" xr:uid="{A6B72667-E045-47B4-9305-A04F211CBB79}"/>
    <cellStyle name="Normal 8 2 3 5 2 2 2" xfId="44574" xr:uid="{F50F2548-34C3-4997-BE71-F4F1CD111670}"/>
    <cellStyle name="Normal 8 2 3 5 2 3" xfId="32677" xr:uid="{82B270C7-5AC8-445C-A1B4-87D58E26BD4F}"/>
    <cellStyle name="Normal 8 2 3 5 3" xfId="20282" xr:uid="{7B0763F8-840F-43A6-BF2F-240E1ADAAA31}"/>
    <cellStyle name="Normal 8 2 3 5 3 2" xfId="40944" xr:uid="{0A34CA60-2362-4612-9AF4-9705299F6365}"/>
    <cellStyle name="Normal 8 2 3 5 4" xfId="16659" xr:uid="{4874E523-0589-4500-BF2D-FABB45B20819}"/>
    <cellStyle name="Normal 8 2 3 5 4 2" xfId="37321" xr:uid="{E322E330-DDCF-44C2-A379-2DAE7F1F468E}"/>
    <cellStyle name="Normal 8 2 3 5 5" xfId="28458" xr:uid="{5B939ADE-8740-4391-9D07-C0D99379A80C}"/>
    <cellStyle name="Normal 8 2 4" xfId="7182" xr:uid="{F3659483-0770-4631-817E-F326F1B48134}"/>
    <cellStyle name="Normal 8 2 5" xfId="7183" xr:uid="{619B6E62-3896-4D56-B549-A127304B2FDF}"/>
    <cellStyle name="Normal 8 2 5 2" xfId="12016" xr:uid="{12EB5461-533E-4227-961C-F79B0B8421AA}"/>
    <cellStyle name="Normal 8 2 5 2 2" xfId="23913" xr:uid="{6408B2EA-68F3-4772-84FB-C2BF990B39AB}"/>
    <cellStyle name="Normal 8 2 5 2 2 2" xfId="44575" xr:uid="{33C29B34-6E96-4DE9-A4B9-C60C4033C5E1}"/>
    <cellStyle name="Normal 8 2 5 2 3" xfId="32679" xr:uid="{20583B99-3871-4077-A4BB-A32E275F1929}"/>
    <cellStyle name="Normal 8 2 5 3" xfId="20283" xr:uid="{B2BE704A-0C76-4725-A225-155D2718D179}"/>
    <cellStyle name="Normal 8 2 5 3 2" xfId="40945" xr:uid="{BA529C45-82E5-4821-945E-54DA46F05FC2}"/>
    <cellStyle name="Normal 8 2 5 4" xfId="16660" xr:uid="{39741511-3F02-4B30-8AB4-A51918D9D352}"/>
    <cellStyle name="Normal 8 2 5 4 2" xfId="37322" xr:uid="{B4C53F4C-F334-4B0E-A08D-EC3B10E47B30}"/>
    <cellStyle name="Normal 8 2 5 5" xfId="28459" xr:uid="{5158B9FA-9B66-4C21-AD49-3F3DA77EA808}"/>
    <cellStyle name="Normal 8 2 6" xfId="7184" xr:uid="{4C87DD86-F1BF-4832-AB82-5AA772E39706}"/>
    <cellStyle name="Normal 8 2 6 2" xfId="12017" xr:uid="{FBB5C54E-B218-4CA2-8219-4B04605C0DFD}"/>
    <cellStyle name="Normal 8 2 6 2 2" xfId="23914" xr:uid="{1D0BEEDF-03F5-4262-B99D-5367D3823A1C}"/>
    <cellStyle name="Normal 8 2 6 2 2 2" xfId="44576" xr:uid="{4A41E024-911C-49FA-9012-026155E3621A}"/>
    <cellStyle name="Normal 8 2 6 2 3" xfId="32680" xr:uid="{7D105009-7400-4499-8B69-97CE7E0F6308}"/>
    <cellStyle name="Normal 8 2 6 3" xfId="20284" xr:uid="{CC17886F-8333-4206-B6D9-36BB1CF05EEB}"/>
    <cellStyle name="Normal 8 2 6 3 2" xfId="40946" xr:uid="{F1F59134-DDA1-45F0-B604-ED755C3AC818}"/>
    <cellStyle name="Normal 8 2 6 4" xfId="16661" xr:uid="{1859802E-B048-43A3-8A36-7D0C46381605}"/>
    <cellStyle name="Normal 8 2 6 4 2" xfId="37323" xr:uid="{89B3161E-6787-4E4F-AA76-06D0C32E3077}"/>
    <cellStyle name="Normal 8 2 6 5" xfId="28460" xr:uid="{49CF8DB1-4167-4172-BBE7-09E85D843F41}"/>
    <cellStyle name="Normal 8 3" xfId="7185" xr:uid="{E102393F-BCAB-4AA6-8A67-48F0433E0C5F}"/>
    <cellStyle name="Normal 8 3 2" xfId="7186" xr:uid="{75EF75EA-6D7E-4503-80DC-35DE4C4444D7}"/>
    <cellStyle name="Normal 8 3 2 2" xfId="7187" xr:uid="{C5F6C249-8307-4A27-819D-7B9FB331A0AD}"/>
    <cellStyle name="Normal 8 3 2 3" xfId="7188" xr:uid="{0D956DD0-C0B6-4748-9D09-28836B828631}"/>
    <cellStyle name="Normal 8 3 2 3 2" xfId="12019" xr:uid="{6F32A142-F9A8-43AC-BAEC-93257DE10809}"/>
    <cellStyle name="Normal 8 3 2 3 2 2" xfId="23915" xr:uid="{0D344640-E12D-487A-B7AF-7CCEA46B478D}"/>
    <cellStyle name="Normal 8 3 2 3 2 2 2" xfId="44577" xr:uid="{17CE8A0D-9B75-48F2-B69B-C871A0967865}"/>
    <cellStyle name="Normal 8 3 2 3 2 3" xfId="32682" xr:uid="{6EE4946F-9A8D-49D7-989E-DE950FEAC406}"/>
    <cellStyle name="Normal 8 3 2 3 3" xfId="20285" xr:uid="{8A7F6025-59D6-4C88-8D5A-7DB5459C0644}"/>
    <cellStyle name="Normal 8 3 2 3 3 2" xfId="40947" xr:uid="{222F5FC2-E39A-48CB-ACA8-61C03F476930}"/>
    <cellStyle name="Normal 8 3 2 3 4" xfId="16662" xr:uid="{E5955C46-52E2-446B-BDC8-B16C86A2AFB5}"/>
    <cellStyle name="Normal 8 3 2 3 4 2" xfId="37324" xr:uid="{7E78F30A-C00C-4AA1-A197-90A54B36DADE}"/>
    <cellStyle name="Normal 8 3 2 3 5" xfId="28461" xr:uid="{D574C734-D812-4DFF-88D6-CF646553E252}"/>
    <cellStyle name="Normal 8 3 3" xfId="7189" xr:uid="{3A034A93-335A-4394-9C8F-8EDC89DC3FFE}"/>
    <cellStyle name="Normal 8 3 3 2" xfId="12020" xr:uid="{365F856E-6A22-4DBF-807D-A84D4D5F0AEA}"/>
    <cellStyle name="Normal 8 3 3 2 2" xfId="23916" xr:uid="{D7D48A80-E3E5-458F-AAB2-8E269C80A9D9}"/>
    <cellStyle name="Normal 8 3 3 2 2 2" xfId="44578" xr:uid="{24663FFB-AF0A-4FDE-A07E-10FED5B5B8C3}"/>
    <cellStyle name="Normal 8 3 3 2 3" xfId="32683" xr:uid="{4BFC0A74-50C0-4C6B-A570-6D2A53F24CA0}"/>
    <cellStyle name="Normal 8 3 3 3" xfId="20286" xr:uid="{F4DFC70C-1084-4298-B563-41E0143840BC}"/>
    <cellStyle name="Normal 8 3 3 3 2" xfId="40948" xr:uid="{A7A8D286-8A66-48EC-A247-744206708EEE}"/>
    <cellStyle name="Normal 8 3 3 4" xfId="16663" xr:uid="{9AE38641-1449-4D72-8BD3-3CEA9821D5DB}"/>
    <cellStyle name="Normal 8 3 3 4 2" xfId="37325" xr:uid="{D0BF25CA-A066-4BBB-851F-0D8AD52ED1F3}"/>
    <cellStyle name="Normal 8 3 3 5" xfId="28462" xr:uid="{4539EB7E-8733-4544-8A5B-F53122BB784C}"/>
    <cellStyle name="Normal 8 3 4" xfId="7190" xr:uid="{45F095C5-BB51-4B85-B900-F25387473CB3}"/>
    <cellStyle name="Normal 8 3 5" xfId="7191" xr:uid="{208C6751-AF39-4DD6-BF0D-A70FABC51BFD}"/>
    <cellStyle name="Normal 8 3 5 2" xfId="12021" xr:uid="{CFB1B112-6D91-49A5-B8B5-2577D7FACEE3}"/>
    <cellStyle name="Normal 8 3 5 2 2" xfId="23917" xr:uid="{36EEE309-15C3-4513-AA98-9BDBC1DA4B26}"/>
    <cellStyle name="Normal 8 3 5 2 2 2" xfId="44579" xr:uid="{B3664749-6170-4BF2-BB32-7FAC7AD58962}"/>
    <cellStyle name="Normal 8 3 5 2 3" xfId="32684" xr:uid="{F85FB36D-1928-4717-A1D8-B4BACD0DFFCD}"/>
    <cellStyle name="Normal 8 3 5 3" xfId="20287" xr:uid="{C6465BAA-B40E-40C2-87DF-0A1246D49239}"/>
    <cellStyle name="Normal 8 3 5 3 2" xfId="40949" xr:uid="{6878D09B-37BC-4C3B-A734-192FFAE50200}"/>
    <cellStyle name="Normal 8 3 5 4" xfId="16664" xr:uid="{C94085BD-B912-4424-BD45-DF4EAE602455}"/>
    <cellStyle name="Normal 8 3 5 4 2" xfId="37326" xr:uid="{2A84CCD0-1105-4EC4-93B1-B578853F124A}"/>
    <cellStyle name="Normal 8 3 5 5" xfId="28463" xr:uid="{36C4597D-BC71-41FC-9500-B1B7F75D50F0}"/>
    <cellStyle name="Normal 8 4" xfId="7192" xr:uid="{07D68AEF-5DE1-4FDA-8AFE-2ADC0D1BEFCA}"/>
    <cellStyle name="Normal 8 4 2" xfId="7193" xr:uid="{9760C79B-3B36-4F6F-843A-D93F8CD4936A}"/>
    <cellStyle name="Normal 8 4 2 2" xfId="12023" xr:uid="{A37FEC12-BDCD-4D6B-8A06-2143B5ECAB26}"/>
    <cellStyle name="Normal 8 4 2 2 2" xfId="23918" xr:uid="{0E1B77B8-3204-44CB-A947-ED78D2FF1ACE}"/>
    <cellStyle name="Normal 8 4 2 2 2 2" xfId="44580" xr:uid="{105B0EA6-8994-40E6-BBB5-30B439F3B522}"/>
    <cellStyle name="Normal 8 4 2 2 3" xfId="32686" xr:uid="{862F3178-5266-4DFA-B3DC-17C356841180}"/>
    <cellStyle name="Normal 8 4 2 3" xfId="20288" xr:uid="{5C43F427-392E-44BA-AF41-E1D55C8E090B}"/>
    <cellStyle name="Normal 8 4 2 3 2" xfId="40950" xr:uid="{CB840C29-23B9-4A9D-8F75-3A28BEA33C3C}"/>
    <cellStyle name="Normal 8 4 2 4" xfId="16665" xr:uid="{C0C640EB-22BC-472D-9E44-14F56741A6AC}"/>
    <cellStyle name="Normal 8 4 2 4 2" xfId="37327" xr:uid="{9DE57279-F64A-42B4-BD4C-430B39980DDB}"/>
    <cellStyle name="Normal 8 4 2 5" xfId="28464" xr:uid="{B6D5ABD9-E9B4-4FB8-A795-1DBE9C9D5822}"/>
    <cellStyle name="Normal 8 4 3" xfId="7194" xr:uid="{AF06D3AA-5B4F-4B4A-8670-C8DB85BF0D43}"/>
    <cellStyle name="Normal 8 4 3 2" xfId="12024" xr:uid="{A0205DF2-A84E-419F-B6D0-9042D6172E2D}"/>
    <cellStyle name="Normal 8 4 3 2 2" xfId="23919" xr:uid="{7BAB0FD8-A771-41E9-AAA2-8AEB2A104C90}"/>
    <cellStyle name="Normal 8 4 3 2 2 2" xfId="44581" xr:uid="{942BFB9E-D730-4775-BFFF-0B8044DB3E8F}"/>
    <cellStyle name="Normal 8 4 3 2 3" xfId="32687" xr:uid="{6B11C5CD-9E41-416B-A2A5-AF8A0454BDE7}"/>
    <cellStyle name="Normal 8 4 3 3" xfId="20289" xr:uid="{A55232A6-558E-4668-B180-B8603DC47A95}"/>
    <cellStyle name="Normal 8 4 3 3 2" xfId="40951" xr:uid="{C7C90560-E593-45AC-9BE4-027EE5509787}"/>
    <cellStyle name="Normal 8 4 3 4" xfId="16666" xr:uid="{68B2CE77-4F54-4DE3-9CAE-54B0AAD43545}"/>
    <cellStyle name="Normal 8 4 3 4 2" xfId="37328" xr:uid="{89998399-6CD2-4D16-B398-F7D4E8A501E5}"/>
    <cellStyle name="Normal 8 4 3 5" xfId="28465" xr:uid="{08CC5C2B-A60A-42DC-95C2-B2BA2308B7FB}"/>
    <cellStyle name="Normal 8 4 4" xfId="7195" xr:uid="{B780B39E-704D-4BDC-98C2-C52AF26876A2}"/>
    <cellStyle name="Normal 8 4 5" xfId="7196" xr:uid="{35722643-16E6-426F-85DE-7956D7C48F3B}"/>
    <cellStyle name="Normal 8 4 5 2" xfId="12026" xr:uid="{6458537E-2702-4B83-986A-56253D0DE6F7}"/>
    <cellStyle name="Normal 8 4 5 2 2" xfId="23920" xr:uid="{3D461376-B924-44B7-B740-B398E2A02E06}"/>
    <cellStyle name="Normal 8 4 5 2 2 2" xfId="44582" xr:uid="{566A9CA1-86D1-4313-B734-DE5F54DD71D4}"/>
    <cellStyle name="Normal 8 4 5 2 3" xfId="32689" xr:uid="{273F2852-36DA-449B-8100-C364CBC08B8D}"/>
    <cellStyle name="Normal 8 4 5 3" xfId="20290" xr:uid="{1DF41BE1-FE35-486A-B1F1-372E088299B7}"/>
    <cellStyle name="Normal 8 4 5 3 2" xfId="40952" xr:uid="{86228FB7-E781-40A2-8474-4B4B90BDCB50}"/>
    <cellStyle name="Normal 8 4 5 4" xfId="16667" xr:uid="{81CC1D84-A6E3-4032-A669-134129F06465}"/>
    <cellStyle name="Normal 8 4 5 4 2" xfId="37329" xr:uid="{1D2FACD6-7568-499F-A25E-E7BB9BC76499}"/>
    <cellStyle name="Normal 8 4 5 5" xfId="28466" xr:uid="{E589A0A6-0CD6-4B73-9113-78A45A112C0B}"/>
    <cellStyle name="Normal 8 5" xfId="7197" xr:uid="{D72161FD-43EB-4290-ADA9-385B73C7F372}"/>
    <cellStyle name="Normal 8 6" xfId="7198" xr:uid="{7271F5A3-D7D7-4B3D-8FE4-1A4EEAB285D3}"/>
    <cellStyle name="Normal 8 7" xfId="7199" xr:uid="{9EFC53F9-1F99-40FD-9C23-24C4C86D5733}"/>
    <cellStyle name="Normal 8 7 2" xfId="7200" xr:uid="{0AEBA2C5-4C29-48B7-9115-2B0333CDD21C}"/>
    <cellStyle name="Normal 8 7 2 2" xfId="12029" xr:uid="{F5A4DCDA-39AD-4E92-98FB-C248EC5DA26E}"/>
    <cellStyle name="Normal 8 7 2 2 2" xfId="23921" xr:uid="{5D0B7A01-9A89-40AB-A367-119A6470270C}"/>
    <cellStyle name="Normal 8 7 2 2 2 2" xfId="44583" xr:uid="{E42215FD-CA1F-48A2-999F-BBB05CFAFB75}"/>
    <cellStyle name="Normal 8 7 2 2 3" xfId="32692" xr:uid="{62BFA3D1-3FF7-4B54-BE4F-1622E3C6B78B}"/>
    <cellStyle name="Normal 8 7 2 3" xfId="20291" xr:uid="{A96827A5-DA14-4C6C-8BAB-762ACD5A3E6E}"/>
    <cellStyle name="Normal 8 7 2 3 2" xfId="40953" xr:uid="{2AB236EC-45DA-40AE-A0FE-467062531E1B}"/>
    <cellStyle name="Normal 8 7 2 4" xfId="16668" xr:uid="{DB798A95-D610-4162-92DF-E1847BFF05FE}"/>
    <cellStyle name="Normal 8 7 2 4 2" xfId="37330" xr:uid="{9D9E4045-462C-49EA-BD00-4244E356E3BC}"/>
    <cellStyle name="Normal 8 7 2 5" xfId="28467" xr:uid="{1022738E-5223-42C6-998A-4B818B8CB00E}"/>
    <cellStyle name="Normal 8 7 3" xfId="7201" xr:uid="{ADA9F6DC-875B-4779-8B3A-16D072D7FA92}"/>
    <cellStyle name="Normal 80" xfId="7202" xr:uid="{3215E340-8A6A-4DE4-BDE3-EA840BE6FCD2}"/>
    <cellStyle name="Normal 80 2" xfId="7203" xr:uid="{E7BEEE7F-A318-484C-8969-D00151F7A8C8}"/>
    <cellStyle name="Normal 80 3" xfId="7204" xr:uid="{F10E84D5-CB09-4C53-8A42-EB1D36689D36}"/>
    <cellStyle name="Normal 81" xfId="7205" xr:uid="{9574C23E-F306-4771-BBAD-3C26A789A5C7}"/>
    <cellStyle name="Normal 81 2" xfId="7206" xr:uid="{8F28622C-56F4-4249-9DF5-5C9BF295114A}"/>
    <cellStyle name="Normal 81 3" xfId="7207" xr:uid="{1704F0C1-A592-4D36-9FD6-11C238B8F1D0}"/>
    <cellStyle name="Normal 82" xfId="7208" xr:uid="{5DC1D101-7009-40DE-90C2-AE8F6541D9D2}"/>
    <cellStyle name="Normal 82 2" xfId="7209" xr:uid="{4CBA648F-F60E-4521-8147-8960591D13EE}"/>
    <cellStyle name="Normal 82 2 2" xfId="7210" xr:uid="{3DFB4EE4-50DB-4B8F-95E7-D0AF62832F00}"/>
    <cellStyle name="Normal 82 3" xfId="7211" xr:uid="{4FAD21E2-2F68-46F7-A2D7-BB56F1E5164E}"/>
    <cellStyle name="Normal 82 3 2" xfId="7212" xr:uid="{17AE6E23-39E9-40E0-B88F-98706A002CC6}"/>
    <cellStyle name="Normal 82 4" xfId="7213" xr:uid="{7D68D733-EE8C-4446-A5C4-3B243BCE089D}"/>
    <cellStyle name="Normal 82 4 2" xfId="7214" xr:uid="{40C21087-6CF9-405D-9B2A-AD8869168717}"/>
    <cellStyle name="Normal 82 5" xfId="7215" xr:uid="{170A18F8-A68D-4373-BB1B-8742AD0227BC}"/>
    <cellStyle name="Normal 82 5 2" xfId="7216" xr:uid="{B025EA60-07D8-498E-9417-30B17B11FA25}"/>
    <cellStyle name="Normal 82 6" xfId="7217" xr:uid="{D96FE07E-5C86-4E4E-A51A-CAC8706C8115}"/>
    <cellStyle name="Normal 82 6 2" xfId="7218" xr:uid="{B6524EF1-43B4-4A4C-AFC6-86C5D538E3EC}"/>
    <cellStyle name="Normal 82 7" xfId="7219" xr:uid="{FB0203C1-412A-4160-A887-A5E4DF1F541F}"/>
    <cellStyle name="Normal 82 8" xfId="7220" xr:uid="{22FD583C-C4A8-42A8-A6CE-1B5F4DC82DA3}"/>
    <cellStyle name="Normal 83" xfId="7221" xr:uid="{15EFB90C-8F9E-48C7-A980-83ADEC013EBF}"/>
    <cellStyle name="Normal 83 2" xfId="7222" xr:uid="{77ABBC70-35EB-4786-8D57-0978D1CB8F50}"/>
    <cellStyle name="Normal 83 3" xfId="7223" xr:uid="{2525A789-6881-49B3-9551-35ECDE20BB2C}"/>
    <cellStyle name="Normal 84" xfId="7224" xr:uid="{BFBF6331-37A2-4C30-B959-D409040E46CC}"/>
    <cellStyle name="Normal 84 2" xfId="7225" xr:uid="{483B0A36-B6D9-4848-AA9A-CB13EEE82A6C}"/>
    <cellStyle name="Normal 84 3" xfId="7226" xr:uid="{174F61F4-E84B-476E-8B21-3239DFEABFC3}"/>
    <cellStyle name="Normal 85" xfId="7227" xr:uid="{1899D4E5-46A6-4274-BFDC-0750899A50E1}"/>
    <cellStyle name="Normal 85 2" xfId="7228" xr:uid="{96465EEF-DCB7-41E7-8702-5FAF3E12F4C1}"/>
    <cellStyle name="Normal 85 3" xfId="7229" xr:uid="{3CDFAC3E-E5B2-407B-B72E-00E994A96BF8}"/>
    <cellStyle name="Normal 86" xfId="7230" xr:uid="{0728A91B-871E-4F1B-AD6F-E03C10CBA3E6}"/>
    <cellStyle name="Normal 86 2" xfId="7231" xr:uid="{E0795171-8DFB-4BB6-A3E4-E7F306816A4D}"/>
    <cellStyle name="Normal 86 3" xfId="7232" xr:uid="{4228F1F5-5660-4EB9-BF6D-AD7CFE5A75EC}"/>
    <cellStyle name="Normal 87" xfId="7233" xr:uid="{945AB75E-2EDE-4D1A-BEFB-A4B6C404E5B1}"/>
    <cellStyle name="Normal 87 2" xfId="7234" xr:uid="{CD9813F9-BC8A-4098-9BD8-8963D1922A82}"/>
    <cellStyle name="Normal 87 3" xfId="7235" xr:uid="{8B28F0BD-AD89-4C39-B7E0-9D6B3B8D85A7}"/>
    <cellStyle name="Normal 88" xfId="7236" xr:uid="{54B88371-5A25-49E1-8A16-271549D3FB8C}"/>
    <cellStyle name="Normal 88 2" xfId="7237" xr:uid="{DA43B0B5-9B22-4E86-8D28-A49CA45A9627}"/>
    <cellStyle name="Normal 88 3" xfId="7238" xr:uid="{6D669CF9-6B8D-4193-B308-AB13C7294DF6}"/>
    <cellStyle name="Normal 89" xfId="7239" xr:uid="{093F8ED7-D2FD-40AE-AF24-793B605C285E}"/>
    <cellStyle name="Normal 89 2" xfId="7240" xr:uid="{625A5D09-0F7C-47CC-9BAD-3172833881A6}"/>
    <cellStyle name="Normal 89 3" xfId="7241" xr:uid="{49BB8B56-3278-48CC-B04B-5F4F992E3ACA}"/>
    <cellStyle name="Normal 9" xfId="30" xr:uid="{E1F5A916-84A2-4C1E-A9FF-6CAA80CDCC5D}"/>
    <cellStyle name="Normal 9 10" xfId="44736" xr:uid="{2647E192-E707-4000-BD0B-88744F41CC91}"/>
    <cellStyle name="Normal 9 2" xfId="7242" xr:uid="{C39BF13D-63CD-4CFB-8A01-B93CF918C6C4}"/>
    <cellStyle name="Normal 9 2 2" xfId="7243" xr:uid="{4AB1C6B8-813F-4CA8-ADCA-6B64FFC64524}"/>
    <cellStyle name="Normal 9 2 2 2" xfId="7244" xr:uid="{EE4E438A-F4DD-4EA8-84F9-3D2CBE0396B9}"/>
    <cellStyle name="Normal 9 2 2 2 2" xfId="12063" xr:uid="{36943255-9D45-44B3-9AB4-6E2C562830AC}"/>
    <cellStyle name="Normal 9 2 2 2 2 2" xfId="23923" xr:uid="{2A0D9DB5-98BC-4F48-A6E6-E5673C579567}"/>
    <cellStyle name="Normal 9 2 2 2 2 2 2" xfId="44585" xr:uid="{BDACD3E8-E6D0-420C-BF03-F3FB3313E44E}"/>
    <cellStyle name="Normal 9 2 2 2 2 3" xfId="32726" xr:uid="{1BBC05A1-E8B2-411F-9F65-7AC08DC376A8}"/>
    <cellStyle name="Normal 9 2 2 2 3" xfId="20293" xr:uid="{E39A32C9-F0D0-4AD9-B20D-EC519D9ABEB0}"/>
    <cellStyle name="Normal 9 2 2 2 3 2" xfId="40955" xr:uid="{78491EBA-143C-4E2E-BC70-98E32DA76A97}"/>
    <cellStyle name="Normal 9 2 2 2 4" xfId="16670" xr:uid="{7F80DE3E-2B39-4CFB-B9C0-31D204C0B183}"/>
    <cellStyle name="Normal 9 2 2 2 4 2" xfId="37332" xr:uid="{9D4599F3-05F3-4F1A-B38E-61FAFB2B15B3}"/>
    <cellStyle name="Normal 9 2 2 2 5" xfId="28469" xr:uid="{A75EE9A3-01EE-44C2-8CCD-55A8E3EFFCB3}"/>
    <cellStyle name="Normal 9 2 2 3" xfId="7245" xr:uid="{3BA5AC83-F16A-437D-ABF3-59E363E220C7}"/>
    <cellStyle name="Normal 9 2 2 3 2" xfId="12064" xr:uid="{D486ED32-758A-410A-BACE-501BC75FD22B}"/>
    <cellStyle name="Normal 9 2 2 3 2 2" xfId="23924" xr:uid="{04DA3627-1D84-479D-903B-3EF502D9E428}"/>
    <cellStyle name="Normal 9 2 2 3 2 2 2" xfId="44586" xr:uid="{AF66A46C-B48A-4CE8-8B42-8B634359DC8E}"/>
    <cellStyle name="Normal 9 2 2 3 2 3" xfId="32727" xr:uid="{B6140B0E-5367-4FAB-AFFD-498D9556AB4F}"/>
    <cellStyle name="Normal 9 2 2 3 3" xfId="20294" xr:uid="{BE4AFE98-DA93-45A0-8FA0-964F92C37B0D}"/>
    <cellStyle name="Normal 9 2 2 3 3 2" xfId="40956" xr:uid="{72D50FB3-EB48-4D9B-A942-7821ED4E8472}"/>
    <cellStyle name="Normal 9 2 2 3 4" xfId="16671" xr:uid="{EAFCF06B-3D68-48CD-AA03-FFACDAB52952}"/>
    <cellStyle name="Normal 9 2 2 3 4 2" xfId="37333" xr:uid="{E7EECD48-738B-4839-8CFD-222B1240A332}"/>
    <cellStyle name="Normal 9 2 2 3 5" xfId="28470" xr:uid="{BE26C133-4ED4-40DF-934B-8A7999C5F0F5}"/>
    <cellStyle name="Normal 9 2 2 4" xfId="7246" xr:uid="{CAEAEE2C-6335-46D9-9B4C-6CF0706ECBD6}"/>
    <cellStyle name="Normal 9 2 2 5" xfId="7247" xr:uid="{B10E956C-3963-422C-BF5D-06E48F77A6BF}"/>
    <cellStyle name="Normal 9 2 2 5 2" xfId="12066" xr:uid="{AAB1D1B8-EAE0-4FB9-B29F-C8B10C4692E9}"/>
    <cellStyle name="Normal 9 2 2 5 2 2" xfId="23925" xr:uid="{A11286EB-6450-4438-87B8-02D7465B7CBA}"/>
    <cellStyle name="Normal 9 2 2 5 2 2 2" xfId="44587" xr:uid="{C8C97CD0-09D4-4F65-B884-C76034B6C16B}"/>
    <cellStyle name="Normal 9 2 2 5 2 3" xfId="32729" xr:uid="{5B15A380-FB77-4136-9234-FAA7C0B8F7CD}"/>
    <cellStyle name="Normal 9 2 2 5 3" xfId="20295" xr:uid="{EDEB0D82-2C63-4133-8A69-DD26FFEAB282}"/>
    <cellStyle name="Normal 9 2 2 5 3 2" xfId="40957" xr:uid="{C2C66C86-BF4D-453D-8CED-6DA278EE0701}"/>
    <cellStyle name="Normal 9 2 2 5 4" xfId="16672" xr:uid="{5949D905-809D-463D-9BDE-A3C9573373CE}"/>
    <cellStyle name="Normal 9 2 2 5 4 2" xfId="37334" xr:uid="{76AA771B-383F-466E-BE56-7125132D30DA}"/>
    <cellStyle name="Normal 9 2 2 5 5" xfId="28471" xr:uid="{0DE1D0E5-55B9-4B76-8BB3-2F2D0A75DDEB}"/>
    <cellStyle name="Normal 9 2 3" xfId="7248" xr:uid="{23B79323-383A-4339-80BD-A7E760925E84}"/>
    <cellStyle name="Normal 9 2 4" xfId="7249" xr:uid="{34911187-98CB-4474-A585-875C980B8F03}"/>
    <cellStyle name="Normal 9 2 4 2" xfId="12068" xr:uid="{A5709ECE-6C59-43E4-91DC-0D4182E94231}"/>
    <cellStyle name="Normal 9 2 4 2 2" xfId="23926" xr:uid="{C02816C5-D601-4922-AA34-A8E863AE3461}"/>
    <cellStyle name="Normal 9 2 4 2 2 2" xfId="44588" xr:uid="{83C52111-9EA8-497A-B155-6FA60A2D8569}"/>
    <cellStyle name="Normal 9 2 4 2 3" xfId="32731" xr:uid="{25466E9E-7A21-41B9-A1EF-4A88E9F2B655}"/>
    <cellStyle name="Normal 9 2 4 3" xfId="20296" xr:uid="{619DDAC7-EB93-4EBD-A095-466F5B5D3B09}"/>
    <cellStyle name="Normal 9 2 4 3 2" xfId="40958" xr:uid="{02DCE067-6A30-444F-9450-32BDCC480CB5}"/>
    <cellStyle name="Normal 9 2 4 4" xfId="16673" xr:uid="{17424093-56EE-4F17-806B-28AC97F740FF}"/>
    <cellStyle name="Normal 9 2 4 4 2" xfId="37335" xr:uid="{13EB8F39-7A5F-4BC5-BB91-5BD2EA547856}"/>
    <cellStyle name="Normal 9 2 4 5" xfId="28472" xr:uid="{2C5B8349-2A2D-489D-B962-775B04B8B8DB}"/>
    <cellStyle name="Normal 9 2 5" xfId="12061" xr:uid="{71BFA16D-43E4-4541-82FA-482078C54513}"/>
    <cellStyle name="Normal 9 2 5 2" xfId="23922" xr:uid="{31DB2277-7748-419E-8574-2A386FE7658A}"/>
    <cellStyle name="Normal 9 2 5 2 2" xfId="44584" xr:uid="{1F0D2656-6169-463F-9193-0F291DE054AD}"/>
    <cellStyle name="Normal 9 2 5 3" xfId="32724" xr:uid="{A836FF21-7BAF-4A96-BCA0-122F00BB3BF0}"/>
    <cellStyle name="Normal 9 2 6" xfId="20292" xr:uid="{F2E5EDA2-74DB-4340-827B-B542EBD23C9E}"/>
    <cellStyle name="Normal 9 2 6 2" xfId="40954" xr:uid="{556C48AC-3F74-42BC-B883-34DDBC40A33C}"/>
    <cellStyle name="Normal 9 2 7" xfId="16669" xr:uid="{A8DE4A34-D4DD-4200-AADD-AFD8583B5177}"/>
    <cellStyle name="Normal 9 2 7 2" xfId="37331" xr:uid="{4FD8D64A-49A0-4007-9C20-4F9B27299047}"/>
    <cellStyle name="Normal 9 2 8" xfId="28468" xr:uid="{097EDC99-B709-4B55-B430-59A51986FBF2}"/>
    <cellStyle name="Normal 9 3" xfId="7250" xr:uid="{BCBDE511-73BC-4A2D-B0FE-3C6870016C86}"/>
    <cellStyle name="Normal 9 3 2" xfId="7251" xr:uid="{F62829D2-027D-4F7A-A253-4D90BED2410D}"/>
    <cellStyle name="Normal 9 3 2 2" xfId="12070" xr:uid="{3E50884A-17FA-457A-8492-7909A0A79327}"/>
    <cellStyle name="Normal 9 3 2 2 2" xfId="23927" xr:uid="{19E879B7-AF97-4747-B2A0-A1DEE7AA51B8}"/>
    <cellStyle name="Normal 9 3 2 2 2 2" xfId="44589" xr:uid="{E27DED1A-6A3E-46CB-95DE-6011BA2D5000}"/>
    <cellStyle name="Normal 9 3 2 2 3" xfId="32733" xr:uid="{43717442-5785-48F7-B797-AED097BD58ED}"/>
    <cellStyle name="Normal 9 3 2 3" xfId="20297" xr:uid="{7134995B-24C6-4DDE-AD34-873E92420E24}"/>
    <cellStyle name="Normal 9 3 2 3 2" xfId="40959" xr:uid="{121D617B-18F8-441B-87FC-AF7FA1EEE072}"/>
    <cellStyle name="Normal 9 3 2 4" xfId="16674" xr:uid="{1E427270-0AEC-4E0F-97E9-82EC17B5BCAC}"/>
    <cellStyle name="Normal 9 3 2 4 2" xfId="37336" xr:uid="{C54FEFA9-8983-4112-8235-6FD1A993DDAF}"/>
    <cellStyle name="Normal 9 3 2 5" xfId="28473" xr:uid="{84758637-3DA6-408F-A701-345AE488D346}"/>
    <cellStyle name="Normal 9 3 3" xfId="7252" xr:uid="{430B31A0-281E-4CBA-95C5-8EA7D8DC048E}"/>
    <cellStyle name="Normal 9 3 3 2" xfId="12071" xr:uid="{CE18547B-9B2B-4DC3-9651-5FD0A484A600}"/>
    <cellStyle name="Normal 9 3 3 2 2" xfId="23928" xr:uid="{25B6E4CE-B643-4485-AD73-F28842451001}"/>
    <cellStyle name="Normal 9 3 3 2 2 2" xfId="44590" xr:uid="{7754174D-C8BF-4662-B9CD-9C66E1E0D077}"/>
    <cellStyle name="Normal 9 3 3 2 3" xfId="32734" xr:uid="{9130B766-1DC1-48F4-B60D-C14BB04A4611}"/>
    <cellStyle name="Normal 9 3 3 3" xfId="20298" xr:uid="{10D94963-BCC4-4EF1-AA32-CDCAF989E5C4}"/>
    <cellStyle name="Normal 9 3 3 3 2" xfId="40960" xr:uid="{887DD6E3-E902-4DC7-9DCE-102CD1200311}"/>
    <cellStyle name="Normal 9 3 3 4" xfId="16675" xr:uid="{6BB0DF98-CACD-48FB-9E2A-118E69CC4DC2}"/>
    <cellStyle name="Normal 9 3 3 4 2" xfId="37337" xr:uid="{740C5651-C52C-4455-BF83-7087C2C047B1}"/>
    <cellStyle name="Normal 9 3 3 5" xfId="28474" xr:uid="{16877BC8-0A69-4308-B70D-D258E4C60BFC}"/>
    <cellStyle name="Normal 9 3 4" xfId="7253" xr:uid="{481FE6A6-1336-4085-819A-A976C2F53B58}"/>
    <cellStyle name="Normal 9 3 5" xfId="7254" xr:uid="{ED55DBDB-6124-4EB7-9656-3BE43FC4DA34}"/>
    <cellStyle name="Normal 9 3 5 2" xfId="12073" xr:uid="{5531E21F-AA1C-45CD-8914-1E7AB87B45BC}"/>
    <cellStyle name="Normal 9 3 5 2 2" xfId="23929" xr:uid="{D26BAF18-6A15-4A7D-B901-C1CFA91A33DC}"/>
    <cellStyle name="Normal 9 3 5 2 2 2" xfId="44591" xr:uid="{0C2C7348-F84D-427E-84E7-69424853278C}"/>
    <cellStyle name="Normal 9 3 5 2 3" xfId="32736" xr:uid="{E5381AC0-9ACA-4279-BA6C-00B980E8E44C}"/>
    <cellStyle name="Normal 9 3 5 3" xfId="20299" xr:uid="{F7D9AB76-3F18-473C-8A74-00FD798BF6E9}"/>
    <cellStyle name="Normal 9 3 5 3 2" xfId="40961" xr:uid="{DE1012B7-194F-41E3-9272-5430BA12F947}"/>
    <cellStyle name="Normal 9 3 5 4" xfId="16676" xr:uid="{9BD1FF62-4592-4538-90FB-5509EFAD698B}"/>
    <cellStyle name="Normal 9 3 5 4 2" xfId="37338" xr:uid="{81172F56-5280-422D-812A-1648E7A499DF}"/>
    <cellStyle name="Normal 9 3 5 5" xfId="28475" xr:uid="{0FCCA4B3-E619-4D4D-B3A7-F182DB2BAD18}"/>
    <cellStyle name="Normal 9 4" xfId="7255" xr:uid="{F0114C15-2DE0-4DC2-AE24-ED3AB4193D0B}"/>
    <cellStyle name="Normal 9 5" xfId="7256" xr:uid="{2834051D-8BA5-44A9-9037-B70A6B58E62C}"/>
    <cellStyle name="Normal 9 6" xfId="7257" xr:uid="{2C0901A5-D958-4CCE-82C2-4E95E13A20EA}"/>
    <cellStyle name="Normal 9 7" xfId="7258" xr:uid="{8461116B-732A-48C4-A311-011C16EF9F64}"/>
    <cellStyle name="Normal 9 8" xfId="7259" xr:uid="{9705A313-CB1F-46C1-962E-BBDE11AEF4E6}"/>
    <cellStyle name="Normal 9 8 2" xfId="12078" xr:uid="{B1C81128-93CA-4E3A-BD76-71B1E7F930FF}"/>
    <cellStyle name="Normal 9 8 2 2" xfId="23930" xr:uid="{54131D64-9AA4-4CBF-A973-AE1BC9AA7A1E}"/>
    <cellStyle name="Normal 9 8 2 2 2" xfId="44592" xr:uid="{7525A69C-F0EA-4830-83F9-D258CAA1B24A}"/>
    <cellStyle name="Normal 9 8 2 3" xfId="32741" xr:uid="{45E22EC7-9AEC-48A9-ACC9-BB64896E5B52}"/>
    <cellStyle name="Normal 9 8 3" xfId="20300" xr:uid="{C125B09D-FB02-4392-950B-63858F6ED0FB}"/>
    <cellStyle name="Normal 9 8 3 2" xfId="40962" xr:uid="{3A364820-26EE-43CD-B0F5-3858310AAF8D}"/>
    <cellStyle name="Normal 9 8 4" xfId="16677" xr:uid="{98D028A0-D822-423F-AFC2-E7A50B32C28D}"/>
    <cellStyle name="Normal 9 8 4 2" xfId="37339" xr:uid="{4C6030D1-3179-490A-B6DF-BA99F752409F}"/>
    <cellStyle name="Normal 9 8 5" xfId="28476" xr:uid="{E8FC1091-E8A9-48C8-95EA-06A08053C088}"/>
    <cellStyle name="Normal 9 9" xfId="7260" xr:uid="{33E30109-F87C-4EBF-82FE-DA0E0093BBC9}"/>
    <cellStyle name="Normal 9 9 2" xfId="12079" xr:uid="{C33FFC12-E85D-4557-AECA-9EFFD6097FC4}"/>
    <cellStyle name="Normal 9 9 2 2" xfId="23931" xr:uid="{78B50811-8EAD-4DB2-B743-D9BA91B40512}"/>
    <cellStyle name="Normal 9 9 2 2 2" xfId="44593" xr:uid="{F971172A-D763-4861-8E14-F4B96506E88B}"/>
    <cellStyle name="Normal 9 9 2 3" xfId="32742" xr:uid="{0C3A5626-498D-4D96-AA29-A7D4CA46D452}"/>
    <cellStyle name="Normal 9 9 3" xfId="20301" xr:uid="{EA16F519-AADA-4C62-BBBF-AC6D69A98291}"/>
    <cellStyle name="Normal 9 9 3 2" xfId="40963" xr:uid="{9ED35688-0ED2-4831-B60E-95B9B5DFCB1B}"/>
    <cellStyle name="Normal 9 9 4" xfId="16678" xr:uid="{175E375A-FE4B-4363-9624-0286EC9D3959}"/>
    <cellStyle name="Normal 9 9 4 2" xfId="37340" xr:uid="{B4013F14-6A80-4A2A-BB38-630A02186096}"/>
    <cellStyle name="Normal 9 9 5" xfId="28477" xr:uid="{4B236683-55FB-4E85-9B33-EB0EAC8884AC}"/>
    <cellStyle name="Normal 90" xfId="7261" xr:uid="{59744142-7199-498F-AB23-60964499F7A0}"/>
    <cellStyle name="Normal 90 2" xfId="7262" xr:uid="{286AFF19-3AFA-4077-80E2-3D1892EEB4B9}"/>
    <cellStyle name="Normal 90 3" xfId="7263" xr:uid="{76FC38F8-80D0-44CD-A6DC-E4C58699A136}"/>
    <cellStyle name="Normal 91" xfId="7264" xr:uid="{2C0513B1-9534-4D11-869B-539181C7A63C}"/>
    <cellStyle name="Normal 91 2" xfId="7265" xr:uid="{CEBDFCA0-6B48-4A5A-BA05-FC5398406F2F}"/>
    <cellStyle name="Normal 91 3" xfId="7266" xr:uid="{AE06A7C2-DA7C-496F-9901-372B629D7F53}"/>
    <cellStyle name="Normal 92" xfId="7267" xr:uid="{992EDC14-EB70-40FA-9446-E910622D6D79}"/>
    <cellStyle name="Normal 92 2" xfId="7268" xr:uid="{6A3FE4CA-A49C-4BE2-8AAA-E6C4B2C8A99D}"/>
    <cellStyle name="Normal 92 3" xfId="7269" xr:uid="{5092B2F7-E8F6-4EEE-A5F5-613C4AA9DDED}"/>
    <cellStyle name="Normal 93" xfId="7270" xr:uid="{F454B341-B0D1-4806-83C4-A0CBEF7A82F2}"/>
    <cellStyle name="Normal 93 2" xfId="7271" xr:uid="{B862B513-79E8-428D-B76B-28A2D80D4917}"/>
    <cellStyle name="Normal 93 3" xfId="7272" xr:uid="{D2C43B4A-5A2B-4717-AF1E-588F695DFDBB}"/>
    <cellStyle name="Normal 94" xfId="7273" xr:uid="{C8EC60DC-0FEA-459F-B9EC-42CB94B9D343}"/>
    <cellStyle name="Normal 94 2" xfId="7274" xr:uid="{1CDA8727-68E3-4404-A03C-05356EBB43D6}"/>
    <cellStyle name="Normal 94 3" xfId="7275" xr:uid="{30130575-9298-4390-B27A-772FD06047DE}"/>
    <cellStyle name="Normal 95" xfId="7276" xr:uid="{AC2A24E5-129E-440B-8603-1314455EC048}"/>
    <cellStyle name="Normal 95 2" xfId="7277" xr:uid="{2F32652A-0496-4335-A28A-6BD3C43D1CD4}"/>
    <cellStyle name="Normal 95 3" xfId="7278" xr:uid="{CBE04FCB-EDBE-460C-9BAE-47D2FF98D92B}"/>
    <cellStyle name="Normal 96" xfId="7279" xr:uid="{0C379A8D-3CBF-41D0-9A9B-7708B7DB820F}"/>
    <cellStyle name="Normal 96 2" xfId="7280" xr:uid="{60124229-3DFB-45FC-A55A-40E132E67190}"/>
    <cellStyle name="Normal 96 3" xfId="7281" xr:uid="{88583A43-6BB0-4849-82CB-C33951771106}"/>
    <cellStyle name="Normal 97" xfId="7282" xr:uid="{C8667F44-F2BC-4273-A02E-81388C61A843}"/>
    <cellStyle name="Normal 97 2" xfId="7283" xr:uid="{9F57C150-AAA5-4BC4-8018-274B06E235E9}"/>
    <cellStyle name="Normal 97 3" xfId="7284" xr:uid="{0A802CB9-496A-4A82-A27F-79D8E0DDC569}"/>
    <cellStyle name="Normal 98" xfId="7285" xr:uid="{0FDA17C4-C5E2-4FED-B251-820A6FE8D592}"/>
    <cellStyle name="Normal 98 2" xfId="7286" xr:uid="{F254D030-C4AA-4C1E-8BC7-C0EC2561AB39}"/>
    <cellStyle name="Normal 98 3" xfId="7287" xr:uid="{D26CDC9B-279A-46BD-8E3E-BE83785E7AEF}"/>
    <cellStyle name="Normal 99" xfId="7288" xr:uid="{2655A625-145D-4276-8FB9-541160F6F9CE}"/>
    <cellStyle name="Normal 99 2" xfId="7289" xr:uid="{4F848FA2-A1C0-471D-9CC0-453A8CBFDAA0}"/>
    <cellStyle name="Normal 99 3" xfId="7290" xr:uid="{33A7F9C3-7707-48E9-8F9F-69FB05FB0C70}"/>
    <cellStyle name="Note 10" xfId="7291" xr:uid="{1DCD21EF-2A15-4038-AC22-E3BF7F944B8A}"/>
    <cellStyle name="Note 10 2" xfId="7292" xr:uid="{5879FC71-757B-4E5D-A4EF-E2C977EF2532}"/>
    <cellStyle name="Note 10 2 2" xfId="12000" xr:uid="{677EDB59-7D1D-484A-9124-FDEEB5D92C48}"/>
    <cellStyle name="Note 10 2 2 2" xfId="32663" xr:uid="{7193F2A6-BE36-49C9-834E-6894C199BA82}"/>
    <cellStyle name="Note 10 2 3" xfId="28479" xr:uid="{90711588-92CD-4817-8E0B-1EB0FBC0D088}"/>
    <cellStyle name="Note 10 3" xfId="11999" xr:uid="{8B2A9063-84D2-4C4F-A0B8-0A0606F3F28E}"/>
    <cellStyle name="Note 10 3 2" xfId="32662" xr:uid="{C2B3E019-F6C0-47C1-8214-9EE3F575F4E2}"/>
    <cellStyle name="Note 10 4" xfId="28478" xr:uid="{555600A4-C422-4984-B2C5-1A23E1AECB94}"/>
    <cellStyle name="Note 11" xfId="7293" xr:uid="{1AFD4869-0198-412F-978C-27F8CB7BB340}"/>
    <cellStyle name="Note 11 2" xfId="12001" xr:uid="{1015D6E0-0625-41B5-B775-D35B73D463E9}"/>
    <cellStyle name="Note 11 2 2" xfId="32664" xr:uid="{0F99A9B2-D150-41D5-BF2E-1B057FCFA787}"/>
    <cellStyle name="Note 11 3" xfId="28480" xr:uid="{909BCF93-38BC-4BB9-9B06-D2DD2A5BA20E}"/>
    <cellStyle name="Note 12" xfId="7294" xr:uid="{8C36DDB3-E7CB-4F85-A034-22044C85021C}"/>
    <cellStyle name="Note 12 2" xfId="12002" xr:uid="{5FF9D17A-05C7-4D7E-8AA9-D9CB4BAAA52A}"/>
    <cellStyle name="Note 12 2 2" xfId="32665" xr:uid="{809F635B-2D4B-4466-8194-DD90D0DDFBFC}"/>
    <cellStyle name="Note 12 3" xfId="28481" xr:uid="{84BC1339-A881-46C2-9469-D1B8190A1DC1}"/>
    <cellStyle name="Note 13" xfId="7295" xr:uid="{0BC44838-E0D3-40E8-9FCA-FCFEF6E45ACC}"/>
    <cellStyle name="Note 14" xfId="7296" xr:uid="{C9812C11-A391-4272-BC05-091F230AAD28}"/>
    <cellStyle name="Note 14 2" xfId="7297" xr:uid="{BB4527F8-E1B9-43CD-9BFC-63C31041ACC3}"/>
    <cellStyle name="Note 14 2 2" xfId="12099" xr:uid="{B0387562-908F-486A-9602-C9EA4ED5DFD9}"/>
    <cellStyle name="Note 14 2 2 2" xfId="23933" xr:uid="{A10A0840-5846-4D10-AFE3-52AB36681754}"/>
    <cellStyle name="Note 14 2 2 2 2" xfId="44595" xr:uid="{F436512C-AB0A-436E-AD39-916AB95502C7}"/>
    <cellStyle name="Note 14 2 2 3" xfId="32762" xr:uid="{A02B5AD9-1A32-4912-A660-88525B4ED9AF}"/>
    <cellStyle name="Note 14 2 3" xfId="20303" xr:uid="{131AFE53-38C6-4FCC-BF20-9719C1C1390A}"/>
    <cellStyle name="Note 14 2 3 2" xfId="40965" xr:uid="{E71C51CE-F2EF-444E-B230-1D694141972C}"/>
    <cellStyle name="Note 14 2 4" xfId="16680" xr:uid="{486DCA6F-651A-4E9E-809F-05B71FF067A3}"/>
    <cellStyle name="Note 14 2 4 2" xfId="37342" xr:uid="{9D83CB79-C623-474E-A60A-0F2E106BE223}"/>
    <cellStyle name="Note 14 2 5" xfId="28483" xr:uid="{11E4DE19-DB0E-4899-84E0-963EA0D7408C}"/>
    <cellStyle name="Note 14 3" xfId="12098" xr:uid="{C41D2EDF-0A18-48EA-87FF-A62D8D0AF640}"/>
    <cellStyle name="Note 14 3 2" xfId="23932" xr:uid="{5A3AE2F9-CFF2-4EB2-A73B-6F0E0E5ABC29}"/>
    <cellStyle name="Note 14 3 2 2" xfId="44594" xr:uid="{04839C19-FC56-497C-881E-8F4B00019643}"/>
    <cellStyle name="Note 14 3 3" xfId="32761" xr:uid="{47BF5168-D27B-4C73-A38E-F6C30FA3DA98}"/>
    <cellStyle name="Note 14 4" xfId="20302" xr:uid="{AEAC5ADB-33DE-401A-8257-6A632C146079}"/>
    <cellStyle name="Note 14 4 2" xfId="40964" xr:uid="{9496A901-3620-4F4B-B0CD-D5A8B177C49F}"/>
    <cellStyle name="Note 14 5" xfId="16679" xr:uid="{BE5407EA-F77B-447D-A482-2A83C52AC25B}"/>
    <cellStyle name="Note 14 5 2" xfId="37341" xr:uid="{96E40A6C-EE7C-48DD-86A9-9D82B6C7CF46}"/>
    <cellStyle name="Note 14 6" xfId="28482" xr:uid="{246345FC-4774-4DD9-A54B-3EB0CB6A8446}"/>
    <cellStyle name="Note 15" xfId="7298" xr:uid="{AA7A5BB9-32C0-4718-8FA9-C8FA5018D928}"/>
    <cellStyle name="Note 15 2" xfId="12003" xr:uid="{104639E9-6E56-4B8C-82CB-BB560A01385C}"/>
    <cellStyle name="Note 15 2 2" xfId="32666" xr:uid="{5A5F4AA0-AB02-4C64-887F-8F68BBB08E1D}"/>
    <cellStyle name="Note 15 3" xfId="28484" xr:uid="{82C43D27-1DF7-4BA3-B6B9-2782D04B5AD2}"/>
    <cellStyle name="Note 16" xfId="7299" xr:uid="{C5107F37-E59B-44BF-B5C3-844EC1E7F420}"/>
    <cellStyle name="Note 16 2" xfId="12004" xr:uid="{A4A1E787-EF6E-4243-85A2-ECC76804232D}"/>
    <cellStyle name="Note 16 2 2" xfId="32667" xr:uid="{A8713BB1-DD3D-46DE-A078-48B9FEEE6C13}"/>
    <cellStyle name="Note 16 3" xfId="28485" xr:uid="{324B28E1-58E6-47EC-94EE-49FDAF1EEF93}"/>
    <cellStyle name="Note 2" xfId="7300" xr:uid="{5594DD37-1999-46D9-84DE-E2B5B5C41B18}"/>
    <cellStyle name="Note 2 10" xfId="7301" xr:uid="{56078181-936D-4652-B179-98EE909665C1}"/>
    <cellStyle name="Note 2 11" xfId="7302" xr:uid="{F1D1A2A3-1168-47E0-9C34-247170CEF49F}"/>
    <cellStyle name="Note 2 11 2" xfId="12104" xr:uid="{DF696339-D05A-4B79-975B-A61AF0FCE267}"/>
    <cellStyle name="Note 2 11 2 2" xfId="23935" xr:uid="{D0C5CE67-AAF0-4C6A-8B4E-5A43A8097609}"/>
    <cellStyle name="Note 2 11 2 2 2" xfId="44597" xr:uid="{4F556BBF-4609-4411-B8F7-F17248BA4C18}"/>
    <cellStyle name="Note 2 11 2 3" xfId="32767" xr:uid="{C9E8F407-D127-4103-B8B8-9BC6BFE3B3CF}"/>
    <cellStyle name="Note 2 11 3" xfId="20305" xr:uid="{51FABD37-99EF-4A83-95BE-57FE9B7AA228}"/>
    <cellStyle name="Note 2 11 3 2" xfId="40967" xr:uid="{883AD217-05CC-4E8A-9AC6-42DC506BD009}"/>
    <cellStyle name="Note 2 11 4" xfId="16682" xr:uid="{7A38ABFE-06F5-4B82-A01E-82E12426800D}"/>
    <cellStyle name="Note 2 11 4 2" xfId="37344" xr:uid="{C267649F-C402-4A24-892C-AF6B505E7949}"/>
    <cellStyle name="Note 2 11 5" xfId="28487" xr:uid="{A2B3045E-8BFD-4AE8-80D6-10243253356B}"/>
    <cellStyle name="Note 2 12" xfId="7303" xr:uid="{31BEFEBB-4B10-4193-BBE2-2F2E9A10925B}"/>
    <cellStyle name="Note 2 12 2" xfId="12005" xr:uid="{4F06F8CF-C7CD-410C-829B-ED0825FAA454}"/>
    <cellStyle name="Note 2 12 2 2" xfId="32668" xr:uid="{26818864-6303-4977-BDF8-F39AF5150EBB}"/>
    <cellStyle name="Note 2 12 3" xfId="28488" xr:uid="{8C33B7E5-E369-48AF-AC20-BD9A9E3C49A8}"/>
    <cellStyle name="Note 2 13" xfId="7304" xr:uid="{EE0F7023-7599-48E3-B0F2-D820D081F7B8}"/>
    <cellStyle name="Note 2 14" xfId="7305" xr:uid="{1CED6616-926D-43BB-8E56-BF70859DBA2B}"/>
    <cellStyle name="Note 2 14 2" xfId="12006" xr:uid="{70C10935-1EB0-4AA4-9D47-BEB898D813B9}"/>
    <cellStyle name="Note 2 14 2 2" xfId="32669" xr:uid="{2F9AE89E-ED9B-4E0E-A3C1-044BBD2D476B}"/>
    <cellStyle name="Note 2 14 3" xfId="28489" xr:uid="{6ED4FBB4-947B-4EB0-A04E-0B22EAE4E244}"/>
    <cellStyle name="Note 2 15" xfId="12102" xr:uid="{16451C19-C9C0-4B21-9443-3485DB22FBCE}"/>
    <cellStyle name="Note 2 15 2" xfId="23934" xr:uid="{298E5A19-CB4F-4DA4-B747-790165E4A19E}"/>
    <cellStyle name="Note 2 15 2 2" xfId="44596" xr:uid="{37D6DDFC-A05D-420C-883D-CD4BB0BB204A}"/>
    <cellStyle name="Note 2 15 3" xfId="32765" xr:uid="{19200A0B-8D38-4412-96F8-C8286D460816}"/>
    <cellStyle name="Note 2 16" xfId="20304" xr:uid="{F04AF62E-A027-4BA6-9DC1-1803DB85426C}"/>
    <cellStyle name="Note 2 16 2" xfId="40966" xr:uid="{59FF68C4-992D-4093-A3C1-243A6E92717A}"/>
    <cellStyle name="Note 2 17" xfId="16681" xr:uid="{3AB6D12A-3A18-441F-B24F-8C11A641A29F}"/>
    <cellStyle name="Note 2 17 2" xfId="37343" xr:uid="{83C0D803-026A-4B07-AF88-AE4C46CC8C0B}"/>
    <cellStyle name="Note 2 18" xfId="28486" xr:uid="{313BC90F-84DE-4FF0-AE2F-587AD170ED8B}"/>
    <cellStyle name="Note 2 2" xfId="7306" xr:uid="{653C6C36-C8E5-4FAE-A642-00263532A944}"/>
    <cellStyle name="Note 2 2 10" xfId="16683" xr:uid="{53D19A87-9FA5-4F4B-9A01-12B3F47E2F25}"/>
    <cellStyle name="Note 2 2 10 2" xfId="37345" xr:uid="{43B0C81A-611D-43B5-B81A-E1835CC8BF3B}"/>
    <cellStyle name="Note 2 2 11" xfId="28490" xr:uid="{C8D7074F-DF9D-45ED-BCDB-1F142CEB6ED7}"/>
    <cellStyle name="Note 2 2 2" xfId="7307" xr:uid="{4EA4216A-3440-4F52-957F-C270623FE14B}"/>
    <cellStyle name="Note 2 2 2 2" xfId="7308" xr:uid="{B27F586D-C2D1-4D0D-B590-8A52D93E34BC}"/>
    <cellStyle name="Note 2 2 2 2 2" xfId="7309" xr:uid="{687ACC82-9B9D-44D0-AE4D-83072C8D8AF0}"/>
    <cellStyle name="Note 2 2 2 2 2 2" xfId="12109" xr:uid="{766B40DB-2B07-4E06-86D8-61EC22C0D9E7}"/>
    <cellStyle name="Note 2 2 2 2 2 2 2" xfId="23937" xr:uid="{1EEA3704-91AD-4F17-BFDA-823BEB14EFED}"/>
    <cellStyle name="Note 2 2 2 2 2 2 2 2" xfId="44599" xr:uid="{B12FBAEA-0FBE-4092-A405-4A31D4D7D255}"/>
    <cellStyle name="Note 2 2 2 2 2 2 3" xfId="32772" xr:uid="{54E26BD3-68EF-46E3-A351-1871C7E54BFC}"/>
    <cellStyle name="Note 2 2 2 2 2 3" xfId="20307" xr:uid="{8C6EC038-CD15-423A-8910-8EFB0E0EBBC7}"/>
    <cellStyle name="Note 2 2 2 2 2 3 2" xfId="40969" xr:uid="{A989EDA4-E87D-4BC5-88E1-D8135B260F16}"/>
    <cellStyle name="Note 2 2 2 2 2 4" xfId="16684" xr:uid="{C5D471ED-B373-4E43-962C-6214510FBDED}"/>
    <cellStyle name="Note 2 2 2 2 2 4 2" xfId="37346" xr:uid="{12057E3E-62D6-4023-AED4-0FD44F2A47AA}"/>
    <cellStyle name="Note 2 2 2 2 2 5" xfId="28493" xr:uid="{7BB4318B-7702-4822-A170-E5524B2C1ED3}"/>
    <cellStyle name="Note 2 2 2 2 3" xfId="7310" xr:uid="{A932AF81-0B94-42FB-B307-3021D372BFD9}"/>
    <cellStyle name="Note 2 2 2 2 3 2" xfId="12110" xr:uid="{69421F5F-B5EB-4855-B6FE-A2C5F02C15E1}"/>
    <cellStyle name="Note 2 2 2 2 3 2 2" xfId="23938" xr:uid="{0F6FC7C4-46BB-4EFE-A9AF-BD47151BDB7A}"/>
    <cellStyle name="Note 2 2 2 2 3 2 2 2" xfId="44600" xr:uid="{B9CBE70E-FB64-48B7-963D-0C123EAEAA99}"/>
    <cellStyle name="Note 2 2 2 2 3 2 3" xfId="32773" xr:uid="{0C7BE472-6827-4B49-B9D0-FE302D30B67A}"/>
    <cellStyle name="Note 2 2 2 2 3 3" xfId="20308" xr:uid="{7F1348E9-F83C-4F1B-9760-B53DCA0B1116}"/>
    <cellStyle name="Note 2 2 2 2 3 3 2" xfId="40970" xr:uid="{626B6861-B49A-4F39-AFA4-97A46673D88D}"/>
    <cellStyle name="Note 2 2 2 2 3 4" xfId="16685" xr:uid="{BF84665F-5C19-4E8D-A51C-09B2F38BF58C}"/>
    <cellStyle name="Note 2 2 2 2 3 4 2" xfId="37347" xr:uid="{EFBC73A8-C53F-49C4-ABE3-EDF55FFC5B69}"/>
    <cellStyle name="Note 2 2 2 2 3 5" xfId="28494" xr:uid="{3F04E991-A2E9-4D67-BE1F-553038F5DA12}"/>
    <cellStyle name="Note 2 2 2 2 4" xfId="7311" xr:uid="{44E8AC1C-D61F-430A-8864-552FBD921BC5}"/>
    <cellStyle name="Note 2 2 2 2 4 2" xfId="12015" xr:uid="{86735FCF-AE4E-479A-9852-D8B6382BEEA1}"/>
    <cellStyle name="Note 2 2 2 2 4 2 2" xfId="32678" xr:uid="{E032E505-40DE-4FBC-9F3C-4B5A565F53CD}"/>
    <cellStyle name="Note 2 2 2 2 4 3" xfId="28495" xr:uid="{2EDF8233-2EC6-49BB-A7B3-071662132944}"/>
    <cellStyle name="Note 2 2 2 2 5" xfId="12010" xr:uid="{ACD7C5A4-4EA8-4BF5-9C61-3D5BC760ABD3}"/>
    <cellStyle name="Note 2 2 2 2 5 2" xfId="32673" xr:uid="{52AEE3CB-7831-4321-85F6-7C4D014844A9}"/>
    <cellStyle name="Note 2 2 2 2 6" xfId="28492" xr:uid="{48FE54A1-2B63-42C0-B659-E9B7C3551E9C}"/>
    <cellStyle name="Note 2 2 2 3" xfId="7312" xr:uid="{8EFE5BB1-3415-4CE1-AA4A-05D48E008959}"/>
    <cellStyle name="Note 2 2 2 3 2" xfId="12112" xr:uid="{60BE8E50-C69C-4481-9342-0F3D9F5184E3}"/>
    <cellStyle name="Note 2 2 2 3 2 2" xfId="23939" xr:uid="{41F53EB1-F805-4F59-8CD1-51C963FAA4B8}"/>
    <cellStyle name="Note 2 2 2 3 2 2 2" xfId="44601" xr:uid="{42F4CE93-C513-4FF6-8D02-29E59874468C}"/>
    <cellStyle name="Note 2 2 2 3 2 3" xfId="32775" xr:uid="{DECCE1A8-B178-4251-A222-A089ECC4F03F}"/>
    <cellStyle name="Note 2 2 2 3 3" xfId="20309" xr:uid="{B2DCE167-0DF7-453A-8396-43E390936A1F}"/>
    <cellStyle name="Note 2 2 2 3 3 2" xfId="40971" xr:uid="{C0C20DF7-BABA-45F0-B30C-C2188BDBD500}"/>
    <cellStyle name="Note 2 2 2 3 4" xfId="16686" xr:uid="{F05C27B1-2C88-44A9-A6AE-602B23D9578B}"/>
    <cellStyle name="Note 2 2 2 3 4 2" xfId="37348" xr:uid="{D9150885-D899-407F-B377-0FA9C4F5FFA5}"/>
    <cellStyle name="Note 2 2 2 3 5" xfId="28496" xr:uid="{C80A7C8E-3D55-4445-8247-046901B1AE81}"/>
    <cellStyle name="Note 2 2 2 4" xfId="7313" xr:uid="{4B47FD66-BBCB-4E21-BD9D-BBC06050EE91}"/>
    <cellStyle name="Note 2 2 2 4 2" xfId="12113" xr:uid="{43039E13-3E4C-4873-AF0C-485F999F4364}"/>
    <cellStyle name="Note 2 2 2 4 2 2" xfId="23940" xr:uid="{814180F1-7DB5-4BA8-A758-3FF14AC97476}"/>
    <cellStyle name="Note 2 2 2 4 2 2 2" xfId="44602" xr:uid="{637CA466-549E-4E98-B8E3-48F3FD1400EF}"/>
    <cellStyle name="Note 2 2 2 4 2 3" xfId="32776" xr:uid="{FC2149D9-97B4-4F9D-84FD-2884C2947320}"/>
    <cellStyle name="Note 2 2 2 4 3" xfId="20310" xr:uid="{9C728199-DFC4-45DC-923A-51E000394B95}"/>
    <cellStyle name="Note 2 2 2 4 3 2" xfId="40972" xr:uid="{01DC320B-A97F-49D4-A9DD-323CD422C2DF}"/>
    <cellStyle name="Note 2 2 2 4 4" xfId="16687" xr:uid="{E18BD314-3279-4EE4-AC90-AB56A64263EB}"/>
    <cellStyle name="Note 2 2 2 4 4 2" xfId="37349" xr:uid="{FA68C95C-3467-4072-895B-915DA65ED117}"/>
    <cellStyle name="Note 2 2 2 4 5" xfId="28497" xr:uid="{BA59FF9F-BB94-4CD7-8123-5358B23DFFF8}"/>
    <cellStyle name="Note 2 2 2 5" xfId="7314" xr:uid="{5E10E89B-7BE0-4C27-BE94-B3D28C0376E3}"/>
    <cellStyle name="Note 2 2 2 5 2" xfId="12018" xr:uid="{76C9F4BC-B337-489C-A23F-98837795B219}"/>
    <cellStyle name="Note 2 2 2 5 2 2" xfId="32681" xr:uid="{F9865F48-9155-4034-A387-A42E29A56C64}"/>
    <cellStyle name="Note 2 2 2 5 3" xfId="28498" xr:uid="{3943CBBD-FB78-45E9-A490-9E5211F7EA55}"/>
    <cellStyle name="Note 2 2 2 6" xfId="7315" xr:uid="{C00F3975-9CB6-4D2D-AFE4-F701892BCEAE}"/>
    <cellStyle name="Note 2 2 2 6 2" xfId="12114" xr:uid="{9BF0D938-EE6E-4DF2-A097-A172DC2CD337}"/>
    <cellStyle name="Note 2 2 2 6 2 2" xfId="23941" xr:uid="{7EDD92E9-9D41-4D5D-BB4E-2B891351298E}"/>
    <cellStyle name="Note 2 2 2 6 2 2 2" xfId="44603" xr:uid="{12C717A3-25C8-4BE2-8663-913255EB095E}"/>
    <cellStyle name="Note 2 2 2 6 2 3" xfId="32777" xr:uid="{2271D85B-6478-4B67-9C50-2429672DD6CD}"/>
    <cellStyle name="Note 2 2 2 6 3" xfId="20311" xr:uid="{DA838872-8EC1-4628-852B-612346CF97DB}"/>
    <cellStyle name="Note 2 2 2 6 3 2" xfId="40973" xr:uid="{B25DA00E-AEA4-4C4B-B154-00335AE09D62}"/>
    <cellStyle name="Note 2 2 2 6 4" xfId="16688" xr:uid="{7ED5D389-9B05-443D-9893-788E4E395200}"/>
    <cellStyle name="Note 2 2 2 6 4 2" xfId="37350" xr:uid="{06536E2B-FDF4-40AD-86BB-0C1474476B12}"/>
    <cellStyle name="Note 2 2 2 6 5" xfId="28499" xr:uid="{92E9E0C2-2B49-4B1C-839F-D8D2BB3A1EEC}"/>
    <cellStyle name="Note 2 2 2 7" xfId="8256" xr:uid="{7129CC33-B013-4970-B1C5-0D0C874EB326}"/>
    <cellStyle name="Note 2 2 2 7 2" xfId="28919" xr:uid="{EF906ACF-A312-492B-BC3A-F9EEFBF21C04}"/>
    <cellStyle name="Note 2 2 2 8" xfId="28491" xr:uid="{F933429C-3F6A-4160-A91E-1B8048DF759A}"/>
    <cellStyle name="Note 2 2 3" xfId="7316" xr:uid="{1747C8DF-40DC-406F-AB41-1922CC2295E8}"/>
    <cellStyle name="Note 2 2 3 2" xfId="7317" xr:uid="{69CCA305-430D-4A08-B59E-2F5FCFFAC82A}"/>
    <cellStyle name="Note 2 2 3 2 2" xfId="7318" xr:uid="{5E49F355-C038-4F80-A55C-5625C1661672}"/>
    <cellStyle name="Note 2 2 3 2 2 2" xfId="12027" xr:uid="{D97F7D41-312E-450F-9245-BDC7CB6CB310}"/>
    <cellStyle name="Note 2 2 3 2 2 2 2" xfId="32690" xr:uid="{8BDB492E-82EF-4FF6-9688-CD2CA88423C7}"/>
    <cellStyle name="Note 2 2 3 2 2 3" xfId="28502" xr:uid="{0A02374D-CF87-4501-85AF-77CD7690042E}"/>
    <cellStyle name="Note 2 2 3 2 3" xfId="12025" xr:uid="{0E298986-CED3-4020-B357-1CD80090D2F1}"/>
    <cellStyle name="Note 2 2 3 2 3 2" xfId="32688" xr:uid="{F11F20C6-9A6B-4CE9-AE24-BDE7D6CA72E7}"/>
    <cellStyle name="Note 2 2 3 2 4" xfId="28501" xr:uid="{73422A6B-CEB7-4B9D-9ADB-F3BB0D0160E4}"/>
    <cellStyle name="Note 2 2 3 3" xfId="7319" xr:uid="{FE91BC23-C90B-4794-BDBE-5A8614211E2C}"/>
    <cellStyle name="Note 2 2 3 3 2" xfId="12117" xr:uid="{80B0BD03-F65F-49A9-A7A0-85509223777C}"/>
    <cellStyle name="Note 2 2 3 3 2 2" xfId="23942" xr:uid="{C06D7EA1-798F-4BE3-92CD-48BB19485FFA}"/>
    <cellStyle name="Note 2 2 3 3 2 2 2" xfId="44604" xr:uid="{CD2FB30E-3D4F-4F39-93A8-13F64460EDF3}"/>
    <cellStyle name="Note 2 2 3 3 2 3" xfId="32780" xr:uid="{2D4CB7B5-3383-478B-825D-1ED13F8F8DB1}"/>
    <cellStyle name="Note 2 2 3 3 3" xfId="20312" xr:uid="{1C4B1680-A509-4C89-9FC6-DA5ADD0E12C0}"/>
    <cellStyle name="Note 2 2 3 3 3 2" xfId="40974" xr:uid="{939F3540-1742-4692-B32D-F0BCF4C12B8E}"/>
    <cellStyle name="Note 2 2 3 3 4" xfId="16689" xr:uid="{1DFDE104-5809-43B6-A8F1-11212AE0EFB2}"/>
    <cellStyle name="Note 2 2 3 3 4 2" xfId="37351" xr:uid="{8E9C9FEF-07A9-4857-8085-FE94B33525F1}"/>
    <cellStyle name="Note 2 2 3 3 5" xfId="28503" xr:uid="{A52B9D84-B061-496A-8E2D-0896F78394D2}"/>
    <cellStyle name="Note 2 2 3 4" xfId="7320" xr:uid="{94CFE06F-D272-4276-BC9A-99AE0B5A7C98}"/>
    <cellStyle name="Note 2 2 3 4 2" xfId="12028" xr:uid="{FF41C610-AFA2-4B1F-A4B7-3AD00E284044}"/>
    <cellStyle name="Note 2 2 3 4 2 2" xfId="32691" xr:uid="{BA0F8D00-37B7-45B8-BD1C-FBDBF8390482}"/>
    <cellStyle name="Note 2 2 3 4 3" xfId="28504" xr:uid="{31EB39FB-E209-4C3F-89FA-D50DBB61ECB4}"/>
    <cellStyle name="Note 2 2 3 5" xfId="12022" xr:uid="{20938D5E-0C0D-4000-8ED0-A113B122654B}"/>
    <cellStyle name="Note 2 2 3 5 2" xfId="32685" xr:uid="{8E6DC691-21DB-4397-B3D8-98C2DEF07B23}"/>
    <cellStyle name="Note 2 2 3 6" xfId="28500" xr:uid="{E1B9981A-ED1C-4295-83A0-55902499C895}"/>
    <cellStyle name="Note 2 2 4" xfId="7321" xr:uid="{3BB33929-B144-42DC-8444-37A69A78D0E1}"/>
    <cellStyle name="Note 2 2 4 2" xfId="7322" xr:uid="{5784B2F4-9EEC-449B-8696-CCF5FC2EDD11}"/>
    <cellStyle name="Note 2 2 4 2 2" xfId="12119" xr:uid="{CA4435D4-6606-44EA-87EE-91F13A9D1BE2}"/>
    <cellStyle name="Note 2 2 4 2 2 2" xfId="23943" xr:uid="{70350913-4ABB-4D3B-93FA-F5CAB8AB0911}"/>
    <cellStyle name="Note 2 2 4 2 2 2 2" xfId="44605" xr:uid="{42742143-94ED-4397-A1CA-8B6512AB6A4B}"/>
    <cellStyle name="Note 2 2 4 2 2 3" xfId="32782" xr:uid="{A2F0771D-5021-47B1-87EC-1D5A820FDE05}"/>
    <cellStyle name="Note 2 2 4 2 3" xfId="20313" xr:uid="{D2EE879E-1334-4B4F-AF1C-4424CA055D6B}"/>
    <cellStyle name="Note 2 2 4 2 3 2" xfId="40975" xr:uid="{D4524972-B129-4FD3-86D4-CE576A8687BD}"/>
    <cellStyle name="Note 2 2 4 2 4" xfId="16690" xr:uid="{59A6DF7E-6B93-45E2-A30E-6C3DD3B57335}"/>
    <cellStyle name="Note 2 2 4 2 4 2" xfId="37352" xr:uid="{FFBD1ACB-D37A-42AA-8E2D-8A18FDC8A22D}"/>
    <cellStyle name="Note 2 2 4 2 5" xfId="28505" xr:uid="{8C61BC4A-9D15-4B24-80D9-B2B8C2326ED0}"/>
    <cellStyle name="Note 2 2 4 3" xfId="7323" xr:uid="{88ED6B8E-D1CB-4097-BDD7-5E616D884E2B}"/>
    <cellStyle name="Note 2 2 4 3 2" xfId="12120" xr:uid="{1416816C-11D1-4195-8DDE-4E6BC8965AD7}"/>
    <cellStyle name="Note 2 2 4 3 2 2" xfId="23944" xr:uid="{DE6E572B-9DB6-40EC-8818-9DF97958568D}"/>
    <cellStyle name="Note 2 2 4 3 2 2 2" xfId="44606" xr:uid="{BE11AEDF-CE6D-4C24-981A-EA0A28CCEF3E}"/>
    <cellStyle name="Note 2 2 4 3 2 3" xfId="32783" xr:uid="{1E8AEA3B-1CF4-4543-AA81-146C8254950B}"/>
    <cellStyle name="Note 2 2 4 3 3" xfId="20314" xr:uid="{7E504F24-173D-451F-89D5-B01559159682}"/>
    <cellStyle name="Note 2 2 4 3 3 2" xfId="40976" xr:uid="{C058BBAD-BBB2-4B7D-9CC3-6B68DBB3CE6E}"/>
    <cellStyle name="Note 2 2 4 3 4" xfId="16691" xr:uid="{9539AD35-160B-4336-8A6B-8F029158AE93}"/>
    <cellStyle name="Note 2 2 4 3 4 2" xfId="37353" xr:uid="{AD708D62-D65A-486E-A3A3-D357F514E333}"/>
    <cellStyle name="Note 2 2 4 3 5" xfId="28506" xr:uid="{DCFBC3F5-2BF9-4CD4-A543-876B57DF8836}"/>
    <cellStyle name="Note 2 2 5" xfId="7324" xr:uid="{208AA8F6-D941-4E83-B6DB-C65D69701899}"/>
    <cellStyle name="Note 2 2 5 2" xfId="12030" xr:uid="{4F58CD64-109E-443B-8672-9876A325AE26}"/>
    <cellStyle name="Note 2 2 5 2 2" xfId="32693" xr:uid="{4DA724C4-74F5-4859-A488-D38C5007F35E}"/>
    <cellStyle name="Note 2 2 5 3" xfId="28507" xr:uid="{A23F6CD1-9787-4ABA-BFB6-0E67ED5B4E40}"/>
    <cellStyle name="Note 2 2 6" xfId="7325" xr:uid="{B13A1944-DC45-4064-994A-ED66EFB2C23B}"/>
    <cellStyle name="Note 2 2 7" xfId="7326" xr:uid="{65648DDD-7083-4F36-954B-FEF44ECEE7EA}"/>
    <cellStyle name="Note 2 2 7 2" xfId="12031" xr:uid="{746B3352-D1E8-4737-A122-BC7FF93DEF93}"/>
    <cellStyle name="Note 2 2 7 2 2" xfId="32694" xr:uid="{C7B075F2-1F90-424A-A96F-627FAE125459}"/>
    <cellStyle name="Note 2 2 7 3" xfId="28508" xr:uid="{AA37C03F-EBB9-49DC-8BD7-79AD1729C2FF}"/>
    <cellStyle name="Note 2 2 8" xfId="12106" xr:uid="{44EF75FC-59E5-4D20-AD87-2FCF312AA63F}"/>
    <cellStyle name="Note 2 2 8 2" xfId="23936" xr:uid="{8B9971B0-E297-4D49-9E1A-A68BC528AB96}"/>
    <cellStyle name="Note 2 2 8 2 2" xfId="44598" xr:uid="{3BEEFBB9-30B4-4AD3-87FC-2D6CB288FE2F}"/>
    <cellStyle name="Note 2 2 8 3" xfId="32769" xr:uid="{1385A623-7CB4-436D-A3FE-16A8E854BEA4}"/>
    <cellStyle name="Note 2 2 9" xfId="20306" xr:uid="{51F17386-D567-4AED-8CDB-F42BFA7A23BF}"/>
    <cellStyle name="Note 2 2 9 2" xfId="40968" xr:uid="{9A6FCD38-32FB-47C9-992F-B1D0F26990B0}"/>
    <cellStyle name="Note 2 2_FS Budget Received" xfId="7327" xr:uid="{AC075DB4-1373-490A-808C-8732B92B8862}"/>
    <cellStyle name="Note 2 3" xfId="7328" xr:uid="{D66606B2-F676-4988-81BC-D17E0BEB2CC8}"/>
    <cellStyle name="Note 2 3 10" xfId="7329" xr:uid="{AD946782-3220-4CF4-BAA7-1FB1DB013D1E}"/>
    <cellStyle name="Note 2 3 10 2" xfId="12033" xr:uid="{79E8AA6C-2045-4160-B7CC-42870325387E}"/>
    <cellStyle name="Note 2 3 10 2 2" xfId="32696" xr:uid="{0BE22617-B96C-47F4-AE9D-E9AE94BE8B8B}"/>
    <cellStyle name="Note 2 3 10 3" xfId="28510" xr:uid="{EDDAEE3D-44BD-42E7-AED3-3676E392D70C}"/>
    <cellStyle name="Note 2 3 11" xfId="12032" xr:uid="{41AD4221-A449-4450-A518-4752475B4B39}"/>
    <cellStyle name="Note 2 3 11 2" xfId="32695" xr:uid="{4078A55E-72A3-487B-9FED-5C3FA6819A70}"/>
    <cellStyle name="Note 2 3 12" xfId="28509" xr:uid="{F36A526E-A42C-4FDC-B200-3B428FC96F01}"/>
    <cellStyle name="Note 2 3 2" xfId="7330" xr:uid="{96E20A1E-B7A6-4D3C-9F67-D3C51EB6518D}"/>
    <cellStyle name="Note 2 3 2 2" xfId="7331" xr:uid="{D6CEB060-DC24-4E4F-BBC7-6A474E61FE0C}"/>
    <cellStyle name="Note 2 3 2 2 2" xfId="7332" xr:uid="{EEAF2F6B-55A0-4322-B789-F76D9CA748C4}"/>
    <cellStyle name="Note 2 3 2 2 2 2" xfId="12129" xr:uid="{16E10119-9012-4C6D-B7C2-B2D56E984E64}"/>
    <cellStyle name="Note 2 3 2 2 2 2 2" xfId="23945" xr:uid="{DE1EE43B-1C26-4F85-AE47-3ABF1A74F2E9}"/>
    <cellStyle name="Note 2 3 2 2 2 2 2 2" xfId="44607" xr:uid="{1C031410-7721-4127-BD1A-6124678EB740}"/>
    <cellStyle name="Note 2 3 2 2 2 2 3" xfId="32792" xr:uid="{BB614CAF-6283-4E0C-A0FC-5E853EC20448}"/>
    <cellStyle name="Note 2 3 2 2 2 3" xfId="20315" xr:uid="{AD3A56F5-F126-4B6B-959B-C9C07B8670E4}"/>
    <cellStyle name="Note 2 3 2 2 2 3 2" xfId="40977" xr:uid="{74436541-6195-4D24-B7C8-1C9618C30A45}"/>
    <cellStyle name="Note 2 3 2 2 2 4" xfId="16692" xr:uid="{C0D542BB-39B0-44DF-BA0B-2968287230B7}"/>
    <cellStyle name="Note 2 3 2 2 2 4 2" xfId="37354" xr:uid="{A59D95CB-11CA-4D54-A8BC-F6C23E42C907}"/>
    <cellStyle name="Note 2 3 2 2 2 5" xfId="28513" xr:uid="{7C265E8F-978B-408B-8CFE-28A5A9BA7F53}"/>
    <cellStyle name="Note 2 3 2 2 3" xfId="7333" xr:uid="{369B74D9-A18F-41EE-9774-6B3A7E0057B8}"/>
    <cellStyle name="Note 2 3 2 2 3 2" xfId="12130" xr:uid="{284B0876-3A2D-4C60-A9A9-A9439F9F178A}"/>
    <cellStyle name="Note 2 3 2 2 3 2 2" xfId="23946" xr:uid="{E933E104-9BFC-4BC0-932C-35EC25F372AB}"/>
    <cellStyle name="Note 2 3 2 2 3 2 2 2" xfId="44608" xr:uid="{9C62A421-450A-44B0-B586-0D28BD1C6D11}"/>
    <cellStyle name="Note 2 3 2 2 3 2 3" xfId="32793" xr:uid="{AE415A62-C81E-46A4-9B01-B8BAE1455A86}"/>
    <cellStyle name="Note 2 3 2 2 3 3" xfId="20316" xr:uid="{6A2EB7A2-B48E-4EF9-9FFD-2B8F59AB55A3}"/>
    <cellStyle name="Note 2 3 2 2 3 3 2" xfId="40978" xr:uid="{C686F5B3-6440-4FC4-98C4-CD4134E486B6}"/>
    <cellStyle name="Note 2 3 2 2 3 4" xfId="16693" xr:uid="{3B789A64-D644-4AAF-AC90-405D9506C41D}"/>
    <cellStyle name="Note 2 3 2 2 3 4 2" xfId="37355" xr:uid="{5059EAE5-24FC-4A9F-BB0D-05D361DD6583}"/>
    <cellStyle name="Note 2 3 2 2 3 5" xfId="28514" xr:uid="{7C39DBDA-B351-4110-8CE3-14416CB0674A}"/>
    <cellStyle name="Note 2 3 2 2 4" xfId="7334" xr:uid="{49D98B69-F095-4F60-AD6A-BFD8ACBDDCF3}"/>
    <cellStyle name="Note 2 3 2 2 4 2" xfId="12036" xr:uid="{DDBDBCF9-E340-4D8D-A5D8-916D461FB8C1}"/>
    <cellStyle name="Note 2 3 2 2 4 2 2" xfId="32699" xr:uid="{7F0BDEED-46C0-4E26-93F6-184662363721}"/>
    <cellStyle name="Note 2 3 2 2 4 3" xfId="28515" xr:uid="{93AA8DE9-58FD-468C-941A-A6FD2A96F4F7}"/>
    <cellStyle name="Note 2 3 2 2 5" xfId="12035" xr:uid="{C6C198D7-9765-428A-8202-FAED77ED533E}"/>
    <cellStyle name="Note 2 3 2 2 5 2" xfId="32698" xr:uid="{86744C0D-1D42-4E0E-AB3A-403B01628DB8}"/>
    <cellStyle name="Note 2 3 2 2 6" xfId="28512" xr:uid="{ABA940B8-E9A7-40CE-8D9D-D935810C8DCE}"/>
    <cellStyle name="Note 2 3 2 3" xfId="7335" xr:uid="{973E0569-BEC4-48B6-9816-3DD73BF979D2}"/>
    <cellStyle name="Note 2 3 2 3 2" xfId="12131" xr:uid="{879EF2EB-6EDE-4B64-8F1B-9369CC31B20C}"/>
    <cellStyle name="Note 2 3 2 3 2 2" xfId="23947" xr:uid="{8015E975-A9A6-48B5-B8EB-542664E43892}"/>
    <cellStyle name="Note 2 3 2 3 2 2 2" xfId="44609" xr:uid="{DF71B2F2-D29A-4678-B36E-4E2FBFF2A3C5}"/>
    <cellStyle name="Note 2 3 2 3 2 3" xfId="32794" xr:uid="{B8360B62-C7DF-49FA-BD30-B84DE8E235EA}"/>
    <cellStyle name="Note 2 3 2 3 3" xfId="20317" xr:uid="{F9D1C56E-D087-404F-A5DA-A76D81E84A06}"/>
    <cellStyle name="Note 2 3 2 3 3 2" xfId="40979" xr:uid="{D0DA6DCA-59CB-41C7-B0E0-EDE7791FD374}"/>
    <cellStyle name="Note 2 3 2 3 4" xfId="16694" xr:uid="{4F13A3B0-428D-4694-BE14-BE6EFE4D8E59}"/>
    <cellStyle name="Note 2 3 2 3 4 2" xfId="37356" xr:uid="{44B62100-6FFC-405B-AC5B-DD12AE53314F}"/>
    <cellStyle name="Note 2 3 2 3 5" xfId="28516" xr:uid="{8AA44308-D304-4BF6-9FCA-902F68318489}"/>
    <cellStyle name="Note 2 3 2 4" xfId="7336" xr:uid="{42894E17-B265-40F0-97ED-2BFF8725664E}"/>
    <cellStyle name="Note 2 3 2 4 2" xfId="12132" xr:uid="{E12F821D-92DF-4897-B713-D5245CAB02E8}"/>
    <cellStyle name="Note 2 3 2 4 2 2" xfId="23948" xr:uid="{FE4C5BC4-FEAF-4060-B359-F3E7DA94E312}"/>
    <cellStyle name="Note 2 3 2 4 2 2 2" xfId="44610" xr:uid="{D3DB95FC-FC60-4494-AFDE-375B18FF5937}"/>
    <cellStyle name="Note 2 3 2 4 2 3" xfId="32795" xr:uid="{6C85553B-D4E3-47B7-A499-DDE6CCE11F5B}"/>
    <cellStyle name="Note 2 3 2 4 3" xfId="20318" xr:uid="{4D261E84-6864-41F5-80CC-5FFB49E37938}"/>
    <cellStyle name="Note 2 3 2 4 3 2" xfId="40980" xr:uid="{A90B5378-5287-41BD-A46D-4D36B00C6CB6}"/>
    <cellStyle name="Note 2 3 2 4 4" xfId="16695" xr:uid="{C3E4A03B-6D64-4A4F-A403-22B6A757B12F}"/>
    <cellStyle name="Note 2 3 2 4 4 2" xfId="37357" xr:uid="{97B07A35-3355-4F89-93EA-3EE44FBE53B0}"/>
    <cellStyle name="Note 2 3 2 4 5" xfId="28517" xr:uid="{A1979C0E-7EB2-4CC4-AD8D-90A5FEE9C347}"/>
    <cellStyle name="Note 2 3 2 5" xfId="7337" xr:uid="{D1BD0EC7-129D-4541-8247-9F6510774810}"/>
    <cellStyle name="Note 2 3 2 5 2" xfId="12037" xr:uid="{F6466CFA-AC71-45BD-9215-87F8F988ECCF}"/>
    <cellStyle name="Note 2 3 2 5 2 2" xfId="32700" xr:uid="{C4364CD2-8B2D-478F-9D64-8B86B484F053}"/>
    <cellStyle name="Note 2 3 2 5 3" xfId="28518" xr:uid="{C944B498-55F9-4731-BDAE-E0E86B9B8F65}"/>
    <cellStyle name="Note 2 3 2 6" xfId="12034" xr:uid="{50BD0F03-BCA8-431D-B7A4-8920CF2907E4}"/>
    <cellStyle name="Note 2 3 2 6 2" xfId="32697" xr:uid="{84A541C8-7F52-453B-AA43-F02502785DAD}"/>
    <cellStyle name="Note 2 3 2 7" xfId="28511" xr:uid="{BD29CA38-23B2-4FF4-86E6-C301CAE0BB9D}"/>
    <cellStyle name="Note 2 3 3" xfId="7338" xr:uid="{7628CF0A-5BD9-4B37-BBE7-E3B9AB76BE19}"/>
    <cellStyle name="Note 2 3 3 2" xfId="7339" xr:uid="{6376D04A-130C-47BE-9D07-93FD5F13E1C5}"/>
    <cellStyle name="Note 2 3 3 2 2" xfId="7340" xr:uid="{A78F5EC7-CE91-450D-AE88-938CB03F0597}"/>
    <cellStyle name="Note 2 3 3 2 2 2" xfId="12040" xr:uid="{75C0AE4A-B2D6-4FDB-B3FA-F583E9A840A4}"/>
    <cellStyle name="Note 2 3 3 2 2 2 2" xfId="32703" xr:uid="{F70B02A2-781B-4525-B6A8-B47A1ECBBA76}"/>
    <cellStyle name="Note 2 3 3 2 2 3" xfId="28521" xr:uid="{2582D5FC-C523-4FAB-9FDF-FE4163B19FEE}"/>
    <cellStyle name="Note 2 3 3 2 3" xfId="12039" xr:uid="{09A165CD-A2B2-458E-9D1B-69C5C84BB680}"/>
    <cellStyle name="Note 2 3 3 2 3 2" xfId="32702" xr:uid="{3BA53E00-8532-4FB3-A5A4-5A5965835A7A}"/>
    <cellStyle name="Note 2 3 3 2 4" xfId="28520" xr:uid="{3DC0DC64-5FE9-4F63-A447-B9FA87C9DCD4}"/>
    <cellStyle name="Note 2 3 3 3" xfId="7341" xr:uid="{B6B84064-0A5A-431A-9F60-CA45C3F88E81}"/>
    <cellStyle name="Note 2 3 3 3 2" xfId="12135" xr:uid="{775ADCBE-854A-4C86-A97A-FB655B6A7F56}"/>
    <cellStyle name="Note 2 3 3 3 2 2" xfId="23949" xr:uid="{E0AB6A72-9EE0-4E22-89BB-45CDE6468FC1}"/>
    <cellStyle name="Note 2 3 3 3 2 2 2" xfId="44611" xr:uid="{6859B618-B28F-48F9-85C7-44E345485705}"/>
    <cellStyle name="Note 2 3 3 3 2 3" xfId="32798" xr:uid="{C9F91E73-0F97-40ED-9109-6274C90BA0DC}"/>
    <cellStyle name="Note 2 3 3 3 3" xfId="20319" xr:uid="{BE7BD8BB-C77E-4064-AEBB-C34E0A942761}"/>
    <cellStyle name="Note 2 3 3 3 3 2" xfId="40981" xr:uid="{B170DABB-81CE-47EE-A9DB-A6DDC5B6EF07}"/>
    <cellStyle name="Note 2 3 3 3 4" xfId="16696" xr:uid="{DB49C916-0137-42CF-AE7C-11F48510FCA5}"/>
    <cellStyle name="Note 2 3 3 3 4 2" xfId="37358" xr:uid="{F3709F26-734C-430E-8C66-FFF0A64FB579}"/>
    <cellStyle name="Note 2 3 3 3 5" xfId="28522" xr:uid="{ACA12247-EC91-44DA-860C-1EE85461E555}"/>
    <cellStyle name="Note 2 3 3 4" xfId="7342" xr:uid="{2744FE63-5BDE-4420-8D19-ADC3BBABB505}"/>
    <cellStyle name="Note 2 3 3 4 2" xfId="12041" xr:uid="{10756759-CBB3-4BEB-B57E-5D7D3ADFF91E}"/>
    <cellStyle name="Note 2 3 3 4 2 2" xfId="32704" xr:uid="{2ECD2675-10FE-4418-9973-1FBA9FAFFF0C}"/>
    <cellStyle name="Note 2 3 3 4 3" xfId="28523" xr:uid="{A79C186C-0813-42C0-B119-B89FA2F44DBC}"/>
    <cellStyle name="Note 2 3 3 5" xfId="12038" xr:uid="{94DD9235-875A-4138-B8ED-EEE1D150627C}"/>
    <cellStyle name="Note 2 3 3 5 2" xfId="32701" xr:uid="{C1BAB9C1-0D6D-4815-B51D-1C9C17496F7C}"/>
    <cellStyle name="Note 2 3 3 6" xfId="28519" xr:uid="{84FB7DAE-DBFD-4220-B218-94491CBA6B3F}"/>
    <cellStyle name="Note 2 3 4" xfId="7343" xr:uid="{6C4834D8-97EA-4FF9-BC50-C08C7BEACA8F}"/>
    <cellStyle name="Note 2 3 4 2" xfId="7344" xr:uid="{917FD4AC-717B-41D7-A752-6C6C070C2CEF}"/>
    <cellStyle name="Note 2 3 4 2 2" xfId="7345" xr:uid="{EDCB7CAC-2DB1-41C2-81E1-0BACE517D27E}"/>
    <cellStyle name="Note 2 3 4 2 2 2" xfId="7346" xr:uid="{2E147F5F-540A-4FE7-8E0F-7E17F21B4B0C}"/>
    <cellStyle name="Note 2 3 4 2 2 2 2" xfId="7347" xr:uid="{0CBEAC09-C876-484E-8845-AEC15A022E6A}"/>
    <cellStyle name="Note 2 3 4 2 2 2 2 2" xfId="12046" xr:uid="{C5F6BBCB-5BBC-456D-979D-408891CF3FE5}"/>
    <cellStyle name="Note 2 3 4 2 2 2 2 2 2" xfId="32709" xr:uid="{046162AD-4AC9-4644-B98E-F1A09586B70F}"/>
    <cellStyle name="Note 2 3 4 2 2 2 2 3" xfId="28528" xr:uid="{2191DA0B-66CB-4D91-8452-714974CCF96D}"/>
    <cellStyle name="Note 2 3 4 2 2 2 3" xfId="12045" xr:uid="{D6284F49-00E7-42EF-9DDB-5A5A784753E7}"/>
    <cellStyle name="Note 2 3 4 2 2 2 3 2" xfId="32708" xr:uid="{4ABF307C-FC20-4EFC-9D8D-ABFDCBC091D8}"/>
    <cellStyle name="Note 2 3 4 2 2 2 4" xfId="28527" xr:uid="{FB55EF8C-4411-4DE3-A51B-0201EB0BE9D0}"/>
    <cellStyle name="Note 2 3 4 2 2 3" xfId="7348" xr:uid="{24D20BD8-20F7-44AA-8513-774F587432AD}"/>
    <cellStyle name="Note 2 3 4 2 2 3 2" xfId="12047" xr:uid="{452DF420-D5F1-4268-9917-A0D584061F53}"/>
    <cellStyle name="Note 2 3 4 2 2 3 2 2" xfId="32710" xr:uid="{730B4C6B-A9A4-45AE-B06F-F54AABDEDEF6}"/>
    <cellStyle name="Note 2 3 4 2 2 3 3" xfId="28529" xr:uid="{87B6A4E6-EA77-43B6-9ABA-7FC40B5E929A}"/>
    <cellStyle name="Note 2 3 4 2 2 4" xfId="12044" xr:uid="{6970231A-7A63-41CB-9706-1AEEAF1BB609}"/>
    <cellStyle name="Note 2 3 4 2 2 4 2" xfId="32707" xr:uid="{DF093AFD-C54F-44B2-948A-01B8E34752DA}"/>
    <cellStyle name="Note 2 3 4 2 2 5" xfId="28526" xr:uid="{B24B2045-47FF-4604-BE93-6F4E280C0E19}"/>
    <cellStyle name="Note 2 3 4 2 3" xfId="7349" xr:uid="{42BE0C78-A5BD-4D49-A9E6-1DAE3F85A95A}"/>
    <cellStyle name="Note 2 3 4 2 3 2" xfId="7350" xr:uid="{E6870566-399C-4E0D-B296-493ECDA7314F}"/>
    <cellStyle name="Note 2 3 4 2 3 2 2" xfId="12049" xr:uid="{62359912-A7F8-43A8-A7DE-CB07BE0A2F73}"/>
    <cellStyle name="Note 2 3 4 2 3 2 2 2" xfId="32712" xr:uid="{FBF3FCF9-DE2A-47C4-ACA3-876BFD3B927F}"/>
    <cellStyle name="Note 2 3 4 2 3 2 3" xfId="28531" xr:uid="{688CDB08-09C1-4C65-BC49-B840BE868B61}"/>
    <cellStyle name="Note 2 3 4 2 3 3" xfId="12048" xr:uid="{58E8DBF2-A8EB-41EF-A5FC-6C79E4A5EDDB}"/>
    <cellStyle name="Note 2 3 4 2 3 3 2" xfId="32711" xr:uid="{D1FD232B-A15D-4494-ABB6-9EC852901BB3}"/>
    <cellStyle name="Note 2 3 4 2 3 4" xfId="28530" xr:uid="{F58A1FC7-35DE-4287-8A66-D247FDA54442}"/>
    <cellStyle name="Note 2 3 4 2 4" xfId="7351" xr:uid="{BE57F10A-7CBD-4AC6-9EA1-5E35FB75DC30}"/>
    <cellStyle name="Note 2 3 4 2 4 2" xfId="12050" xr:uid="{187FE2AC-1C68-47F4-8BA8-7D0F95DE7BEA}"/>
    <cellStyle name="Note 2 3 4 2 4 2 2" xfId="32713" xr:uid="{3FEF65BD-8807-4246-8128-64F959AECD40}"/>
    <cellStyle name="Note 2 3 4 2 4 3" xfId="28532" xr:uid="{182C54B4-0A2F-45C7-9163-DFEDA9ECB99A}"/>
    <cellStyle name="Note 2 3 4 2 5" xfId="12043" xr:uid="{85741E2A-9C5E-4DA6-A8A0-870E023C4BA3}"/>
    <cellStyle name="Note 2 3 4 2 5 2" xfId="32706" xr:uid="{62A86933-1351-4F28-96B3-83888DE7466E}"/>
    <cellStyle name="Note 2 3 4 2 6" xfId="28525" xr:uid="{00EDA934-9FD6-43C6-83C1-A3E0861D2C08}"/>
    <cellStyle name="Note 2 3 4 3" xfId="7352" xr:uid="{CA7DEAAB-54F9-4DCA-8B41-86DC04ABA92E}"/>
    <cellStyle name="Note 2 3 4 3 2" xfId="7353" xr:uid="{F51D2037-8F51-4A89-BE58-65A75866A459}"/>
    <cellStyle name="Note 2 3 4 3 2 2" xfId="7354" xr:uid="{7E3D44E3-7123-4C00-9940-38CDEB8FA483}"/>
    <cellStyle name="Note 2 3 4 3 2 2 2" xfId="12053" xr:uid="{911EEF6E-8FDE-422A-9EC4-9F7CF0DEA117}"/>
    <cellStyle name="Note 2 3 4 3 2 2 2 2" xfId="32716" xr:uid="{5FA67672-DD60-42A3-ADA5-7B34ECF1451A}"/>
    <cellStyle name="Note 2 3 4 3 2 2 3" xfId="28535" xr:uid="{13E2AED2-8D8C-4ABD-AD9A-6FF0ED682C69}"/>
    <cellStyle name="Note 2 3 4 3 2 3" xfId="12052" xr:uid="{EC4DBB1C-D0FE-4194-942B-FA4BD623698D}"/>
    <cellStyle name="Note 2 3 4 3 2 3 2" xfId="32715" xr:uid="{474ACCE0-80BB-4193-8869-69C04C8A7B6F}"/>
    <cellStyle name="Note 2 3 4 3 2 4" xfId="28534" xr:uid="{3721FE43-AE15-4265-8616-64A160B98541}"/>
    <cellStyle name="Note 2 3 4 3 3" xfId="7355" xr:uid="{809A8C4C-2C88-468D-BAA4-9BFEC14F5594}"/>
    <cellStyle name="Note 2 3 4 3 3 2" xfId="12054" xr:uid="{C9C0EF80-9330-4B0F-AC79-36E4C84DD3BA}"/>
    <cellStyle name="Note 2 3 4 3 3 2 2" xfId="32717" xr:uid="{9065ED6F-8D4F-4D54-9B92-80D8373629CB}"/>
    <cellStyle name="Note 2 3 4 3 3 3" xfId="28536" xr:uid="{8BE75F5B-4426-400E-B3B6-517B712175D1}"/>
    <cellStyle name="Note 2 3 4 3 4" xfId="12051" xr:uid="{5F9F8C17-2496-442E-8160-CC7DBD27C6F2}"/>
    <cellStyle name="Note 2 3 4 3 4 2" xfId="32714" xr:uid="{635E7101-9A39-4C79-9E39-BD99DC7C46BD}"/>
    <cellStyle name="Note 2 3 4 3 5" xfId="28533" xr:uid="{21390FEB-951C-46E9-84E8-CE5B1AC16E7C}"/>
    <cellStyle name="Note 2 3 4 4" xfId="7356" xr:uid="{52DC6DBB-AAF6-430D-96C1-506B400724BF}"/>
    <cellStyle name="Note 2 3 4 4 2" xfId="7357" xr:uid="{8F7EB9CE-D0B7-46B8-8518-7354F306E548}"/>
    <cellStyle name="Note 2 3 4 4 2 2" xfId="12056" xr:uid="{9724B340-7FBE-4E9D-8BF5-C4EF57A9754F}"/>
    <cellStyle name="Note 2 3 4 4 2 2 2" xfId="32719" xr:uid="{F7B2C470-7557-4CA8-A124-B15603B73493}"/>
    <cellStyle name="Note 2 3 4 4 2 3" xfId="28538" xr:uid="{618BD7ED-3CDB-4D7E-A231-F30D9B63062C}"/>
    <cellStyle name="Note 2 3 4 4 3" xfId="12055" xr:uid="{649BE055-4152-4BC0-A9FE-717FF5F6D274}"/>
    <cellStyle name="Note 2 3 4 4 3 2" xfId="32718" xr:uid="{ABCB9C0D-1698-4026-9D47-C8F53548E189}"/>
    <cellStyle name="Note 2 3 4 4 4" xfId="28537" xr:uid="{4B45245A-0D40-4885-9926-FD01F45A3A69}"/>
    <cellStyle name="Note 2 3 4 5" xfId="7358" xr:uid="{C12DB9AF-9E17-460B-BF1D-A1EEAB2B077C}"/>
    <cellStyle name="Note 2 3 4 5 2" xfId="12057" xr:uid="{F02F2743-75C4-4567-9612-8980A842B3F9}"/>
    <cellStyle name="Note 2 3 4 5 2 2" xfId="32720" xr:uid="{CFC58314-EB18-49DD-9EC7-DF8A6C1EA6CB}"/>
    <cellStyle name="Note 2 3 4 5 3" xfId="28539" xr:uid="{B0A20E77-B9EC-48EF-8483-9053BD3C736C}"/>
    <cellStyle name="Note 2 3 4 6" xfId="12042" xr:uid="{360B1A58-0BE4-43BF-98B6-0558BDAB7544}"/>
    <cellStyle name="Note 2 3 4 6 2" xfId="32705" xr:uid="{C2CB0F1C-FA68-4B90-820C-E4C60A0959BA}"/>
    <cellStyle name="Note 2 3 4 7" xfId="28524" xr:uid="{862B01D9-91A1-45B6-AD5A-057C979CA551}"/>
    <cellStyle name="Note 2 3 5" xfId="7359" xr:uid="{9EE8D783-8623-4358-A987-F812737B103B}"/>
    <cellStyle name="Note 2 3 5 2" xfId="7360" xr:uid="{C8D80165-6192-45F9-B06C-48AE62F629C2}"/>
    <cellStyle name="Note 2 3 5 2 2" xfId="7361" xr:uid="{74F111E8-ABBA-4EBD-B3DB-3FC60724F69E}"/>
    <cellStyle name="Note 2 3 5 2 2 2" xfId="7362" xr:uid="{7CA07D6A-E09F-4892-A950-35B9DA4E934A}"/>
    <cellStyle name="Note 2 3 5 2 2 2 2" xfId="8251" xr:uid="{B5453E22-F981-434E-81A9-AA04650D3DB4}"/>
    <cellStyle name="Note 2 3 5 2 2 2 2 2" xfId="28914" xr:uid="{47141BB8-25E4-44C7-B986-31B5E299111D}"/>
    <cellStyle name="Note 2 3 5 2 2 2 3" xfId="28543" xr:uid="{5AD36FDE-4D89-47D5-AEE5-B204A612E84A}"/>
    <cellStyle name="Note 2 3 5 2 2 3" xfId="12060" xr:uid="{5DCACDE6-7E12-4804-92AC-7F882F28C062}"/>
    <cellStyle name="Note 2 3 5 2 2 3 2" xfId="32723" xr:uid="{F0545594-FDA2-4731-B758-F1DDB760B50B}"/>
    <cellStyle name="Note 2 3 5 2 2 4" xfId="28542" xr:uid="{65EA59B0-9A06-4DE3-8B33-4B09F6DF1785}"/>
    <cellStyle name="Note 2 3 5 2 3" xfId="7363" xr:uid="{B7FF2BFA-AF63-4E6D-A8B7-C643C795B5B7}"/>
    <cellStyle name="Note 2 3 5 2 3 2" xfId="12062" xr:uid="{0252CC3E-926C-43E4-B8B3-0943E57C5CF0}"/>
    <cellStyle name="Note 2 3 5 2 3 2 2" xfId="32725" xr:uid="{6DA36429-F2F6-492F-87DD-96C8244170C2}"/>
    <cellStyle name="Note 2 3 5 2 3 3" xfId="28544" xr:uid="{9C9EDEE9-AC74-4F02-8CA3-3A5C9DD6A636}"/>
    <cellStyle name="Note 2 3 5 2 4" xfId="12059" xr:uid="{280AE23E-D3D2-47CE-A751-3629AB2F2E92}"/>
    <cellStyle name="Note 2 3 5 2 4 2" xfId="32722" xr:uid="{1F1F9149-D263-4143-8C90-D7B15A1E1C02}"/>
    <cellStyle name="Note 2 3 5 2 5" xfId="28541" xr:uid="{6AA5AD8E-EB10-40BD-97BD-6703F388D7E5}"/>
    <cellStyle name="Note 2 3 5 3" xfId="7364" xr:uid="{69EBF858-299F-4940-B1F7-DEF77F580087}"/>
    <cellStyle name="Note 2 3 5 3 2" xfId="7365" xr:uid="{FF6190F8-1E9D-4B3E-88A9-9FF8034BB36A}"/>
    <cellStyle name="Note 2 3 5 3 2 2" xfId="12067" xr:uid="{1D372FCF-C25B-47C0-9F07-08E3777D653E}"/>
    <cellStyle name="Note 2 3 5 3 2 2 2" xfId="32730" xr:uid="{74E8FDBE-8EC5-424A-8B54-4BFDD254FD25}"/>
    <cellStyle name="Note 2 3 5 3 2 3" xfId="28546" xr:uid="{2CC274A2-E7B8-485C-ABC2-F60F9714D2B8}"/>
    <cellStyle name="Note 2 3 5 3 3" xfId="12065" xr:uid="{F6A225E4-7F10-44F6-AEEF-992A8D2A92B4}"/>
    <cellStyle name="Note 2 3 5 3 3 2" xfId="32728" xr:uid="{8065DA65-B746-4290-A28A-398012CEFD2D}"/>
    <cellStyle name="Note 2 3 5 3 4" xfId="28545" xr:uid="{8CB8FF71-BD59-4879-AED1-6B6D810A6F93}"/>
    <cellStyle name="Note 2 3 5 4" xfId="7366" xr:uid="{3E73C491-B13A-4A72-8CD2-E9A080613C3D}"/>
    <cellStyle name="Note 2 3 5 4 2" xfId="12069" xr:uid="{2D93E215-3574-4BBF-B324-4C57AEC12D1F}"/>
    <cellStyle name="Note 2 3 5 4 2 2" xfId="32732" xr:uid="{70112901-CD1C-4C4E-A354-979A1115441E}"/>
    <cellStyle name="Note 2 3 5 4 3" xfId="28547" xr:uid="{833FB8B9-7A84-4BB6-91A7-463D676DB978}"/>
    <cellStyle name="Note 2 3 5 5" xfId="12058" xr:uid="{4DDC9D2B-A697-454D-9F71-0BEF808BB8A3}"/>
    <cellStyle name="Note 2 3 5 5 2" xfId="32721" xr:uid="{630C81A0-A541-44F9-935F-ADADEBEA5EC8}"/>
    <cellStyle name="Note 2 3 5 6" xfId="28540" xr:uid="{5332E165-6A23-480B-8E99-5471891EF660}"/>
    <cellStyle name="Note 2 3 6" xfId="7367" xr:uid="{7D317715-ABD1-41E7-9059-890916EE3620}"/>
    <cellStyle name="Note 2 3 6 2" xfId="7368" xr:uid="{082C6A26-7699-4D07-B83C-8A3577270EA6}"/>
    <cellStyle name="Note 2 3 6 2 2" xfId="7369" xr:uid="{8EFFABBD-A192-41CF-8452-89789E9078F4}"/>
    <cellStyle name="Note 2 3 6 2 2 2" xfId="12075" xr:uid="{87046DE3-4C17-4941-A1FF-0EEEA67F2FA2}"/>
    <cellStyle name="Note 2 3 6 2 2 2 2" xfId="32738" xr:uid="{A0B1FE7A-FEC2-49BF-BC64-5130E0721105}"/>
    <cellStyle name="Note 2 3 6 2 2 3" xfId="28550" xr:uid="{EAA526F8-9C58-43FD-99EB-27B5F28C1CCC}"/>
    <cellStyle name="Note 2 3 6 2 3" xfId="12074" xr:uid="{EA1A5A15-ECAF-4F5E-90FE-DBD5909E0AEF}"/>
    <cellStyle name="Note 2 3 6 2 3 2" xfId="32737" xr:uid="{C9C65B9F-8734-4A4D-92B0-4DCD18D2F1C3}"/>
    <cellStyle name="Note 2 3 6 2 4" xfId="28549" xr:uid="{502B5780-9E1C-42C4-8072-4A07B2608A79}"/>
    <cellStyle name="Note 2 3 6 3" xfId="7370" xr:uid="{BE95AC52-3D04-4C95-9A4F-F2E95DB2C524}"/>
    <cellStyle name="Note 2 3 6 3 2" xfId="12076" xr:uid="{1FB2E9B5-D1E7-4CE1-AEAB-F060FD754478}"/>
    <cellStyle name="Note 2 3 6 3 2 2" xfId="32739" xr:uid="{D26BB406-04F5-4A33-AF03-EA0247E83F51}"/>
    <cellStyle name="Note 2 3 6 3 3" xfId="28551" xr:uid="{BD32A18F-C1F7-4040-871E-0224A51FCDB2}"/>
    <cellStyle name="Note 2 3 6 4" xfId="12072" xr:uid="{DBC5A11A-FB04-4937-8321-B6F1E6371530}"/>
    <cellStyle name="Note 2 3 6 4 2" xfId="32735" xr:uid="{860A8C57-101C-4CCD-9419-9C664D94B1EB}"/>
    <cellStyle name="Note 2 3 6 5" xfId="28548" xr:uid="{3CAF37C0-04D3-4AA6-90B5-36DA3543CFFE}"/>
    <cellStyle name="Note 2 3 7" xfId="7371" xr:uid="{25C1A446-F91E-476F-B41D-59A270A97235}"/>
    <cellStyle name="Note 2 3 7 2" xfId="7372" xr:uid="{B5708E8B-114B-4BBA-B1F9-088BFA8D7E20}"/>
    <cellStyle name="Note 2 3 7 2 2" xfId="12080" xr:uid="{415F50FC-B567-447F-868F-6CEAE3FDDE43}"/>
    <cellStyle name="Note 2 3 7 2 2 2" xfId="32743" xr:uid="{63146BC8-871E-4D54-89DF-C681F4B47B34}"/>
    <cellStyle name="Note 2 3 7 2 3" xfId="28553" xr:uid="{75FA5C55-F179-4087-AF1C-540F38AD87E6}"/>
    <cellStyle name="Note 2 3 7 3" xfId="12077" xr:uid="{D09D0B0D-30F7-4FCD-8E30-1C447F7F8F46}"/>
    <cellStyle name="Note 2 3 7 3 2" xfId="32740" xr:uid="{BBD3C146-B082-4EE8-B9A4-AC62DF46B607}"/>
    <cellStyle name="Note 2 3 7 4" xfId="28552" xr:uid="{7443A929-8876-4384-AEA7-D50875C79709}"/>
    <cellStyle name="Note 2 3 8" xfId="7373" xr:uid="{A3C87B9F-005C-48AF-8894-356C05BB6D47}"/>
    <cellStyle name="Note 2 3 8 2" xfId="12081" xr:uid="{FCCC0BB1-0AF2-4C23-B7B4-3DD8FED50EEB}"/>
    <cellStyle name="Note 2 3 8 2 2" xfId="32744" xr:uid="{C81123AD-749F-4897-B449-E7CEB5B5F850}"/>
    <cellStyle name="Note 2 3 8 3" xfId="28554" xr:uid="{A17DB425-7118-4147-AFFE-8360A6421FA2}"/>
    <cellStyle name="Note 2 3 9" xfId="7374" xr:uid="{268A0297-2442-4911-93F1-94B0398636A6}"/>
    <cellStyle name="Note 2 3 9 2" xfId="12082" xr:uid="{803B291C-31E5-495F-B429-131EC3933023}"/>
    <cellStyle name="Note 2 3 9 2 2" xfId="32745" xr:uid="{605CC6B5-8747-4D67-9BB9-979CE03565D1}"/>
    <cellStyle name="Note 2 3 9 3" xfId="28555" xr:uid="{8FE01287-E780-4328-B2D1-7F8F8BD80873}"/>
    <cellStyle name="Note 2 4" xfId="7375" xr:uid="{44C6034F-B4AF-42D2-BCE2-617E4732C7BB}"/>
    <cellStyle name="Note 2 4 2" xfId="7376" xr:uid="{4E64BA30-9276-44D7-8CD5-FA213544BE45}"/>
    <cellStyle name="Note 2 4 2 2" xfId="7377" xr:uid="{DD76C94C-F4CF-4BC7-956E-64536B68CAB2}"/>
    <cellStyle name="Note 2 4 2 2 2" xfId="12085" xr:uid="{DCBFB45B-62D3-454E-8EE7-6E6A55AB70DD}"/>
    <cellStyle name="Note 2 4 2 2 2 2" xfId="32748" xr:uid="{35BDF167-CF3F-4C88-BD40-7505B4BABC12}"/>
    <cellStyle name="Note 2 4 2 2 3" xfId="28558" xr:uid="{74CF2D29-0767-46A6-8FA1-7CD9573B2DC9}"/>
    <cellStyle name="Note 2 4 2 3" xfId="7378" xr:uid="{F314FE78-3B35-4DDA-AF74-176ED28A3F39}"/>
    <cellStyle name="Note 2 4 2 3 2" xfId="12163" xr:uid="{19372B32-E8F2-4CEA-B811-941788A71D52}"/>
    <cellStyle name="Note 2 4 2 3 2 2" xfId="23950" xr:uid="{A7226098-9FF6-447B-BCFF-D76FA1C3A385}"/>
    <cellStyle name="Note 2 4 2 3 2 2 2" xfId="44612" xr:uid="{635FC0AC-7644-440B-8C64-F119BA1067FB}"/>
    <cellStyle name="Note 2 4 2 3 2 3" xfId="32826" xr:uid="{BB75E619-E932-4958-BE91-07335C206CE2}"/>
    <cellStyle name="Note 2 4 2 3 3" xfId="20320" xr:uid="{A68C53CC-120E-4E53-9F42-8D6B8F5D60C8}"/>
    <cellStyle name="Note 2 4 2 3 3 2" xfId="40982" xr:uid="{8773F98C-A835-4AA6-8C11-C4746ADAE1C8}"/>
    <cellStyle name="Note 2 4 2 3 4" xfId="16697" xr:uid="{A9E8D085-941B-4098-BE4E-C0CD47A46706}"/>
    <cellStyle name="Note 2 4 2 3 4 2" xfId="37359" xr:uid="{5602F1B3-BB3F-44FD-AEF4-254D498831E0}"/>
    <cellStyle name="Note 2 4 2 3 5" xfId="28559" xr:uid="{6788C4AA-232D-4F5C-A7BA-143FACAAAE84}"/>
    <cellStyle name="Note 2 4 2 4" xfId="12084" xr:uid="{D4CD77F3-48B5-4D66-9642-1FFCA643BD27}"/>
    <cellStyle name="Note 2 4 2 4 2" xfId="32747" xr:uid="{8135B0D8-5591-4285-8954-25D30A13C72A}"/>
    <cellStyle name="Note 2 4 2 5" xfId="28557" xr:uid="{7B1EC415-3C4E-4486-A51C-0D9ACCF66E3B}"/>
    <cellStyle name="Note 2 4 3" xfId="7379" xr:uid="{3C139520-D6B3-49CC-A3C0-CA6870247D70}"/>
    <cellStyle name="Note 2 4 3 2" xfId="12086" xr:uid="{367DCA47-1267-4EC8-93C1-6DC720364726}"/>
    <cellStyle name="Note 2 4 3 2 2" xfId="32749" xr:uid="{6D5AFFCF-A3ED-4D50-ADEE-AFC9D4EDB937}"/>
    <cellStyle name="Note 2 4 3 3" xfId="28560" xr:uid="{26CC32EF-D8A5-4C7C-AC42-9FC037F884CB}"/>
    <cellStyle name="Note 2 4 4" xfId="7380" xr:uid="{5703A9A4-56E3-43FE-9141-53F1EA1799C3}"/>
    <cellStyle name="Note 2 4 4 2" xfId="12164" xr:uid="{F8CEE703-579A-4F0E-8E6B-BB2C49FC21CB}"/>
    <cellStyle name="Note 2 4 4 2 2" xfId="23951" xr:uid="{C8BD0403-61D6-4B81-84F6-7B6B613E7A49}"/>
    <cellStyle name="Note 2 4 4 2 2 2" xfId="44613" xr:uid="{996BE89E-CAFB-4574-892F-75280D6BA752}"/>
    <cellStyle name="Note 2 4 4 2 3" xfId="32827" xr:uid="{1542762F-A9D0-4F3C-BA5C-E851F44B759C}"/>
    <cellStyle name="Note 2 4 4 3" xfId="20321" xr:uid="{3D20B4DA-E9DD-4EBF-AC80-941065A1E099}"/>
    <cellStyle name="Note 2 4 4 3 2" xfId="40983" xr:uid="{266B0350-ABD7-4862-ACD1-A19C3BD09890}"/>
    <cellStyle name="Note 2 4 4 4" xfId="16698" xr:uid="{E6B9968D-A259-40C9-B6DC-103AF5212FEF}"/>
    <cellStyle name="Note 2 4 4 4 2" xfId="37360" xr:uid="{511AF940-15CB-4178-88AD-4F1A9A54DD1D}"/>
    <cellStyle name="Note 2 4 4 5" xfId="28561" xr:uid="{025E1EF8-D78D-4C1D-A1B2-17FCCE54C2F2}"/>
    <cellStyle name="Note 2 4 5" xfId="7381" xr:uid="{BCEDA0F6-E605-42E1-A7AE-7511E8AAE76A}"/>
    <cellStyle name="Note 2 4 5 2" xfId="12087" xr:uid="{7E450A31-A96D-4DED-A922-F4B23963D9A9}"/>
    <cellStyle name="Note 2 4 5 2 2" xfId="32750" xr:uid="{B5203140-B0DE-4251-B67B-2E2610486CD4}"/>
    <cellStyle name="Note 2 4 5 3" xfId="28562" xr:uid="{42F8F2AF-8BD7-440D-AE9D-646AA4CD8BED}"/>
    <cellStyle name="Note 2 4 6" xfId="7382" xr:uid="{6B243810-7CBC-43C1-A853-CEEC862A2FC0}"/>
    <cellStyle name="Note 2 4 6 2" xfId="12165" xr:uid="{163783F5-F2BE-43A4-8CE9-0CEC4CA409F5}"/>
    <cellStyle name="Note 2 4 6 2 2" xfId="23952" xr:uid="{FDEB3FFB-6D4A-4CC4-AFFF-095182D26E95}"/>
    <cellStyle name="Note 2 4 6 2 2 2" xfId="44614" xr:uid="{5F611314-E642-4350-8F46-0F3915052826}"/>
    <cellStyle name="Note 2 4 6 2 3" xfId="32828" xr:uid="{BE4D33B9-0292-4BE3-9455-13A1E338251F}"/>
    <cellStyle name="Note 2 4 6 3" xfId="20322" xr:uid="{1F06FC68-5077-4B33-B726-A861F5ABA40D}"/>
    <cellStyle name="Note 2 4 6 3 2" xfId="40984" xr:uid="{9263B9F8-9C21-4E2F-8F96-3366DB24D58D}"/>
    <cellStyle name="Note 2 4 6 4" xfId="16699" xr:uid="{1C4DF93E-FF7B-49D1-ABE5-17EB50048AC7}"/>
    <cellStyle name="Note 2 4 6 4 2" xfId="37361" xr:uid="{AFEBF566-8B02-4382-92D6-8778F74852DC}"/>
    <cellStyle name="Note 2 4 6 5" xfId="28563" xr:uid="{F09C0BD2-0719-4649-AAE0-FCE4570C81C5}"/>
    <cellStyle name="Note 2 4 7" xfId="12083" xr:uid="{18F87650-734F-4B90-9455-C33292BE7B31}"/>
    <cellStyle name="Note 2 4 7 2" xfId="32746" xr:uid="{C64D3F90-907D-481C-95A1-A9A1BE406426}"/>
    <cellStyle name="Note 2 4 8" xfId="28556" xr:uid="{6711CD87-C29C-4E00-A2AD-FF78E6DB65BF}"/>
    <cellStyle name="Note 2 5" xfId="7383" xr:uid="{770C0F33-46F3-4D32-A163-181149325498}"/>
    <cellStyle name="Note 2 5 2" xfId="7384" xr:uid="{F21FED13-400A-4C71-AC28-57E4076EC27C}"/>
    <cellStyle name="Note 2 5 2 2" xfId="12088" xr:uid="{4A64C8CF-ADB6-4C47-94FB-C5D681E36BD5}"/>
    <cellStyle name="Note 2 5 2 2 2" xfId="32751" xr:uid="{CA4F812B-751F-441B-B72F-E3425D565B41}"/>
    <cellStyle name="Note 2 5 2 3" xfId="28564" xr:uid="{83E92D47-B5B2-49B0-979C-D8310540C7F1}"/>
    <cellStyle name="Note 2 5 3" xfId="7385" xr:uid="{6ED388B2-3E84-41F7-A8CC-EE46E0CB9DB1}"/>
    <cellStyle name="Note 2 5 3 2" xfId="12168" xr:uid="{AFEDCE86-F227-48C1-A771-FB8DAAB8EB7E}"/>
    <cellStyle name="Note 2 5 3 2 2" xfId="23953" xr:uid="{DB3FB4E8-7854-4EEE-BE30-60E08F36169D}"/>
    <cellStyle name="Note 2 5 3 2 2 2" xfId="44615" xr:uid="{1BE4E263-50DB-4602-B7F3-A0229CC143DD}"/>
    <cellStyle name="Note 2 5 3 2 3" xfId="32831" xr:uid="{12EC7C27-2FB1-4CDF-BB9F-CC2A95B444AF}"/>
    <cellStyle name="Note 2 5 3 3" xfId="20323" xr:uid="{D9B3873F-7E78-4851-A283-37B5C4F10360}"/>
    <cellStyle name="Note 2 5 3 3 2" xfId="40985" xr:uid="{1ACC3EE3-CD13-48A1-917B-82D5DC80788E}"/>
    <cellStyle name="Note 2 5 3 4" xfId="16700" xr:uid="{C872E14F-4D6A-411A-812B-C06499780494}"/>
    <cellStyle name="Note 2 5 3 4 2" xfId="37362" xr:uid="{4F53F576-3984-4303-832B-02274997C567}"/>
    <cellStyle name="Note 2 5 3 5" xfId="28565" xr:uid="{EB1E67A6-A902-4F17-A73A-B4B20D6D3FAF}"/>
    <cellStyle name="Note 2 5 4" xfId="7386" xr:uid="{EFA6EB22-6F7F-42EE-9F2B-3FBFA85F0B56}"/>
    <cellStyle name="Note 2 5 5" xfId="7387" xr:uid="{303C63A2-D61D-48B6-B4D8-2719168AAAD4}"/>
    <cellStyle name="Note 2 5 5 2" xfId="12169" xr:uid="{A9E39992-777D-4D42-BC03-FA1ED0673861}"/>
    <cellStyle name="Note 2 5 5 2 2" xfId="23954" xr:uid="{C572FB43-353C-4205-BB81-25CDBBA415D8}"/>
    <cellStyle name="Note 2 5 5 2 2 2" xfId="44616" xr:uid="{20F7F33B-A60C-464C-AB6D-471200FBE923}"/>
    <cellStyle name="Note 2 5 5 2 3" xfId="32832" xr:uid="{71B5376A-3886-4A3E-80AB-03E44308F079}"/>
    <cellStyle name="Note 2 5 5 3" xfId="20324" xr:uid="{A2EC93C5-92FD-4BF2-81D5-E8A5105118EC}"/>
    <cellStyle name="Note 2 5 5 3 2" xfId="40986" xr:uid="{EF84C2A6-0A28-4FEF-8ECF-6069D6B99A65}"/>
    <cellStyle name="Note 2 5 5 4" xfId="16701" xr:uid="{95A656D0-939C-43CB-B7AB-776D0E0C9ACC}"/>
    <cellStyle name="Note 2 5 5 4 2" xfId="37363" xr:uid="{298B4C21-70B3-422A-A565-9738AE3E6A43}"/>
    <cellStyle name="Note 2 5 5 5" xfId="28566" xr:uid="{AE76101D-5B42-4BEA-A662-F14DC541FC9F}"/>
    <cellStyle name="Note 2 6" xfId="7388" xr:uid="{7C398E1A-D138-43AC-BCE0-4663888722D3}"/>
    <cellStyle name="Note 2 6 2" xfId="7389" xr:uid="{57C9BF7C-0545-4639-95B4-7292CB9E4F8A}"/>
    <cellStyle name="Note 2 6 2 2" xfId="12089" xr:uid="{32E721BB-3C19-4505-909D-32A6643BD523}"/>
    <cellStyle name="Note 2 6 2 2 2" xfId="32752" xr:uid="{DDAB67B9-A69B-4259-9351-A3A0137AC221}"/>
    <cellStyle name="Note 2 6 2 3" xfId="28567" xr:uid="{545A8D34-F4AE-49A9-A0FE-D465C8EEFC7B}"/>
    <cellStyle name="Note 2 6 3" xfId="7390" xr:uid="{0500CAF0-585C-4DCD-AEC7-1DE7F786DB05}"/>
    <cellStyle name="Note 2 6 3 2" xfId="12170" xr:uid="{E9C801E3-20B9-4402-9CBD-39C4A7695392}"/>
    <cellStyle name="Note 2 6 3 2 2" xfId="23955" xr:uid="{954EBE46-D8DA-4BAF-8D17-B301C0D5B2D2}"/>
    <cellStyle name="Note 2 6 3 2 2 2" xfId="44617" xr:uid="{E1E06BE0-CF14-4ADF-A5F0-281773D1F378}"/>
    <cellStyle name="Note 2 6 3 2 3" xfId="32833" xr:uid="{DC042547-2C3D-4B8F-ADA1-B5A9E5F642EE}"/>
    <cellStyle name="Note 2 6 3 3" xfId="20325" xr:uid="{C7E110FD-6439-4F56-9AA5-E559C16D35FA}"/>
    <cellStyle name="Note 2 6 3 3 2" xfId="40987" xr:uid="{ACA94989-5260-45B8-BAAB-359C4F93D083}"/>
    <cellStyle name="Note 2 6 3 4" xfId="16702" xr:uid="{72E2AF53-BF36-4CFD-A9D7-360664523049}"/>
    <cellStyle name="Note 2 6 3 4 2" xfId="37364" xr:uid="{BF1ECC91-C0DC-436F-A265-37B28AAE973F}"/>
    <cellStyle name="Note 2 6 3 5" xfId="28568" xr:uid="{F30F712A-1311-4233-AA7A-2B8BA6BA0316}"/>
    <cellStyle name="Note 2 6 4" xfId="7391" xr:uid="{E8736293-2F6E-4E18-AFB4-C5771C68434F}"/>
    <cellStyle name="Note 2 6 5" xfId="7392" xr:uid="{34DFECFC-B58E-4B2C-A7B2-B8205CC49CC9}"/>
    <cellStyle name="Note 2 6 5 2" xfId="12171" xr:uid="{935F7240-2280-40BE-B696-39BDDD597590}"/>
    <cellStyle name="Note 2 6 5 2 2" xfId="23956" xr:uid="{85908E3A-DB8E-46E3-AF24-22822900EC28}"/>
    <cellStyle name="Note 2 6 5 2 2 2" xfId="44618" xr:uid="{34E530A1-AA54-4E3C-979C-D309BBEA9E94}"/>
    <cellStyle name="Note 2 6 5 2 3" xfId="32834" xr:uid="{ED6D113C-387A-4BCF-93A5-FFA65E88BB51}"/>
    <cellStyle name="Note 2 6 5 3" xfId="20326" xr:uid="{3274FFC5-D9F3-4868-BC5D-D226A0D7A523}"/>
    <cellStyle name="Note 2 6 5 3 2" xfId="40988" xr:uid="{8AD4B709-8385-40ED-94E6-CCE195CBBEA4}"/>
    <cellStyle name="Note 2 6 5 4" xfId="16703" xr:uid="{80D7A5DE-9519-4EFA-9B78-AE764FA45D63}"/>
    <cellStyle name="Note 2 6 5 4 2" xfId="37365" xr:uid="{2F72224D-5371-4BBC-B610-023164FB9F09}"/>
    <cellStyle name="Note 2 6 5 5" xfId="28569" xr:uid="{5D7F1517-287E-4BE5-BBC7-D2D41122FE34}"/>
    <cellStyle name="Note 2 7" xfId="7393" xr:uid="{C477472E-4CA1-4B08-A585-2FDD178BD8A1}"/>
    <cellStyle name="Note 2 7 2" xfId="7394" xr:uid="{90DFE626-CF87-4D19-BEF3-481F09F9A2EF}"/>
    <cellStyle name="Note 2 7 2 2" xfId="12090" xr:uid="{C603DFBB-71D3-40B6-AFCC-D26E0BB4CFEA}"/>
    <cellStyle name="Note 2 7 2 2 2" xfId="32753" xr:uid="{0BDC1601-614A-4314-BF89-1BDFC0486731}"/>
    <cellStyle name="Note 2 7 2 3" xfId="28570" xr:uid="{9A40720B-2432-47ED-8C9F-42EE28DC2058}"/>
    <cellStyle name="Note 2 8" xfId="7395" xr:uid="{94625152-AD5D-45DB-9D0E-3252D528D003}"/>
    <cellStyle name="Note 2 8 2" xfId="7396" xr:uid="{1259744D-593E-4853-85CA-E580A40F723E}"/>
    <cellStyle name="Note 2 8 2 2" xfId="12091" xr:uid="{D2ACB588-9BDF-4A05-A10C-185ADA4E232B}"/>
    <cellStyle name="Note 2 8 2 2 2" xfId="32754" xr:uid="{D9EB61D8-9653-4F85-B2FF-F32557795290}"/>
    <cellStyle name="Note 2 8 2 3" xfId="28571" xr:uid="{201C76CB-42DE-4FA3-AB50-372B58E3DE0A}"/>
    <cellStyle name="Note 2 9" xfId="7397" xr:uid="{758DEA46-392A-4E83-8970-699BBA0E97ED}"/>
    <cellStyle name="Note 2_FS Budget Received" xfId="7398" xr:uid="{ECBC2CDD-BC98-44B9-A465-A317EDF15102}"/>
    <cellStyle name="Note 3" xfId="7399" xr:uid="{307D66FC-F3D5-4939-A1F5-9A6BE67C44C0}"/>
    <cellStyle name="Note 3 10" xfId="7400" xr:uid="{FA46D5CE-9BAB-466A-B2C1-9336586DA4A8}"/>
    <cellStyle name="Note 3 11" xfId="7401" xr:uid="{3D6B17A3-CFFC-4761-BE83-87AFFF03EF0B}"/>
    <cellStyle name="Note 3 11 2" xfId="7402" xr:uid="{3AE520DF-6A7E-4485-A283-97CD7375DA03}"/>
    <cellStyle name="Note 3 11 2 2" xfId="12175" xr:uid="{49E48385-AD04-4FF8-B5AC-6342223FD996}"/>
    <cellStyle name="Note 3 11 2 2 2" xfId="23957" xr:uid="{A5164DF6-6B55-4DC8-AFE9-DCD271BD9805}"/>
    <cellStyle name="Note 3 11 2 2 2 2" xfId="44619" xr:uid="{65D4F1A2-B7B5-4E8C-A875-EF5C9F1CB413}"/>
    <cellStyle name="Note 3 11 2 2 3" xfId="32838" xr:uid="{262F25C2-DDAB-4355-96B5-069DC295F27E}"/>
    <cellStyle name="Note 3 11 2 3" xfId="20327" xr:uid="{B0C48FEA-4211-480B-A5E5-E5E11F81FD4C}"/>
    <cellStyle name="Note 3 11 2 3 2" xfId="40989" xr:uid="{406F9E3C-79C6-4B87-838A-A4EA4F30ECE3}"/>
    <cellStyle name="Note 3 11 2 4" xfId="16704" xr:uid="{785758C9-F125-43A6-915C-5ABF956D3D67}"/>
    <cellStyle name="Note 3 11 2 4 2" xfId="37366" xr:uid="{ECCAF09B-00B3-4E69-B44D-36AA30F9B036}"/>
    <cellStyle name="Note 3 11 2 5" xfId="28574" xr:uid="{C53881F2-58B9-4A88-AF1D-6E5F16C419FA}"/>
    <cellStyle name="Note 3 11 3" xfId="7403" xr:uid="{DF2DFE6F-15C6-452A-BB0A-16F930CD94E4}"/>
    <cellStyle name="Note 3 11 3 2" xfId="12094" xr:uid="{F073AB7E-4608-44EE-89CE-22F5E06A3519}"/>
    <cellStyle name="Note 3 11 3 2 2" xfId="32757" xr:uid="{4856DDA6-00B4-4436-8D8F-05CF870CC75D}"/>
    <cellStyle name="Note 3 11 3 3" xfId="28575" xr:uid="{560F053A-036A-4CF6-9814-3BD5F6DB9E54}"/>
    <cellStyle name="Note 3 11 4" xfId="12093" xr:uid="{532D7B60-304F-4514-BBA8-CB10F59D819A}"/>
    <cellStyle name="Note 3 11 4 2" xfId="32756" xr:uid="{BB2183EC-0A55-45D6-B9AD-90D946CCF87C}"/>
    <cellStyle name="Note 3 11 5" xfId="28573" xr:uid="{7C5DC3E4-6AF8-4FCF-9767-B0486E3A4AAA}"/>
    <cellStyle name="Note 3 12" xfId="7404" xr:uid="{C412711D-015C-4938-BBB3-4E769A7EFCC8}"/>
    <cellStyle name="Note 3 12 2" xfId="12095" xr:uid="{32FAF492-2109-43FF-8D73-723084B9319E}"/>
    <cellStyle name="Note 3 12 2 2" xfId="32758" xr:uid="{3E1E6786-5EA2-45F8-8400-C2FA48963CCA}"/>
    <cellStyle name="Note 3 12 3" xfId="28576" xr:uid="{CF4F2A64-EA88-4C3C-853C-6292C05791A4}"/>
    <cellStyle name="Note 3 13" xfId="7405" xr:uid="{F55DFEDA-D6AA-431E-9BD9-0CD5797E0B88}"/>
    <cellStyle name="Note 3 13 2" xfId="12096" xr:uid="{86CC3818-A725-4A57-BC64-5CC9E6406D9F}"/>
    <cellStyle name="Note 3 13 2 2" xfId="32759" xr:uid="{C1F21FEC-6BE3-449C-A33C-D1519B5B5213}"/>
    <cellStyle name="Note 3 13 3" xfId="28577" xr:uid="{A9BB7719-CA81-460E-AC4E-CCCC3A913189}"/>
    <cellStyle name="Note 3 14" xfId="12092" xr:uid="{A843660D-A88F-4AB8-B4D2-0BEB2CCCD3DF}"/>
    <cellStyle name="Note 3 14 2" xfId="32755" xr:uid="{CF5BA660-D30D-4B25-84F8-FE3586753D24}"/>
    <cellStyle name="Note 3 15" xfId="28572" xr:uid="{E74A0540-F76F-4E2F-815A-71A4B7827025}"/>
    <cellStyle name="Note 3 2" xfId="7406" xr:uid="{F06FF927-6B3B-470F-B837-B861656EDFD4}"/>
    <cellStyle name="Note 3 2 2" xfId="7407" xr:uid="{72020BAD-444F-4A18-A25B-D752FACF2B8D}"/>
    <cellStyle name="Note 3 2 2 2" xfId="7408" xr:uid="{1DAD5F03-F185-4DC0-BF2D-6527A4F19490}"/>
    <cellStyle name="Note 3 2 2 2 2" xfId="7409" xr:uid="{15FFC214-88B0-4524-A223-9A47F48C1B31}"/>
    <cellStyle name="Note 3 2 2 2 2 2" xfId="12103" xr:uid="{B36482EF-40C5-4DD7-B429-31F761827005}"/>
    <cellStyle name="Note 3 2 2 2 2 2 2" xfId="32766" xr:uid="{55DAAFE0-D6B1-42F7-BA80-1763F7FB8385}"/>
    <cellStyle name="Note 3 2 2 2 2 3" xfId="28581" xr:uid="{986FACBA-2275-464F-BE25-459F872C561E}"/>
    <cellStyle name="Note 3 2 2 2 3" xfId="12101" xr:uid="{BE7CF03D-F298-41E4-AC01-BBCC89D559B7}"/>
    <cellStyle name="Note 3 2 2 2 3 2" xfId="32764" xr:uid="{11D1A041-A0A8-49DC-8C5F-63E5652896C6}"/>
    <cellStyle name="Note 3 2 2 2 4" xfId="28580" xr:uid="{E8EA94B0-236D-4F4D-BD32-1B2C1D42357D}"/>
    <cellStyle name="Note 3 2 2 3" xfId="7410" xr:uid="{00A6EB30-AD85-47BF-B5B7-EB4F91920F48}"/>
    <cellStyle name="Note 3 2 2 3 2" xfId="12177" xr:uid="{4176FE17-94CD-4AED-9DDF-EC38D44142B3}"/>
    <cellStyle name="Note 3 2 2 3 2 2" xfId="23958" xr:uid="{BBA9F9E3-C458-48C7-AB01-C36D2F098745}"/>
    <cellStyle name="Note 3 2 2 3 2 2 2" xfId="44620" xr:uid="{64F61F6B-8AE9-4F95-B7C6-C97129FB015A}"/>
    <cellStyle name="Note 3 2 2 3 2 3" xfId="32840" xr:uid="{93182418-4AB3-4197-A1DD-F4B1B41A8762}"/>
    <cellStyle name="Note 3 2 2 3 3" xfId="20328" xr:uid="{D3C6382A-7B54-4755-8EA0-D780F397672C}"/>
    <cellStyle name="Note 3 2 2 3 3 2" xfId="40990" xr:uid="{1BA37BDC-6456-47BC-9AC9-19E339BBEDEE}"/>
    <cellStyle name="Note 3 2 2 3 4" xfId="16705" xr:uid="{E41CC437-1183-40E6-86D3-546F99208503}"/>
    <cellStyle name="Note 3 2 2 3 4 2" xfId="37367" xr:uid="{863A7E57-DDF3-4D68-8E92-98415D21A091}"/>
    <cellStyle name="Note 3 2 2 3 5" xfId="28582" xr:uid="{F9724D9C-A8FE-4069-B72C-4E7704F8F456}"/>
    <cellStyle name="Note 3 2 2 4" xfId="7411" xr:uid="{D69DF04B-F252-4052-8640-912E3985FEA1}"/>
    <cellStyle name="Note 3 2 2 4 2" xfId="12105" xr:uid="{559D817E-FFAB-402D-B2D5-965354C6D274}"/>
    <cellStyle name="Note 3 2 2 4 2 2" xfId="32768" xr:uid="{9C63932D-F31D-48B6-9929-60C3277C96A9}"/>
    <cellStyle name="Note 3 2 2 4 3" xfId="28583" xr:uid="{4E8404C8-E5EC-456A-981F-198E605C6CFC}"/>
    <cellStyle name="Note 3 2 2 5" xfId="7412" xr:uid="{4395567A-4022-4D1F-971C-EC2706A54A59}"/>
    <cellStyle name="Note 3 2 2 5 2" xfId="12178" xr:uid="{B2FAB0C6-64F7-453D-8915-F1D2E8E90A56}"/>
    <cellStyle name="Note 3 2 2 5 2 2" xfId="23959" xr:uid="{88A6711B-BB96-4236-A132-F32B9F788CC9}"/>
    <cellStyle name="Note 3 2 2 5 2 2 2" xfId="44621" xr:uid="{84B480DF-D0B6-49A7-A178-625E508A161F}"/>
    <cellStyle name="Note 3 2 2 5 2 3" xfId="32841" xr:uid="{46B9DF2D-AEB4-4352-ABB0-8003B149676A}"/>
    <cellStyle name="Note 3 2 2 5 3" xfId="20329" xr:uid="{27017B4A-0FBA-4F06-86FF-A23B2D2D33B4}"/>
    <cellStyle name="Note 3 2 2 5 3 2" xfId="40991" xr:uid="{25CB8913-1161-4ABA-8F29-9CA4B83DC358}"/>
    <cellStyle name="Note 3 2 2 5 4" xfId="16706" xr:uid="{3DAC1764-5B69-4A67-B330-EFEB31D14D87}"/>
    <cellStyle name="Note 3 2 2 5 4 2" xfId="37368" xr:uid="{AB793E9F-7466-408E-B74D-E94820D29251}"/>
    <cellStyle name="Note 3 2 2 5 5" xfId="28584" xr:uid="{2D819C17-6BE5-4070-AF5D-0784E68665F9}"/>
    <cellStyle name="Note 3 2 2 6" xfId="12100" xr:uid="{D00DCB1B-E764-42DE-8627-6A3C65C146E3}"/>
    <cellStyle name="Note 3 2 2 6 2" xfId="32763" xr:uid="{890514CE-3AC6-4567-92E7-05130D0DE116}"/>
    <cellStyle name="Note 3 2 2 7" xfId="28579" xr:uid="{108D952C-FE32-4A83-9500-F19A695BBE55}"/>
    <cellStyle name="Note 3 2 3" xfId="7413" xr:uid="{26BF1F51-19AD-4606-9C9E-631A62580A9C}"/>
    <cellStyle name="Note 3 2 3 2" xfId="7414" xr:uid="{777A1189-14AE-4037-AD12-FAC452537650}"/>
    <cellStyle name="Note 3 2 3 2 2" xfId="7415" xr:uid="{50E86EF6-97E5-47F6-A478-051B40A021EE}"/>
    <cellStyle name="Note 3 2 3 2 2 2" xfId="12111" xr:uid="{3DBB80F7-18F4-4D69-8F3A-83CC9E17EA32}"/>
    <cellStyle name="Note 3 2 3 2 2 2 2" xfId="32774" xr:uid="{B280ABF4-883F-430E-ADFF-A665219A331A}"/>
    <cellStyle name="Note 3 2 3 2 2 3" xfId="28587" xr:uid="{0A2AF036-DB1C-41DC-B544-1052345A5735}"/>
    <cellStyle name="Note 3 2 3 2 3" xfId="12108" xr:uid="{A0E29787-A548-4F54-A650-2FF2EEF85B38}"/>
    <cellStyle name="Note 3 2 3 2 3 2" xfId="32771" xr:uid="{7CF49074-FAD3-4821-835D-BDAA43690F80}"/>
    <cellStyle name="Note 3 2 3 2 4" xfId="28586" xr:uid="{14DB3B52-8F52-4D72-BF98-6E73482B22D6}"/>
    <cellStyle name="Note 3 2 3 3" xfId="7416" xr:uid="{D981F6E0-C899-4D38-8536-B9FD7782DFA5}"/>
    <cellStyle name="Note 3 2 3 3 2" xfId="12181" xr:uid="{45F60678-BEBE-43FD-A03E-6697DAD0583D}"/>
    <cellStyle name="Note 3 2 3 3 2 2" xfId="23960" xr:uid="{58BC3E7E-FF69-4379-A2D2-E164D8417BFD}"/>
    <cellStyle name="Note 3 2 3 3 2 2 2" xfId="44622" xr:uid="{DF494EB9-E4DA-4BA6-9A6B-5A3F72BC0A70}"/>
    <cellStyle name="Note 3 2 3 3 2 3" xfId="32844" xr:uid="{B2F2EFF2-1B5D-4244-9956-A90CDD7E35BD}"/>
    <cellStyle name="Note 3 2 3 3 3" xfId="20330" xr:uid="{2C4A16C8-4765-4004-A050-A4D1E01160B4}"/>
    <cellStyle name="Note 3 2 3 3 3 2" xfId="40992" xr:uid="{46357F01-01F9-4E7D-81BD-D9366C3DDA10}"/>
    <cellStyle name="Note 3 2 3 3 4" xfId="16707" xr:uid="{62F58E83-6E97-4FBC-9B1B-A9B5E7AB4923}"/>
    <cellStyle name="Note 3 2 3 3 4 2" xfId="37369" xr:uid="{AFB135C5-777C-44FB-B170-BAAB9B1500FB}"/>
    <cellStyle name="Note 3 2 3 3 5" xfId="28588" xr:uid="{401E2E96-D1FB-4112-821B-90C495937BED}"/>
    <cellStyle name="Note 3 2 3 4" xfId="7417" xr:uid="{7D46C49D-464B-40F0-A926-3AED6257598E}"/>
    <cellStyle name="Note 3 2 3 4 2" xfId="12115" xr:uid="{4E836A5A-8A0D-43D3-9A9B-D353A6CC6CC7}"/>
    <cellStyle name="Note 3 2 3 4 2 2" xfId="32778" xr:uid="{C0934504-22D4-4745-8314-C713E2C703AF}"/>
    <cellStyle name="Note 3 2 3 4 3" xfId="28589" xr:uid="{81D83440-520E-45B7-BB7E-B7B7CF95AAD2}"/>
    <cellStyle name="Note 3 2 3 5" xfId="12107" xr:uid="{69EF10F0-08E7-476D-8B23-C4FB92984777}"/>
    <cellStyle name="Note 3 2 3 5 2" xfId="32770" xr:uid="{F06B73E2-AA5D-46E2-A49E-38F6E0750113}"/>
    <cellStyle name="Note 3 2 3 6" xfId="28585" xr:uid="{0F4A2995-126F-49E0-9AE7-542A9264EEE5}"/>
    <cellStyle name="Note 3 2 4" xfId="7418" xr:uid="{F393D091-E285-42E0-8C11-86BFD193A757}"/>
    <cellStyle name="Note 3 2 4 2" xfId="12116" xr:uid="{1DC85555-B1E7-4E1B-A9B3-A4BA6203963B}"/>
    <cellStyle name="Note 3 2 4 2 2" xfId="32779" xr:uid="{44CF833E-8C1D-41C9-83D9-137CF1C180AF}"/>
    <cellStyle name="Note 3 2 4 3" xfId="28590" xr:uid="{DB05CFAD-68E9-45AE-B0BD-92D454CC3418}"/>
    <cellStyle name="Note 3 2 5" xfId="7419" xr:uid="{2DBB8C3D-C845-4A42-BB97-10E18BF9C1EB}"/>
    <cellStyle name="Note 3 2 6" xfId="7420" xr:uid="{107B01D1-C6AB-41B5-8185-04C4A8663CCD}"/>
    <cellStyle name="Note 3 2 6 2" xfId="12118" xr:uid="{4C5D7486-0686-4D5C-AD13-F6D83F29B967}"/>
    <cellStyle name="Note 3 2 6 2 2" xfId="32781" xr:uid="{38B25321-6F5A-4A23-94B2-DCD69E1B0184}"/>
    <cellStyle name="Note 3 2 6 3" xfId="28591" xr:uid="{85014729-3B27-42B8-9194-D4A02C14DDD9}"/>
    <cellStyle name="Note 3 2 7" xfId="12097" xr:uid="{EFAB0181-190C-47C5-862E-6C101406A911}"/>
    <cellStyle name="Note 3 2 7 2" xfId="32760" xr:uid="{BAD53F3F-680D-4F2F-8F3B-13D7DD4899EF}"/>
    <cellStyle name="Note 3 2 8" xfId="28578" xr:uid="{9292E2B9-519E-41B8-9CE8-9E1CA82ED8B2}"/>
    <cellStyle name="Note 3 2_FS Budget Received" xfId="7421" xr:uid="{9C4A434A-C078-47E2-8DA5-8C305FDDC3D0}"/>
    <cellStyle name="Note 3 3" xfId="7422" xr:uid="{72B6A680-2060-4CDE-A55E-9762F1B50D8D}"/>
    <cellStyle name="Note 3 3 2" xfId="7423" xr:uid="{41D8CB17-9C71-40B8-A376-DC89F957C2E9}"/>
    <cellStyle name="Note 3 3 2 2" xfId="7424" xr:uid="{66AD570C-6B26-4AEB-BA66-185ADCE2A95B}"/>
    <cellStyle name="Note 3 3 2 2 2" xfId="12123" xr:uid="{CDEA7DB0-97BF-4882-8F34-90EBE32998F7}"/>
    <cellStyle name="Note 3 3 2 2 2 2" xfId="32786" xr:uid="{D2903E83-A5DC-4608-8E9C-9A64C3715572}"/>
    <cellStyle name="Note 3 3 2 2 3" xfId="28594" xr:uid="{C0EDA216-5890-40B5-90E7-90838AB2ED64}"/>
    <cellStyle name="Note 3 3 2 3" xfId="7425" xr:uid="{181F4B8C-F8C9-4551-B47B-98B4D9C9A23C}"/>
    <cellStyle name="Note 3 3 2 3 2" xfId="12124" xr:uid="{7EA3CDE9-7982-4118-BC41-05C8D858CB87}"/>
    <cellStyle name="Note 3 3 2 3 2 2" xfId="32787" xr:uid="{8C4D8EB3-C7D9-43F6-8C8D-FE7B0F457C32}"/>
    <cellStyle name="Note 3 3 2 3 3" xfId="28595" xr:uid="{8D47767C-3A6C-4643-8CDD-54D512537693}"/>
    <cellStyle name="Note 3 3 2 4" xfId="12122" xr:uid="{C673B41A-B88A-437C-9E52-6068305C7228}"/>
    <cellStyle name="Note 3 3 2 4 2" xfId="32785" xr:uid="{5924D593-6070-48D9-AECE-E02C046993AE}"/>
    <cellStyle name="Note 3 3 2 5" xfId="28593" xr:uid="{4D7B7095-C6FB-438A-8863-209B5DA84A06}"/>
    <cellStyle name="Note 3 3 3" xfId="7426" xr:uid="{EF221655-AE08-434C-B40E-F9A404F382B9}"/>
    <cellStyle name="Note 3 3 3 2" xfId="7427" xr:uid="{733B7E5F-96A0-4506-B597-0289980E4CC0}"/>
    <cellStyle name="Note 3 3 3 2 2" xfId="12126" xr:uid="{D59AE550-297B-4128-9715-34D2DADD349F}"/>
    <cellStyle name="Note 3 3 3 2 2 2" xfId="32789" xr:uid="{A6E89C62-30C4-41FC-8C70-96D9E6C7ABFD}"/>
    <cellStyle name="Note 3 3 3 2 3" xfId="28597" xr:uid="{DE18467C-A4A3-4937-A41C-B8D016F0070D}"/>
    <cellStyle name="Note 3 3 3 3" xfId="7428" xr:uid="{170ED33F-9071-4D30-AC02-DBE156FC18EC}"/>
    <cellStyle name="Note 3 3 3 3 2" xfId="12127" xr:uid="{E2E3D8C0-2286-4DB4-8768-E24EA4CBCDB3}"/>
    <cellStyle name="Note 3 3 3 3 2 2" xfId="32790" xr:uid="{E56CA2D3-E08D-4425-9EC1-62E03685F707}"/>
    <cellStyle name="Note 3 3 3 3 3" xfId="28598" xr:uid="{A6D246A1-EBF3-4AEE-A81C-9A39D419C3A6}"/>
    <cellStyle name="Note 3 3 3 4" xfId="12125" xr:uid="{001388FE-600D-4575-A51D-DA815F5BCF24}"/>
    <cellStyle name="Note 3 3 3 4 2" xfId="32788" xr:uid="{E4087658-6276-4532-AC5B-F35957F135C3}"/>
    <cellStyle name="Note 3 3 3 5" xfId="28596" xr:uid="{8A0489AF-4974-4933-B34B-43843230B12C}"/>
    <cellStyle name="Note 3 3 4" xfId="7429" xr:uid="{7527EEA1-2A24-45C8-88C6-0B7CCEBD2873}"/>
    <cellStyle name="Note 3 3 4 2" xfId="12128" xr:uid="{4DEDCBFC-4475-4609-87E9-6723AB911AA8}"/>
    <cellStyle name="Note 3 3 4 2 2" xfId="32791" xr:uid="{036FA2E8-75C2-4FF6-AD05-F60D0918247A}"/>
    <cellStyle name="Note 3 3 4 3" xfId="28599" xr:uid="{C1688A65-6DA7-4A95-8CEA-5515D27B33AB}"/>
    <cellStyle name="Note 3 3 5" xfId="7430" xr:uid="{5B82A223-A098-4D4D-AB0A-1FA5D433310C}"/>
    <cellStyle name="Note 3 3 5 2" xfId="12186" xr:uid="{BF45FE2F-0B1E-4F71-9E68-B5852775DFDF}"/>
    <cellStyle name="Note 3 3 5 2 2" xfId="23961" xr:uid="{27B5C5DF-4332-4309-9EA5-649258935D2F}"/>
    <cellStyle name="Note 3 3 5 2 2 2" xfId="44623" xr:uid="{8B580160-DE9A-4442-AA03-1A1961EE3461}"/>
    <cellStyle name="Note 3 3 5 2 3" xfId="32849" xr:uid="{953033E4-AA30-4E68-B16A-91325BF86E1A}"/>
    <cellStyle name="Note 3 3 5 3" xfId="20331" xr:uid="{EAB13DB4-0B41-46C7-9A3B-456D402CFECD}"/>
    <cellStyle name="Note 3 3 5 3 2" xfId="40993" xr:uid="{2F1D2D84-1D0C-4FF6-9BE6-AC2453A80812}"/>
    <cellStyle name="Note 3 3 5 4" xfId="16708" xr:uid="{91247755-32F4-4109-9165-9E2E3BB6B07C}"/>
    <cellStyle name="Note 3 3 5 4 2" xfId="37370" xr:uid="{F44D483F-4EEE-4749-AE55-4DC0EAA162C3}"/>
    <cellStyle name="Note 3 3 5 5" xfId="28600" xr:uid="{A52C6406-7375-4E24-9123-24877266C13E}"/>
    <cellStyle name="Note 3 3 6" xfId="12121" xr:uid="{8F62AB40-01D2-479C-9183-2AB8EC0884C5}"/>
    <cellStyle name="Note 3 3 6 2" xfId="32784" xr:uid="{D087DDF1-ADC9-4246-B3EE-CCAC5909BE0A}"/>
    <cellStyle name="Note 3 3 7" xfId="28592" xr:uid="{F803390E-6CB6-4343-9517-99A156B4B1DF}"/>
    <cellStyle name="Note 3 4" xfId="7431" xr:uid="{C7635D45-A97E-411C-98F3-F8958C20E66A}"/>
    <cellStyle name="Note 3 4 2" xfId="7432" xr:uid="{EE92219E-90B7-4123-A594-DE67C09F29FA}"/>
    <cellStyle name="Note 3 4 2 2" xfId="12188" xr:uid="{08761D40-075B-4C41-BEA8-AE5764EF910D}"/>
    <cellStyle name="Note 3 4 2 2 2" xfId="23962" xr:uid="{F69CD98B-8EA3-44E9-ABFD-FAFB3B4EB4AD}"/>
    <cellStyle name="Note 3 4 2 2 2 2" xfId="44624" xr:uid="{B12BFD95-39C4-423A-8CFD-2A61775BDD5E}"/>
    <cellStyle name="Note 3 4 2 2 3" xfId="32851" xr:uid="{B6FF5BCB-6CF2-40F6-8469-873BB969E84C}"/>
    <cellStyle name="Note 3 4 2 3" xfId="20332" xr:uid="{4D2BC3AF-823E-4082-940F-CE05B7E225B6}"/>
    <cellStyle name="Note 3 4 2 3 2" xfId="40994" xr:uid="{E4668C36-D78C-4D31-A8D7-66BDD30F6D79}"/>
    <cellStyle name="Note 3 4 2 4" xfId="16709" xr:uid="{BDA8D6AD-FAA4-4EC8-862A-9797DB6296F0}"/>
    <cellStyle name="Note 3 4 2 4 2" xfId="37371" xr:uid="{490CEF28-5559-40AC-AEDF-25501247B3A6}"/>
    <cellStyle name="Note 3 4 2 5" xfId="28602" xr:uid="{BC0850FC-D58E-4A72-974D-CD5961191922}"/>
    <cellStyle name="Note 3 4 3" xfId="7433" xr:uid="{5FB7A3B5-61F1-49C1-AAD2-EF73A4C8177B}"/>
    <cellStyle name="Note 3 4 3 2" xfId="12189" xr:uid="{E6A1AFDC-EE32-4582-9064-4B698C60B63E}"/>
    <cellStyle name="Note 3 4 3 2 2" xfId="23963" xr:uid="{32FECF7B-58FE-45C2-9638-122A382D9CF5}"/>
    <cellStyle name="Note 3 4 3 2 2 2" xfId="44625" xr:uid="{520FB4D6-A902-484F-9FC2-3AB076A555AF}"/>
    <cellStyle name="Note 3 4 3 2 3" xfId="32852" xr:uid="{D670888A-C165-4950-A650-C654AC76674E}"/>
    <cellStyle name="Note 3 4 3 3" xfId="20333" xr:uid="{9C47549A-18BF-4B5D-B658-284329C65244}"/>
    <cellStyle name="Note 3 4 3 3 2" xfId="40995" xr:uid="{6B0CA842-5F5E-4F7D-95F1-9496A48623F3}"/>
    <cellStyle name="Note 3 4 3 4" xfId="16710" xr:uid="{EC2D90E4-ACD4-46C7-83EE-BDC2DA3FDF7A}"/>
    <cellStyle name="Note 3 4 3 4 2" xfId="37372" xr:uid="{2D3EC8E4-58AD-4031-9347-1AC5B95B146A}"/>
    <cellStyle name="Note 3 4 3 5" xfId="28603" xr:uid="{E85B0F69-1FFE-4396-A376-E420962E188D}"/>
    <cellStyle name="Note 3 4 4" xfId="7434" xr:uid="{79DFC642-F123-486E-BC8D-320FC8F2320A}"/>
    <cellStyle name="Note 3 4 4 2" xfId="12134" xr:uid="{335677FE-89FE-4200-9D00-39BBEAF4084E}"/>
    <cellStyle name="Note 3 4 4 2 2" xfId="32797" xr:uid="{AB354CE2-5A8A-4389-A2A2-A07F5C01FFED}"/>
    <cellStyle name="Note 3 4 4 3" xfId="28604" xr:uid="{550B38F9-96D4-41FE-A8CE-64DC072C118E}"/>
    <cellStyle name="Note 3 4 5" xfId="7435" xr:uid="{647A3E3D-AFA9-45F5-A3D6-3680B172E614}"/>
    <cellStyle name="Note 3 4 5 2" xfId="12191" xr:uid="{4ECD153F-5086-47A3-898B-983062347D13}"/>
    <cellStyle name="Note 3 4 5 2 2" xfId="23964" xr:uid="{C5A23CA4-07AD-404D-8E09-1B4A6C2F1707}"/>
    <cellStyle name="Note 3 4 5 2 2 2" xfId="44626" xr:uid="{9D97736E-CDA8-4620-8B44-78D004ECF032}"/>
    <cellStyle name="Note 3 4 5 2 3" xfId="32854" xr:uid="{EA225108-D6E6-46B4-AA3C-DA6D5BA5D224}"/>
    <cellStyle name="Note 3 4 5 3" xfId="20334" xr:uid="{EF147FAB-7F7D-4050-AF81-EA6245C98161}"/>
    <cellStyle name="Note 3 4 5 3 2" xfId="40996" xr:uid="{F187698B-2168-435F-929B-618AC9773F78}"/>
    <cellStyle name="Note 3 4 5 4" xfId="16711" xr:uid="{315A5093-2761-4F20-AB75-22BE5E52D89C}"/>
    <cellStyle name="Note 3 4 5 4 2" xfId="37373" xr:uid="{F5C9D869-4F61-4EEF-9749-95E32FEEA2F2}"/>
    <cellStyle name="Note 3 4 5 5" xfId="28605" xr:uid="{E588220F-5913-41F4-9B50-F2D1B0ABBEF2}"/>
    <cellStyle name="Note 3 4 6" xfId="12133" xr:uid="{99B0E618-8102-4AD7-8E60-7AD91814DD1E}"/>
    <cellStyle name="Note 3 4 6 2" xfId="32796" xr:uid="{4A5D596C-D91D-4723-B537-C85A910210E7}"/>
    <cellStyle name="Note 3 4 7" xfId="28601" xr:uid="{4B71FDE2-8E32-4FC5-99C2-752CCCBA1FEB}"/>
    <cellStyle name="Note 3 5" xfId="7436" xr:uid="{2B7DD332-8637-4288-850C-32515E7483D2}"/>
    <cellStyle name="Note 3 5 2" xfId="7437" xr:uid="{C13AD3F3-C6E0-4FF1-A9EC-8941E3BE145E}"/>
    <cellStyle name="Note 3 5 2 2" xfId="12136" xr:uid="{D79A6186-5022-43F9-9861-0C693E50FF18}"/>
    <cellStyle name="Note 3 5 2 2 2" xfId="32799" xr:uid="{4FA915B5-D55F-4F0B-89C5-95EFCE89054D}"/>
    <cellStyle name="Note 3 5 2 3" xfId="28606" xr:uid="{EFEEFEC4-71E7-4EB9-B6AE-F966C35E30E6}"/>
    <cellStyle name="Note 3 5 3" xfId="7438" xr:uid="{BACB68E2-33F7-427E-B29C-F37DA683439A}"/>
    <cellStyle name="Note 3 5 3 2" xfId="12137" xr:uid="{11415146-80B0-472F-A553-6003305A102F}"/>
    <cellStyle name="Note 3 5 3 2 2" xfId="32800" xr:uid="{8F221070-0A2A-4F66-99C8-9683ECECBED6}"/>
    <cellStyle name="Note 3 5 3 3" xfId="28607" xr:uid="{6ABD40FF-68B5-4608-9A5F-7847FF780709}"/>
    <cellStyle name="Note 3 5 4" xfId="7439" xr:uid="{697F6700-8EA5-43C9-B2D0-091B2CA47EDB}"/>
    <cellStyle name="Note 3 5 4 2" xfId="12138" xr:uid="{79178F1D-F498-458F-BA76-686C3637D31E}"/>
    <cellStyle name="Note 3 5 4 2 2" xfId="32801" xr:uid="{471993FE-1989-4B57-997C-A5BCED95EBA4}"/>
    <cellStyle name="Note 3 5 4 3" xfId="28608" xr:uid="{454B4319-6D46-4597-AE93-C72583F96952}"/>
    <cellStyle name="Note 3 6" xfId="7440" xr:uid="{269015ED-2403-4855-A5EF-B1AE39437182}"/>
    <cellStyle name="Note 3 6 2" xfId="7441" xr:uid="{62CE2A70-A52F-45FB-AE93-AC7F0A77DDC0}"/>
    <cellStyle name="Note 3 6 2 2" xfId="12139" xr:uid="{09A39C46-9D4B-4F8F-AC21-3C5EF25F069E}"/>
    <cellStyle name="Note 3 6 2 2 2" xfId="32802" xr:uid="{DF02EE99-BB3A-40DE-B11D-3535E0042534}"/>
    <cellStyle name="Note 3 6 2 3" xfId="28609" xr:uid="{A8AAE025-F368-4641-8F78-CDBD1CA3CD65}"/>
    <cellStyle name="Note 3 6 3" xfId="7442" xr:uid="{182DF277-E9B5-4607-BE22-E8DB9195224B}"/>
    <cellStyle name="Note 3 6 3 2" xfId="12140" xr:uid="{942FDE3C-6435-4BCD-B67B-3A3DB09430FF}"/>
    <cellStyle name="Note 3 6 3 2 2" xfId="32803" xr:uid="{818E1509-4F4D-42D9-A9B7-242C74A2B745}"/>
    <cellStyle name="Note 3 6 3 3" xfId="28610" xr:uid="{04D33696-96EF-441A-A02A-56939587C175}"/>
    <cellStyle name="Note 3 6 4" xfId="7443" xr:uid="{C959B913-9642-46DA-820B-3D51E2B87E2E}"/>
    <cellStyle name="Note 3 6 4 2" xfId="12141" xr:uid="{1CDE9A73-615D-4C1C-ACDF-DC7219EA47FE}"/>
    <cellStyle name="Note 3 6 4 2 2" xfId="32804" xr:uid="{265FA3FB-6A37-4487-B575-E9A0498B7BEA}"/>
    <cellStyle name="Note 3 6 4 3" xfId="28611" xr:uid="{E7B2DBD3-432D-402E-B757-CF5337915C68}"/>
    <cellStyle name="Note 3 7" xfId="7444" xr:uid="{AB17A1CB-789E-4AFF-9DC7-9ACAC573FB24}"/>
    <cellStyle name="Note 3 8" xfId="7445" xr:uid="{05B716B9-99F5-44CE-ABC1-48CD4D5FBDDA}"/>
    <cellStyle name="Note 3 9" xfId="7446" xr:uid="{7FCB3BB6-0714-4E80-9AD6-05A3DB3BC4E6}"/>
    <cellStyle name="Note 3_FS Budget Received" xfId="7447" xr:uid="{E09707F1-E48A-4D46-BBCD-2C523C5A9B26}"/>
    <cellStyle name="Note 4" xfId="7448" xr:uid="{1449F7A7-24CA-4C64-B93F-78282DF15BA3}"/>
    <cellStyle name="Note 4 10" xfId="28612" xr:uid="{B88FB3F1-D154-4296-A37D-757A8A755C40}"/>
    <cellStyle name="Note 4 2" xfId="7449" xr:uid="{66E09DDC-E6A9-4725-B20C-549B00E1B750}"/>
    <cellStyle name="Note 4 2 2" xfId="7450" xr:uid="{627A090E-9976-4A87-AFFF-2B3BF45D7C80}"/>
    <cellStyle name="Note 4 2 2 2" xfId="7451" xr:uid="{8C25CD75-D156-43CE-9022-99E74DDD95E5}"/>
    <cellStyle name="Note 4 2 2 2 2" xfId="7452" xr:uid="{966195A7-A83F-4440-ACD6-0F53ABB110C0}"/>
    <cellStyle name="Note 4 2 2 2 2 2" xfId="12146" xr:uid="{C0E2666C-365B-4896-8DB6-33A44B1ECC34}"/>
    <cellStyle name="Note 4 2 2 2 2 2 2" xfId="32809" xr:uid="{F0B0A703-F8A0-4344-B3BE-AF50B21C6363}"/>
    <cellStyle name="Note 4 2 2 2 2 3" xfId="28616" xr:uid="{22D75B19-8BFF-4D14-9C23-BBF8E527A68F}"/>
    <cellStyle name="Note 4 2 2 2 3" xfId="12145" xr:uid="{4ABCAEE7-3787-4A31-81BE-65C6D78B3B58}"/>
    <cellStyle name="Note 4 2 2 2 3 2" xfId="32808" xr:uid="{0C93948B-9A26-4D70-9CED-52A668D4AFBA}"/>
    <cellStyle name="Note 4 2 2 2 4" xfId="28615" xr:uid="{243AC31C-3510-4FDD-BFAA-073FDE6E4C2E}"/>
    <cellStyle name="Note 4 2 2 3" xfId="7453" xr:uid="{D8DC1874-83A7-41FE-BFF0-ADE210F2AAA5}"/>
    <cellStyle name="Note 4 2 2 3 2" xfId="12202" xr:uid="{63CB9AF4-03F5-439C-AC30-8E47E80199FE}"/>
    <cellStyle name="Note 4 2 2 3 2 2" xfId="23965" xr:uid="{F2C5CE99-D345-4E6D-9170-A1C5A7CC8D49}"/>
    <cellStyle name="Note 4 2 2 3 2 2 2" xfId="44627" xr:uid="{0B4A2710-59B2-467C-9C1F-58FF636E15F5}"/>
    <cellStyle name="Note 4 2 2 3 2 3" xfId="32865" xr:uid="{AF7B399C-B43F-4D32-B4FE-28D6B970633C}"/>
    <cellStyle name="Note 4 2 2 3 3" xfId="20335" xr:uid="{55638BD7-03A9-499E-84ED-1360992B3C75}"/>
    <cellStyle name="Note 4 2 2 3 3 2" xfId="40997" xr:uid="{CAD7E91B-CB5B-4512-B6B6-1E67550ABF50}"/>
    <cellStyle name="Note 4 2 2 3 4" xfId="16712" xr:uid="{3180988F-4743-4280-B234-BBEA5BC98509}"/>
    <cellStyle name="Note 4 2 2 3 4 2" xfId="37374" xr:uid="{3B0648C5-997B-47FC-8594-D7E2C8261909}"/>
    <cellStyle name="Note 4 2 2 3 5" xfId="28617" xr:uid="{AD43C29D-E765-46B5-80D6-ED0FEE3768AB}"/>
    <cellStyle name="Note 4 2 2 4" xfId="7454" xr:uid="{E1EF5497-10BF-4E9C-8404-FAD35F07ABFD}"/>
    <cellStyle name="Note 4 2 2 4 2" xfId="12147" xr:uid="{FA42C0C6-372F-4D42-82E3-7C3F767AC9AA}"/>
    <cellStyle name="Note 4 2 2 4 2 2" xfId="32810" xr:uid="{BFCBC99D-8FA8-4E22-B5B7-7579F993407D}"/>
    <cellStyle name="Note 4 2 2 4 3" xfId="28618" xr:uid="{7EE4962A-97D0-4E7B-A215-9B677A54E161}"/>
    <cellStyle name="Note 4 2 2 5" xfId="12144" xr:uid="{F9B00AE6-CEBB-4A29-99B2-786C7794BCE6}"/>
    <cellStyle name="Note 4 2 2 5 2" xfId="32807" xr:uid="{CBB1EBC1-E177-4473-9547-6808438F00E9}"/>
    <cellStyle name="Note 4 2 2 6" xfId="28614" xr:uid="{3C44CA9C-2E81-4825-BAC3-31E2240D0CBA}"/>
    <cellStyle name="Note 4 2 3" xfId="7455" xr:uid="{0D0FF537-5F31-44C9-B7FE-DA025B2E2174}"/>
    <cellStyle name="Note 4 2 3 2" xfId="7456" xr:uid="{0DFA5BC2-2A31-4874-B052-C91690A447E5}"/>
    <cellStyle name="Note 4 2 3 2 2" xfId="12149" xr:uid="{91A43C29-D86B-495B-B6BF-4DB1AC027CAF}"/>
    <cellStyle name="Note 4 2 3 2 2 2" xfId="32812" xr:uid="{6D8531B4-3510-40F8-9042-4E2A58A6404A}"/>
    <cellStyle name="Note 4 2 3 2 3" xfId="28620" xr:uid="{A91C5E05-8F1A-4CCE-AEC4-F61CFB6AE9E1}"/>
    <cellStyle name="Note 4 2 3 3" xfId="7457" xr:uid="{59896686-9DD7-40A4-823E-41DDCBB0098B}"/>
    <cellStyle name="Note 4 2 3 3 2" xfId="12150" xr:uid="{84A2AB0E-37C5-46E7-9642-890AD9217562}"/>
    <cellStyle name="Note 4 2 3 3 2 2" xfId="32813" xr:uid="{E6B77AA8-2B97-46B2-B0EB-7D50262E0D15}"/>
    <cellStyle name="Note 4 2 3 3 3" xfId="28621" xr:uid="{A0C7782A-FFC7-4257-B403-7BBA139B2ECC}"/>
    <cellStyle name="Note 4 2 3 4" xfId="12148" xr:uid="{BAE8D1FA-2DF5-429D-8A32-E393546F6E8A}"/>
    <cellStyle name="Note 4 2 3 4 2" xfId="32811" xr:uid="{8ECCD379-375F-41A7-B0F9-E53ECEFA5093}"/>
    <cellStyle name="Note 4 2 3 5" xfId="28619" xr:uid="{E03EA907-E964-4F05-A5B4-CA81B486E332}"/>
    <cellStyle name="Note 4 2 4" xfId="7458" xr:uid="{7098AE5E-CF03-4AD8-861D-9B5A0C0439C8}"/>
    <cellStyle name="Note 4 2 4 2" xfId="12151" xr:uid="{42486D33-E4C8-4DE3-8A6F-CC2929661845}"/>
    <cellStyle name="Note 4 2 4 2 2" xfId="32814" xr:uid="{27E1DD3C-C707-4E15-BF86-DC1D0BDFB7FB}"/>
    <cellStyle name="Note 4 2 4 3" xfId="28622" xr:uid="{A56181CD-5ACF-4D7D-81B0-045FDF16E803}"/>
    <cellStyle name="Note 4 2 5" xfId="7459" xr:uid="{1BB190D7-9816-41C8-B45C-128DB77904B8}"/>
    <cellStyle name="Note 4 2 5 2" xfId="12152" xr:uid="{BFE58970-F698-4E3B-8DBD-5AD59DC143BD}"/>
    <cellStyle name="Note 4 2 5 2 2" xfId="32815" xr:uid="{16EF43AC-F194-49B3-A93B-2AC20BC335E1}"/>
    <cellStyle name="Note 4 2 5 3" xfId="28623" xr:uid="{9AA553F3-A402-40D1-9CC9-08C9E6D6D3A3}"/>
    <cellStyle name="Note 4 2 6" xfId="7460" xr:uid="{7A57A41E-78ED-409A-B70E-54963B36C9F0}"/>
    <cellStyle name="Note 4 2 6 2" xfId="12153" xr:uid="{094E67CC-F069-4C9E-94B7-A33DE3097ED4}"/>
    <cellStyle name="Note 4 2 6 2 2" xfId="32816" xr:uid="{C9B8F420-9851-4F27-B445-9959EB6D1E71}"/>
    <cellStyle name="Note 4 2 6 3" xfId="28624" xr:uid="{12E2BC82-4E90-42A9-AF53-3146EAD23D37}"/>
    <cellStyle name="Note 4 2 7" xfId="7461" xr:uid="{02E39048-6262-4ABF-8E1E-78F1ABFD004D}"/>
    <cellStyle name="Note 4 2 7 2" xfId="12210" xr:uid="{1B3641ED-DEAD-442E-B960-F21F06C8B792}"/>
    <cellStyle name="Note 4 2 7 2 2" xfId="23966" xr:uid="{F0E8AB99-C325-46DB-A9A7-CFE8D643E88C}"/>
    <cellStyle name="Note 4 2 7 2 2 2" xfId="44628" xr:uid="{4121C781-C667-4507-8BEA-BFBBAFD11AF9}"/>
    <cellStyle name="Note 4 2 7 2 3" xfId="32873" xr:uid="{71C450B8-F282-4607-B39B-912A9798D57C}"/>
    <cellStyle name="Note 4 2 7 3" xfId="20336" xr:uid="{E6C8CDF1-D6CA-4B24-9DED-1918F66967E8}"/>
    <cellStyle name="Note 4 2 7 3 2" xfId="40998" xr:uid="{FA472716-1561-4CF0-AED9-77C9826C934C}"/>
    <cellStyle name="Note 4 2 7 4" xfId="16713" xr:uid="{5C149D8D-2C06-45B4-B732-F19FAE3EDF2D}"/>
    <cellStyle name="Note 4 2 7 4 2" xfId="37375" xr:uid="{F9E1625A-9C12-4C91-918F-47C705E21BA7}"/>
    <cellStyle name="Note 4 2 7 5" xfId="28625" xr:uid="{8A83DA83-5474-4341-BC28-01A11D719232}"/>
    <cellStyle name="Note 4 2 8" xfId="12143" xr:uid="{DBB470C8-7F34-4609-8755-8732259B749A}"/>
    <cellStyle name="Note 4 2 8 2" xfId="32806" xr:uid="{529BCBF3-CA2A-4060-BCEE-4996DDC888C4}"/>
    <cellStyle name="Note 4 2 9" xfId="28613" xr:uid="{43877306-5B49-477B-B259-A2C34048C3D1}"/>
    <cellStyle name="Note 4 3" xfId="7462" xr:uid="{2F3AA56A-E22D-4166-B452-ED24E5E6D99C}"/>
    <cellStyle name="Note 4 3 2" xfId="7463" xr:uid="{AF5A05E0-8DDF-46AD-A084-77776DBE762B}"/>
    <cellStyle name="Note 4 3 2 2" xfId="7464" xr:uid="{ED863A33-8559-4A16-9255-0228BE42442F}"/>
    <cellStyle name="Note 4 3 2 2 2" xfId="12156" xr:uid="{3486021B-966C-47FA-AECB-9257888E875D}"/>
    <cellStyle name="Note 4 3 2 2 2 2" xfId="32819" xr:uid="{DE26DD4D-16A8-4BFD-9E4A-B75CB8228968}"/>
    <cellStyle name="Note 4 3 2 2 3" xfId="28628" xr:uid="{0CDBBF4A-2DCA-41F9-8E8E-F6E88A6075BE}"/>
    <cellStyle name="Note 4 3 2 3" xfId="7465" xr:uid="{C00DDD00-CAD6-4766-A4DB-AF72988108E7}"/>
    <cellStyle name="Note 4 3 2 3 2" xfId="12157" xr:uid="{AD7A2EEF-57AD-465C-9188-7D4017A7738C}"/>
    <cellStyle name="Note 4 3 2 3 2 2" xfId="32820" xr:uid="{F37AC8BF-D80D-4F5F-861F-220FBFA56CBD}"/>
    <cellStyle name="Note 4 3 2 3 3" xfId="28629" xr:uid="{88A3AE1E-AE5F-476F-AEC1-5CD15016B8AA}"/>
    <cellStyle name="Note 4 3 2 4" xfId="12155" xr:uid="{26059C46-A981-4D90-A3B2-A97C0D2A853C}"/>
    <cellStyle name="Note 4 3 2 4 2" xfId="32818" xr:uid="{CB18BAE1-03FE-47CE-9685-8F56314EF020}"/>
    <cellStyle name="Note 4 3 2 5" xfId="28627" xr:uid="{1CCA2B6F-E17D-481D-AF59-DE94418967EA}"/>
    <cellStyle name="Note 4 3 3" xfId="7466" xr:uid="{A0CED052-448E-4CDE-BA0E-4BF1D503CBF6}"/>
    <cellStyle name="Note 4 3 3 2" xfId="7467" xr:uid="{C8BA8629-747B-4BA1-9D4A-1B38DEE23942}"/>
    <cellStyle name="Note 4 3 3 2 2" xfId="12159" xr:uid="{81EF3621-9C8D-475C-9228-7565FF4D12E7}"/>
    <cellStyle name="Note 4 3 3 2 2 2" xfId="32822" xr:uid="{AF62F950-4A0A-4FA4-95F4-1826A404F961}"/>
    <cellStyle name="Note 4 3 3 2 3" xfId="28631" xr:uid="{8B122A15-0528-4E8F-B9CD-6DB28AA6861D}"/>
    <cellStyle name="Note 4 3 3 3" xfId="7468" xr:uid="{20D7B88B-9932-470F-B837-57D0D5FF76EE}"/>
    <cellStyle name="Note 4 3 3 3 2" xfId="12160" xr:uid="{718E030A-AD2B-4BE3-AD43-080F8B7833AB}"/>
    <cellStyle name="Note 4 3 3 3 2 2" xfId="32823" xr:uid="{AA1C748C-755B-45E9-A74F-455706C879A9}"/>
    <cellStyle name="Note 4 3 3 3 3" xfId="28632" xr:uid="{B75DF6EA-3D73-4FF4-8D57-79C0DD11E096}"/>
    <cellStyle name="Note 4 3 3 4" xfId="12158" xr:uid="{18798518-1B71-4C92-B53A-3808598FD08E}"/>
    <cellStyle name="Note 4 3 3 4 2" xfId="32821" xr:uid="{AD95E2AD-7FFB-4148-ADE7-72485BD3F03A}"/>
    <cellStyle name="Note 4 3 3 5" xfId="28630" xr:uid="{0ECD7237-7A8F-4B8A-83C2-A5A5791B382A}"/>
    <cellStyle name="Note 4 3 4" xfId="7469" xr:uid="{583D3916-FEC8-4B75-945E-A1FCC9E73F23}"/>
    <cellStyle name="Note 4 3 4 2" xfId="12161" xr:uid="{4C4254FA-9F0E-495F-84B0-003739BF16A2}"/>
    <cellStyle name="Note 4 3 4 2 2" xfId="32824" xr:uid="{2F1D5886-6B07-41FD-B4F4-9EC4AE803DD0}"/>
    <cellStyle name="Note 4 3 4 3" xfId="28633" xr:uid="{80AF0C62-BD51-4894-8A4E-F34CD00F1524}"/>
    <cellStyle name="Note 4 3 5" xfId="7470" xr:uid="{FDFC55C4-0761-4A5E-A2D1-91237AB22EFC}"/>
    <cellStyle name="Note 4 3 5 2" xfId="12162" xr:uid="{5F4FC95E-1CDA-4EE7-A4E3-DE422789F30C}"/>
    <cellStyle name="Note 4 3 5 2 2" xfId="32825" xr:uid="{8CAEFD50-15DC-4E18-974B-091C45246624}"/>
    <cellStyle name="Note 4 3 5 3" xfId="28634" xr:uid="{771DFE0E-37BF-4E85-B5FC-15BBCCE7678F}"/>
    <cellStyle name="Note 4 3 6" xfId="7471" xr:uid="{9B3518D1-5461-4220-B5D7-E2FB9C451A64}"/>
    <cellStyle name="Note 4 3 6 2" xfId="12220" xr:uid="{22352FCB-06F1-4F39-AF73-231729340EA1}"/>
    <cellStyle name="Note 4 3 6 2 2" xfId="23967" xr:uid="{7EBE1AB9-5185-4F7C-975C-2E846C68FB9C}"/>
    <cellStyle name="Note 4 3 6 2 2 2" xfId="44629" xr:uid="{75396921-5B3D-491A-AF19-4ABCBA8A84BA}"/>
    <cellStyle name="Note 4 3 6 2 3" xfId="32883" xr:uid="{78B261B8-1103-4ADF-9B53-85B47D77FA0B}"/>
    <cellStyle name="Note 4 3 6 3" xfId="20337" xr:uid="{DB189922-10C7-46AE-A398-26860DE49773}"/>
    <cellStyle name="Note 4 3 6 3 2" xfId="40999" xr:uid="{48406F07-E876-4C50-8F2D-B7EF1012C746}"/>
    <cellStyle name="Note 4 3 6 4" xfId="16714" xr:uid="{C0C0FBAE-2154-4794-9442-7852D25EA350}"/>
    <cellStyle name="Note 4 3 6 4 2" xfId="37376" xr:uid="{0FC7779C-0110-45CF-8C3E-BFC287B257A3}"/>
    <cellStyle name="Note 4 3 6 5" xfId="28635" xr:uid="{09932466-E016-4A12-ABD1-1548B3E28F54}"/>
    <cellStyle name="Note 4 3 7" xfId="12154" xr:uid="{4C6AF608-7028-48D4-9757-D8D04E1967A3}"/>
    <cellStyle name="Note 4 3 7 2" xfId="32817" xr:uid="{CC7BAFB9-CD5E-49B2-8FBB-FE685BC53C67}"/>
    <cellStyle name="Note 4 3 8" xfId="28626" xr:uid="{086D2B68-B6AD-4E67-BCC2-FB88EA1C4192}"/>
    <cellStyle name="Note 4 4" xfId="7472" xr:uid="{FE1DC5ED-0FDC-41B5-921E-B9401F05D3FC}"/>
    <cellStyle name="Note 4 4 2" xfId="7473" xr:uid="{B308D354-4D72-4FD0-9236-5ABB79ED62A1}"/>
    <cellStyle name="Note 4 4 2 2" xfId="12166" xr:uid="{6082651F-C618-4B57-BFE0-3B8819BA82A4}"/>
    <cellStyle name="Note 4 4 2 2 2" xfId="32829" xr:uid="{23B77013-BBC0-4529-B2F3-CD7E6B4D4EEC}"/>
    <cellStyle name="Note 4 4 2 3" xfId="28637" xr:uid="{25B72B61-B764-41FC-AE70-F86475E8F4CA}"/>
    <cellStyle name="Note 4 4 3" xfId="12221" xr:uid="{85059A91-FC4A-4A05-906C-CEC1B89F506C}"/>
    <cellStyle name="Note 4 4 3 2" xfId="23968" xr:uid="{743EA51A-2E96-4A53-A914-579754767313}"/>
    <cellStyle name="Note 4 4 3 2 2" xfId="44630" xr:uid="{A095B66A-413E-43B8-8A25-550409BD7757}"/>
    <cellStyle name="Note 4 4 3 3" xfId="32884" xr:uid="{9424063C-7B18-40A1-BBAA-F82070729E84}"/>
    <cellStyle name="Note 4 4 4" xfId="20338" xr:uid="{34EAA436-0C36-4C05-A818-ED515153ACFB}"/>
    <cellStyle name="Note 4 4 4 2" xfId="41000" xr:uid="{F2FCF87A-D2B4-4987-8E1D-B2C32853BB47}"/>
    <cellStyle name="Note 4 4 5" xfId="16715" xr:uid="{4C80C7C9-E152-4CC3-B93D-D6F699530A93}"/>
    <cellStyle name="Note 4 4 5 2" xfId="37377" xr:uid="{C0BF9AB2-E371-4071-8A30-B7A08B372B1E}"/>
    <cellStyle name="Note 4 4 6" xfId="28636" xr:uid="{C86E029D-6DCC-489D-8C4D-94B1F6393FB0}"/>
    <cellStyle name="Note 4 5" xfId="7474" xr:uid="{7B5287D8-776B-49E0-BD37-249FBB52E731}"/>
    <cellStyle name="Note 4 5 2" xfId="12167" xr:uid="{7DEFA203-8F6F-459C-B9E1-3D954782B40A}"/>
    <cellStyle name="Note 4 5 2 2" xfId="32830" xr:uid="{5A2CE378-7F3D-465C-A146-4751CA79FF16}"/>
    <cellStyle name="Note 4 5 3" xfId="28638" xr:uid="{27B23112-92F2-420F-9513-1C9FBE9F2255}"/>
    <cellStyle name="Note 4 6" xfId="7475" xr:uid="{8DB77C68-7F4D-452F-834B-D9F413234D41}"/>
    <cellStyle name="Note 4 6 2" xfId="12224" xr:uid="{FD2C9657-BBEE-4CEF-AAE6-38CD9A3B3072}"/>
    <cellStyle name="Note 4 6 2 2" xfId="23969" xr:uid="{9795033B-7857-45BC-A0BE-A0B92A135416}"/>
    <cellStyle name="Note 4 6 2 2 2" xfId="44631" xr:uid="{74A1C904-013F-4B92-A818-9FEE48C4A993}"/>
    <cellStyle name="Note 4 6 2 3" xfId="32887" xr:uid="{14BFC006-4F34-478E-B3A6-9529CD9C4CB3}"/>
    <cellStyle name="Note 4 6 3" xfId="20339" xr:uid="{4749BA94-872F-4766-9151-AC29CBF486BD}"/>
    <cellStyle name="Note 4 6 3 2" xfId="41001" xr:uid="{8A1E8286-1BCC-468A-B932-75883A062894}"/>
    <cellStyle name="Note 4 6 4" xfId="16716" xr:uid="{3ACDE298-1EE3-469B-8FD3-D1C1C11EDBE7}"/>
    <cellStyle name="Note 4 6 4 2" xfId="37378" xr:uid="{A43A6F00-EB05-400A-A07D-73515B296EF7}"/>
    <cellStyle name="Note 4 6 5" xfId="28639" xr:uid="{E085E981-5FA7-4F42-9331-3D15AA3C09A3}"/>
    <cellStyle name="Note 4 7" xfId="7476" xr:uid="{92B6A139-F512-47DE-A423-86CFAFABFCA1}"/>
    <cellStyle name="Note 4 8" xfId="7477" xr:uid="{FC6F2C03-8E1F-44D2-A6B7-C1C46BE26FCF}"/>
    <cellStyle name="Note 4 8 2" xfId="12226" xr:uid="{5FB395ED-6D8F-4B41-9B04-C3379D6669FF}"/>
    <cellStyle name="Note 4 8 2 2" xfId="23970" xr:uid="{0CC3F530-8D37-4AEC-A1BB-85E66FE782BE}"/>
    <cellStyle name="Note 4 8 2 2 2" xfId="44632" xr:uid="{43D93299-E76D-4587-A401-59E4281DEA41}"/>
    <cellStyle name="Note 4 8 2 3" xfId="32889" xr:uid="{CCAFB767-E8D8-4710-9D40-1A58D60B673A}"/>
    <cellStyle name="Note 4 8 3" xfId="20340" xr:uid="{059ACA9C-6A90-4738-9510-F45C39747E44}"/>
    <cellStyle name="Note 4 8 3 2" xfId="41002" xr:uid="{E8EA8195-5AF5-47B2-876C-9A751666D2F2}"/>
    <cellStyle name="Note 4 8 4" xfId="16717" xr:uid="{A87FBD75-0AF4-4109-B7CE-64AB3915AF4A}"/>
    <cellStyle name="Note 4 8 4 2" xfId="37379" xr:uid="{B83248C2-1B6B-4B11-9A36-0CFD6CD548A0}"/>
    <cellStyle name="Note 4 8 5" xfId="28640" xr:uid="{7EA5EF22-AF05-4B48-BCD2-D773FAB97149}"/>
    <cellStyle name="Note 4 9" xfId="12142" xr:uid="{BCA3772C-315F-4E77-9BB4-8801F70BD44D}"/>
    <cellStyle name="Note 4 9 2" xfId="32805" xr:uid="{461052E3-BBEF-4A74-B4F0-4840E44CB58F}"/>
    <cellStyle name="Note 4_FS Budget Received" xfId="7478" xr:uid="{922F67FA-3E33-4D17-AC82-BB4F5F9046FC}"/>
    <cellStyle name="Note 5" xfId="7479" xr:uid="{B8E045F5-2574-475D-9820-E39ED0352E5E}"/>
    <cellStyle name="Note 5 10" xfId="28641" xr:uid="{D15B989F-D51E-4678-8E12-3B1CF7E6786C}"/>
    <cellStyle name="Note 5 2" xfId="7480" xr:uid="{80016CBF-4479-4E40-A416-BB7284704427}"/>
    <cellStyle name="Note 5 2 2" xfId="7481" xr:uid="{CA181439-FF98-44C0-95EF-EC2D98D59816}"/>
    <cellStyle name="Note 5 2 2 2" xfId="7482" xr:uid="{7BAD60C9-616F-4080-AB91-9E11D8A85121}"/>
    <cellStyle name="Note 5 2 2 2 2" xfId="12231" xr:uid="{6DD8C1D7-11FF-4FA7-AE1F-0D1662CED135}"/>
    <cellStyle name="Note 5 2 2 2 2 2" xfId="23972" xr:uid="{92035382-FD98-4FF9-B22B-E52F8280C6E7}"/>
    <cellStyle name="Note 5 2 2 2 2 2 2" xfId="44634" xr:uid="{BD85538F-2B94-4CB5-A801-04A1831DCE63}"/>
    <cellStyle name="Note 5 2 2 2 2 3" xfId="32894" xr:uid="{E9D7D9AF-943B-4385-BAEA-2DBA2836B345}"/>
    <cellStyle name="Note 5 2 2 2 3" xfId="20342" xr:uid="{EB6E1837-7A77-400F-AFD7-F5ADE62ADC32}"/>
    <cellStyle name="Note 5 2 2 2 3 2" xfId="41004" xr:uid="{5EF4515D-7DF3-478C-9766-F5C5A4659223}"/>
    <cellStyle name="Note 5 2 2 2 4" xfId="16719" xr:uid="{35E9B44E-375A-4C3C-8341-DE321657142F}"/>
    <cellStyle name="Note 5 2 2 2 4 2" xfId="37381" xr:uid="{312F7461-2CDE-4030-9202-3A820FD1C434}"/>
    <cellStyle name="Note 5 2 2 2 5" xfId="28644" xr:uid="{BD3830A9-67DF-400A-AFAF-8A3CEFADA160}"/>
    <cellStyle name="Note 5 2 2 3" xfId="7483" xr:uid="{19C38191-180A-4E51-92D1-109AA6F5D3BD}"/>
    <cellStyle name="Note 5 2 2 3 2" xfId="12232" xr:uid="{5F609CC3-99F9-459F-B9C0-F65C8C736CE0}"/>
    <cellStyle name="Note 5 2 2 3 2 2" xfId="23973" xr:uid="{10C4E941-DE1D-45F7-BC8A-7E672184E956}"/>
    <cellStyle name="Note 5 2 2 3 2 2 2" xfId="44635" xr:uid="{B5EE62AA-DD61-48DC-9904-9AE0C44BADF2}"/>
    <cellStyle name="Note 5 2 2 3 2 3" xfId="32895" xr:uid="{BC209E24-18B0-45DE-A556-403B4AF20871}"/>
    <cellStyle name="Note 5 2 2 3 3" xfId="20343" xr:uid="{F8A29A1E-15F4-4695-9FE6-BCB3D75105F7}"/>
    <cellStyle name="Note 5 2 2 3 3 2" xfId="41005" xr:uid="{FD49BEED-5E25-457B-9AE4-66ECA2EB6656}"/>
    <cellStyle name="Note 5 2 2 3 4" xfId="16720" xr:uid="{67E1C973-FE5B-44FB-AE5F-53FB574BD700}"/>
    <cellStyle name="Note 5 2 2 3 4 2" xfId="37382" xr:uid="{BCD580EF-7C80-4538-A7D6-49363CD135FC}"/>
    <cellStyle name="Note 5 2 2 3 5" xfId="28645" xr:uid="{2ECFE762-60DB-4172-90FC-1B5BC3034DE3}"/>
    <cellStyle name="Note 5 2 2 4" xfId="12230" xr:uid="{94C8BEE1-8ED4-40BC-978E-60F9AB89A1DF}"/>
    <cellStyle name="Note 5 2 2 4 2" xfId="23971" xr:uid="{0D240124-E713-40AE-9297-E12240686F7F}"/>
    <cellStyle name="Note 5 2 2 4 2 2" xfId="44633" xr:uid="{2AB3805E-4EA3-4C3B-B368-E6AD57358257}"/>
    <cellStyle name="Note 5 2 2 4 3" xfId="32893" xr:uid="{E3A24179-7AD6-4115-BB7C-6F324DB49FE4}"/>
    <cellStyle name="Note 5 2 2 5" xfId="20341" xr:uid="{E0F69C16-078C-4E49-B8D9-B9F2A42194D0}"/>
    <cellStyle name="Note 5 2 2 5 2" xfId="41003" xr:uid="{FED635B8-4A1B-404B-92F8-86BB89EFD195}"/>
    <cellStyle name="Note 5 2 2 6" xfId="16718" xr:uid="{8551922D-4FBC-487D-82B3-4C590D60C6EA}"/>
    <cellStyle name="Note 5 2 2 6 2" xfId="37380" xr:uid="{9DA32CB7-7E23-426F-B7A9-B00A0169DD2A}"/>
    <cellStyle name="Note 5 2 2 7" xfId="28643" xr:uid="{07AA68EC-81B1-48D1-8733-9F065FECA3E9}"/>
    <cellStyle name="Note 5 2 3" xfId="7484" xr:uid="{8C4A3CC5-CA3E-44E5-9856-E72BCC9506E4}"/>
    <cellStyle name="Note 5 2 3 2" xfId="12233" xr:uid="{3689E089-3A21-4534-92E2-F3B98C2EBB16}"/>
    <cellStyle name="Note 5 2 3 2 2" xfId="23974" xr:uid="{307F8979-1541-4B34-A3B3-F6F023A7D015}"/>
    <cellStyle name="Note 5 2 3 2 2 2" xfId="44636" xr:uid="{F1BF8946-5DAC-4E73-B9D2-0368750013FD}"/>
    <cellStyle name="Note 5 2 3 2 3" xfId="32896" xr:uid="{567DD236-35B3-47EC-921C-B721ECEC15E9}"/>
    <cellStyle name="Note 5 2 3 3" xfId="20344" xr:uid="{1E7EC41C-B63B-40B9-881B-9C84D5DB31C6}"/>
    <cellStyle name="Note 5 2 3 3 2" xfId="41006" xr:uid="{E11B4300-D142-4162-8B5F-73B0F6F90FCD}"/>
    <cellStyle name="Note 5 2 3 4" xfId="16721" xr:uid="{494D1C14-D47A-4523-9273-FE6D30D5DDAE}"/>
    <cellStyle name="Note 5 2 3 4 2" xfId="37383" xr:uid="{C8138172-E30E-434F-8A59-3E353F0DCFB2}"/>
    <cellStyle name="Note 5 2 3 5" xfId="28646" xr:uid="{FABCF7AD-76A1-40BE-9BF9-CF18C8B3CBCB}"/>
    <cellStyle name="Note 5 2 4" xfId="7485" xr:uid="{25F5CB5B-58DA-439B-BB1A-A30D2DCBC248}"/>
    <cellStyle name="Note 5 2 4 2" xfId="12234" xr:uid="{C91FF2A3-EC8D-4FF7-95FC-CA128D8A6063}"/>
    <cellStyle name="Note 5 2 4 2 2" xfId="23975" xr:uid="{D3428865-9B5F-4760-AF33-159A2821AE2A}"/>
    <cellStyle name="Note 5 2 4 2 2 2" xfId="44637" xr:uid="{05EF2E3B-2E90-4445-8801-9A4166A2F521}"/>
    <cellStyle name="Note 5 2 4 2 3" xfId="32897" xr:uid="{C7A77ADB-2C12-4191-8D6F-C98E54E4EAD8}"/>
    <cellStyle name="Note 5 2 4 3" xfId="20345" xr:uid="{02726E56-2869-449C-9332-1060177356B0}"/>
    <cellStyle name="Note 5 2 4 3 2" xfId="41007" xr:uid="{C0B0BEC5-73F5-486F-9D45-ED341CFD6F67}"/>
    <cellStyle name="Note 5 2 4 4" xfId="16722" xr:uid="{B2C77514-5D3A-41A4-9AAF-29972D51E733}"/>
    <cellStyle name="Note 5 2 4 4 2" xfId="37384" xr:uid="{3867CE67-7B55-42B0-99CA-E9F95254CDE1}"/>
    <cellStyle name="Note 5 2 4 5" xfId="28647" xr:uid="{82FDBC87-B67A-4460-97F3-144174DF3B4E}"/>
    <cellStyle name="Note 5 2 5" xfId="7486" xr:uid="{CDD8DE9D-5D49-4649-95B0-922C43E3895C}"/>
    <cellStyle name="Note 5 2 5 2" xfId="12174" xr:uid="{AE12C85F-C3F1-41CC-B863-C7984E28873B}"/>
    <cellStyle name="Note 5 2 5 2 2" xfId="32837" xr:uid="{D0B07B30-DC92-4CA4-BDC8-B0F5E2188041}"/>
    <cellStyle name="Note 5 2 5 3" xfId="28648" xr:uid="{ED83E7EC-2EC5-4C73-9111-4D7E7ECE960E}"/>
    <cellStyle name="Note 5 2 6" xfId="7487" xr:uid="{E79BA4B9-79D1-4A4B-BEC7-5470E34CE1DF}"/>
    <cellStyle name="Note 5 2 6 2" xfId="12236" xr:uid="{69FC1B65-DB56-4F62-A518-297BA35DD52E}"/>
    <cellStyle name="Note 5 2 6 2 2" xfId="23976" xr:uid="{D7293EDF-5029-4F21-8B7D-BE3A0D31C7C8}"/>
    <cellStyle name="Note 5 2 6 2 2 2" xfId="44638" xr:uid="{3D4B9ECF-0DEB-4BC6-98B8-EE26F6E1E82A}"/>
    <cellStyle name="Note 5 2 6 2 3" xfId="32899" xr:uid="{F04152FF-EC79-451B-A736-81BD83F710F5}"/>
    <cellStyle name="Note 5 2 6 3" xfId="20346" xr:uid="{C2581120-7EA0-4D73-89DF-B5634089C292}"/>
    <cellStyle name="Note 5 2 6 3 2" xfId="41008" xr:uid="{CD3A73E2-4F9B-4FEF-A7EC-9278E7209D9E}"/>
    <cellStyle name="Note 5 2 6 4" xfId="16723" xr:uid="{5226BE2C-4443-4DFA-9150-044D703B692D}"/>
    <cellStyle name="Note 5 2 6 4 2" xfId="37385" xr:uid="{7A2D52DF-539E-4B29-8026-028CD7A45EAC}"/>
    <cellStyle name="Note 5 2 6 5" xfId="28649" xr:uid="{9698A979-1369-413F-B65A-E79031E9A143}"/>
    <cellStyle name="Note 5 2 7" xfId="12173" xr:uid="{0F2FF73D-141C-4798-AF58-2E58BD52A3F5}"/>
    <cellStyle name="Note 5 2 7 2" xfId="32836" xr:uid="{53D1DF6B-6A4E-4A3B-99AA-2D9B7E0608F7}"/>
    <cellStyle name="Note 5 2 8" xfId="28642" xr:uid="{5DEAEB82-1FAB-4576-AC23-367DFE0F3220}"/>
    <cellStyle name="Note 5 3" xfId="7488" xr:uid="{A88605A6-64F3-4FDD-8224-C559284B10BD}"/>
    <cellStyle name="Note 5 3 2" xfId="7489" xr:uid="{03FEDAA6-393A-48D6-A1DE-383E8196A6C3}"/>
    <cellStyle name="Note 5 3 2 2" xfId="12238" xr:uid="{4D15DA1F-2409-4D4C-889E-392D2A5B48D6}"/>
    <cellStyle name="Note 5 3 2 2 2" xfId="23978" xr:uid="{A148FC96-8BEA-4BB8-8229-CF281C5C39F2}"/>
    <cellStyle name="Note 5 3 2 2 2 2" xfId="44640" xr:uid="{BBEED01B-3322-45AE-AE7F-228834D1EA96}"/>
    <cellStyle name="Note 5 3 2 2 3" xfId="32901" xr:uid="{DE06B7A5-7FEA-4F2F-B107-3D8341C145AC}"/>
    <cellStyle name="Note 5 3 2 3" xfId="20348" xr:uid="{00FA249F-A0E6-4925-B452-C4B214074521}"/>
    <cellStyle name="Note 5 3 2 3 2" xfId="41010" xr:uid="{90DD07E9-E530-4D07-BCA8-A20C66E6F2B0}"/>
    <cellStyle name="Note 5 3 2 4" xfId="16725" xr:uid="{BF4FF9E9-A369-4960-845F-27CCA3CFC1A0}"/>
    <cellStyle name="Note 5 3 2 4 2" xfId="37387" xr:uid="{7D10449D-18F8-4275-B86B-1F99C0D4A2BC}"/>
    <cellStyle name="Note 5 3 2 5" xfId="28651" xr:uid="{F70CFB89-1056-4F43-BD65-6D800FBB02D1}"/>
    <cellStyle name="Note 5 3 3" xfId="7490" xr:uid="{D0F2CB83-CCEF-450B-B8CF-9A7F4EAC9D8F}"/>
    <cellStyle name="Note 5 3 3 2" xfId="12239" xr:uid="{FB847C88-95E4-43C3-9ECF-679B8B0BBCB7}"/>
    <cellStyle name="Note 5 3 3 2 2" xfId="23979" xr:uid="{D63AEACB-33FA-4FC5-B002-EC353FFC55EE}"/>
    <cellStyle name="Note 5 3 3 2 2 2" xfId="44641" xr:uid="{1DB38575-A91C-434D-AE9A-15668559DD36}"/>
    <cellStyle name="Note 5 3 3 2 3" xfId="32902" xr:uid="{76EECF91-55DE-4E4F-BEF9-6F6ECB77869F}"/>
    <cellStyle name="Note 5 3 3 3" xfId="20349" xr:uid="{6AD4088C-FFB1-461C-94B1-BAC8027072C0}"/>
    <cellStyle name="Note 5 3 3 3 2" xfId="41011" xr:uid="{2DF81BF0-7D94-479A-AA41-48DF9A25DDA3}"/>
    <cellStyle name="Note 5 3 3 4" xfId="16726" xr:uid="{36D18AD9-C275-4379-8B75-8DC6D5621320}"/>
    <cellStyle name="Note 5 3 3 4 2" xfId="37388" xr:uid="{A7748E46-3B6C-41BF-9837-CB00CFE16245}"/>
    <cellStyle name="Note 5 3 3 5" xfId="28652" xr:uid="{D24B9410-A319-46DE-94C7-64966C59F09F}"/>
    <cellStyle name="Note 5 3 4" xfId="12237" xr:uid="{AA0F5757-C5F3-4928-923F-6BEEAB068F76}"/>
    <cellStyle name="Note 5 3 4 2" xfId="23977" xr:uid="{6F633E7B-E27C-4AA1-AB12-360FB7C98783}"/>
    <cellStyle name="Note 5 3 4 2 2" xfId="44639" xr:uid="{4A7D09CF-6376-447E-BF31-CC438108A97D}"/>
    <cellStyle name="Note 5 3 4 3" xfId="32900" xr:uid="{1B36872C-4ADB-48A8-8206-57F6FD6B994A}"/>
    <cellStyle name="Note 5 3 5" xfId="20347" xr:uid="{36FEAF12-B71B-43C5-ADDB-C4D4CEE6CE65}"/>
    <cellStyle name="Note 5 3 5 2" xfId="41009" xr:uid="{2645361B-AFD4-47E4-A6C4-66BBBF696433}"/>
    <cellStyle name="Note 5 3 6" xfId="16724" xr:uid="{AFD2E82A-3097-4935-ADA9-924A246BA096}"/>
    <cellStyle name="Note 5 3 6 2" xfId="37386" xr:uid="{A44FE15C-04B1-4217-A364-577B30F5AD6E}"/>
    <cellStyle name="Note 5 3 7" xfId="28650" xr:uid="{6AE047A8-1858-45A1-8B85-E19D2069C654}"/>
    <cellStyle name="Note 5 4" xfId="7491" xr:uid="{3725C906-31FE-4376-BF3E-76D83F7019E1}"/>
    <cellStyle name="Note 5 4 2" xfId="7492" xr:uid="{52F3B186-C885-4E81-8AE3-F60077ECBDD5}"/>
    <cellStyle name="Note 5 4 2 2" xfId="12241" xr:uid="{BF660EC0-F6BF-4CDD-8B7C-B73275D4EF1C}"/>
    <cellStyle name="Note 5 4 2 2 2" xfId="23981" xr:uid="{151E4A0E-F191-4F87-B67B-E830D9EE101F}"/>
    <cellStyle name="Note 5 4 2 2 2 2" xfId="44643" xr:uid="{516C8303-432B-483C-A0BB-F8DD626B3B4A}"/>
    <cellStyle name="Note 5 4 2 2 3" xfId="32904" xr:uid="{EFC1923A-E388-42BD-83F5-3BB45ACB50F9}"/>
    <cellStyle name="Note 5 4 2 3" xfId="20351" xr:uid="{6D6FD2E2-D8FE-44B6-B223-0B3D7A02083C}"/>
    <cellStyle name="Note 5 4 2 3 2" xfId="41013" xr:uid="{97A56F53-FDA3-4475-8661-4EA4A38BDB42}"/>
    <cellStyle name="Note 5 4 2 4" xfId="16728" xr:uid="{31293F99-AA8D-47AF-811D-1BE3AA513F74}"/>
    <cellStyle name="Note 5 4 2 4 2" xfId="37390" xr:uid="{980C94E3-FF38-43B6-B3CB-0C4E66DA903E}"/>
    <cellStyle name="Note 5 4 2 5" xfId="28654" xr:uid="{0FD1C488-D424-4411-B3B8-D414E6CC6593}"/>
    <cellStyle name="Note 5 4 3" xfId="12240" xr:uid="{DA5C49B6-FE1A-4546-AC5B-1287F62860CE}"/>
    <cellStyle name="Note 5 4 3 2" xfId="23980" xr:uid="{A2C41C24-E3F1-49E9-992A-998F62AA2310}"/>
    <cellStyle name="Note 5 4 3 2 2" xfId="44642" xr:uid="{04B28E90-EC0A-4FB7-9E60-EC1198A92D75}"/>
    <cellStyle name="Note 5 4 3 3" xfId="32903" xr:uid="{684379E6-0252-4B2D-8ED9-60AF3C2F316D}"/>
    <cellStyle name="Note 5 4 4" xfId="20350" xr:uid="{6F2DF653-F569-4403-BF21-F51A3554E482}"/>
    <cellStyle name="Note 5 4 4 2" xfId="41012" xr:uid="{58560133-2A9F-456A-BDCC-B03933A1DB0B}"/>
    <cellStyle name="Note 5 4 5" xfId="16727" xr:uid="{74156175-3A30-412A-B2A7-45B1A77A1710}"/>
    <cellStyle name="Note 5 4 5 2" xfId="37389" xr:uid="{F543C9D4-2714-4867-972F-E54F7404DE07}"/>
    <cellStyle name="Note 5 4 6" xfId="28653" xr:uid="{6958260B-056D-49BF-843E-EDD94D816FD6}"/>
    <cellStyle name="Note 5 5" xfId="7493" xr:uid="{AF3DB65B-8628-4030-8F08-52EDB98F784E}"/>
    <cellStyle name="Note 5 5 2" xfId="12242" xr:uid="{257D9342-B7D9-459A-9DFD-4D1630BA3095}"/>
    <cellStyle name="Note 5 5 2 2" xfId="23982" xr:uid="{C6112668-559D-47D4-9785-364745B8A4CB}"/>
    <cellStyle name="Note 5 5 2 2 2" xfId="44644" xr:uid="{51D65254-7051-408D-9829-F73CB291AFD1}"/>
    <cellStyle name="Note 5 5 2 3" xfId="32905" xr:uid="{BE87BEC8-E0E8-4693-A839-D4EFC6F74282}"/>
    <cellStyle name="Note 5 5 3" xfId="20352" xr:uid="{6899D6B7-4B03-4278-BFE1-FF149F29BADE}"/>
    <cellStyle name="Note 5 5 3 2" xfId="41014" xr:uid="{E0CC2EF1-9514-4FD4-9791-E739F97B87F7}"/>
    <cellStyle name="Note 5 5 4" xfId="16729" xr:uid="{D3F373F2-5D91-47A7-AD20-63D4DE770504}"/>
    <cellStyle name="Note 5 5 4 2" xfId="37391" xr:uid="{E187B83A-BF88-405C-B6D2-396943C11209}"/>
    <cellStyle name="Note 5 5 5" xfId="28655" xr:uid="{4C44F60A-DC4B-4273-BCFA-B1893C2AAEB0}"/>
    <cellStyle name="Note 5 6" xfId="7494" xr:uid="{A6182D28-A9A0-4854-A4EE-5309F3B88D54}"/>
    <cellStyle name="Note 5 6 2" xfId="12176" xr:uid="{3495B44F-EA56-4335-86A2-C694E463F640}"/>
    <cellStyle name="Note 5 6 2 2" xfId="32839" xr:uid="{C6D9E666-3512-42A3-A5F6-1C977CE3644C}"/>
    <cellStyle name="Note 5 6 3" xfId="28656" xr:uid="{CE5B0291-A6B2-453B-A2B4-9F650697825D}"/>
    <cellStyle name="Note 5 7" xfId="7495" xr:uid="{1DAF4048-1328-43E0-804F-C29A053EE5D2}"/>
    <cellStyle name="Note 5 7 2" xfId="12244" xr:uid="{6E18111E-FE10-4882-B972-04902925B57E}"/>
    <cellStyle name="Note 5 7 2 2" xfId="23983" xr:uid="{0465D155-1FDB-480A-8E11-424C3D27E93E}"/>
    <cellStyle name="Note 5 7 2 2 2" xfId="44645" xr:uid="{6D5F47AA-34C5-4480-AB3B-57ED4DCD7FCE}"/>
    <cellStyle name="Note 5 7 2 3" xfId="32907" xr:uid="{A77B6437-3D22-492B-B927-F5003EF5C817}"/>
    <cellStyle name="Note 5 7 3" xfId="20353" xr:uid="{77E327FB-EC16-4895-A9E0-97D521C7A432}"/>
    <cellStyle name="Note 5 7 3 2" xfId="41015" xr:uid="{BA7D6A70-F533-440A-88F5-13CAA85A3240}"/>
    <cellStyle name="Note 5 7 4" xfId="16730" xr:uid="{7EBA4D4B-A55F-42BB-942A-D98045056EA4}"/>
    <cellStyle name="Note 5 7 4 2" xfId="37392" xr:uid="{4291364D-6116-4459-9CE3-485D9B26FB40}"/>
    <cellStyle name="Note 5 7 5" xfId="28657" xr:uid="{866EC883-52D5-4525-9F99-E32F51736AAF}"/>
    <cellStyle name="Note 5 8" xfId="7496" xr:uid="{3C67D853-C286-477B-BDB7-6D2B87F9C888}"/>
    <cellStyle name="Note 5 8 2" xfId="12179" xr:uid="{941DE0F6-D5F6-4C93-9018-97819E12D06B}"/>
    <cellStyle name="Note 5 8 2 2" xfId="32842" xr:uid="{9ED6C114-0D7D-46ED-A8EF-9DC3C0B5B0D8}"/>
    <cellStyle name="Note 5 8 3" xfId="28658" xr:uid="{89D46220-1C0D-4E1A-83AC-F3E0DB26C830}"/>
    <cellStyle name="Note 5 9" xfId="12172" xr:uid="{64F29ED1-EA43-458D-939F-F5CEDC98BA19}"/>
    <cellStyle name="Note 5 9 2" xfId="32835" xr:uid="{343D0829-1A5F-42D2-911F-F10D3CE5FA3A}"/>
    <cellStyle name="Note 5_FS Budget Received" xfId="7497" xr:uid="{B17C2354-AF6C-453B-A732-FE871EAB8D66}"/>
    <cellStyle name="Note 6" xfId="7498" xr:uid="{48E75649-8DE3-4B1E-B332-2BD9E917D14A}"/>
    <cellStyle name="Note 6 2" xfId="7499" xr:uid="{87E02A68-F429-44E4-BEFE-7B4F9C4BA6A3}"/>
    <cellStyle name="Note 6 2 2" xfId="12248" xr:uid="{13038B9A-750A-42E8-92FB-375A9BD6A1EE}"/>
    <cellStyle name="Note 6 2 2 2" xfId="23984" xr:uid="{79D6AE5A-C505-4CB6-BB22-DFFCD52ECB9D}"/>
    <cellStyle name="Note 6 2 2 2 2" xfId="44646" xr:uid="{1D180976-2B96-45E3-8670-AF6BEF0D3DEA}"/>
    <cellStyle name="Note 6 2 2 3" xfId="32911" xr:uid="{6309D73A-C431-44A1-8AB3-9A7037FF56C3}"/>
    <cellStyle name="Note 6 2 3" xfId="20354" xr:uid="{F3EA1D8F-6648-40B5-9A4E-969CFEE6EA37}"/>
    <cellStyle name="Note 6 2 3 2" xfId="41016" xr:uid="{7C2EA656-7D60-47AC-83C3-DD515B28DD52}"/>
    <cellStyle name="Note 6 2 4" xfId="16731" xr:uid="{10662F89-FD37-44FE-94A7-0043C402DC82}"/>
    <cellStyle name="Note 6 2 4 2" xfId="37393" xr:uid="{98D04F78-5604-4FA0-AFE7-056AE7633EFB}"/>
    <cellStyle name="Note 6 2 5" xfId="28660" xr:uid="{42535D63-C4DC-4D97-A2BD-F10113920686}"/>
    <cellStyle name="Note 6 3" xfId="7500" xr:uid="{1CDDF9FB-9FA4-49DF-971A-52FCFE605D85}"/>
    <cellStyle name="Note 6 3 2" xfId="12182" xr:uid="{1BA83AF4-990A-4AC8-BA36-EF45F1538519}"/>
    <cellStyle name="Note 6 3 2 2" xfId="32845" xr:uid="{B46F9147-41D8-4429-AAF6-124C671B76DE}"/>
    <cellStyle name="Note 6 3 3" xfId="28661" xr:uid="{631E4235-BFF2-4E8A-942C-8C69AC1AE596}"/>
    <cellStyle name="Note 6 4" xfId="7501" xr:uid="{D09DE19F-3356-4246-AE01-A4F3A09AC683}"/>
    <cellStyle name="Note 6 5" xfId="7502" xr:uid="{36741D3A-1FC6-4FBE-AA01-2FBDE1156F76}"/>
    <cellStyle name="Note 6 5 2" xfId="12183" xr:uid="{C2BC08E7-48F8-4830-AD80-9C3C544B2073}"/>
    <cellStyle name="Note 6 5 2 2" xfId="32846" xr:uid="{7596462C-33C3-4969-8A99-E77D829CF3E3}"/>
    <cellStyle name="Note 6 5 3" xfId="28662" xr:uid="{C0B6EEB4-49EC-4187-885B-B97AA2788339}"/>
    <cellStyle name="Note 6 6" xfId="12180" xr:uid="{F464F681-23F1-4038-A68B-DA1ACE834322}"/>
    <cellStyle name="Note 6 6 2" xfId="32843" xr:uid="{4CA9631F-D8AA-4278-B9B2-9B1BBDE158AD}"/>
    <cellStyle name="Note 6 7" xfId="28659" xr:uid="{E5DB19DB-D94F-4199-A503-0FC3CAF09088}"/>
    <cellStyle name="Note 7" xfId="7503" xr:uid="{2769877A-BD9A-4A4A-BF03-58262EEE4F3F}"/>
    <cellStyle name="Note 7 10" xfId="28663" xr:uid="{6FD88D36-964F-471D-A8B5-C4A0DEDCD838}"/>
    <cellStyle name="Note 7 2" xfId="7504" xr:uid="{EB487427-78B5-44B4-979B-46F42AF0F710}"/>
    <cellStyle name="Note 7 2 2" xfId="7505" xr:uid="{503E34CE-E479-4D40-AD88-3B97844EE2A7}"/>
    <cellStyle name="Note 7 2 2 2" xfId="12254" xr:uid="{C9144D9E-4D13-4915-992E-4E70A7BB2237}"/>
    <cellStyle name="Note 7 2 2 2 2" xfId="23985" xr:uid="{0026D865-6D40-4BA4-ABAB-7A01D8D64A05}"/>
    <cellStyle name="Note 7 2 2 2 2 2" xfId="44647" xr:uid="{6848E054-C7D4-45A9-8498-E3E6FDD5CE17}"/>
    <cellStyle name="Note 7 2 2 2 3" xfId="32917" xr:uid="{0A9528E3-EAC2-4BC3-BA84-0E2843583779}"/>
    <cellStyle name="Note 7 2 2 3" xfId="20355" xr:uid="{BEB88659-840E-41CB-B340-CBC6245D7594}"/>
    <cellStyle name="Note 7 2 2 3 2" xfId="41017" xr:uid="{1ECD5C15-E1A8-4216-80A6-C272B8F62FB0}"/>
    <cellStyle name="Note 7 2 2 4" xfId="16732" xr:uid="{8AAD7286-A683-4018-ADFC-3201D539C3EA}"/>
    <cellStyle name="Note 7 2 2 4 2" xfId="37394" xr:uid="{3B9D63C0-127A-4672-A00C-7C20B20E08F4}"/>
    <cellStyle name="Note 7 2 2 5" xfId="28664" xr:uid="{01F74C9A-103B-44C9-8EF4-11C84316AA75}"/>
    <cellStyle name="Note 7 2 3" xfId="7506" xr:uid="{FE7E3AC2-156D-4F19-8556-10DBAFDEADBB}"/>
    <cellStyle name="Note 7 2 3 2" xfId="12255" xr:uid="{028C1B1B-C15D-4C66-B06E-4B69C5C11E2E}"/>
    <cellStyle name="Note 7 2 3 2 2" xfId="23986" xr:uid="{E6F1ABD4-F9EB-45ED-BAF6-1DCAFCA19F83}"/>
    <cellStyle name="Note 7 2 3 2 2 2" xfId="44648" xr:uid="{CEBA98E4-1C03-4EBF-BF5E-CFEC65267A23}"/>
    <cellStyle name="Note 7 2 3 2 3" xfId="32918" xr:uid="{14FC84CE-7147-48AF-8577-1BF2F7FD88FF}"/>
    <cellStyle name="Note 7 2 3 3" xfId="20356" xr:uid="{0D7FFF12-54C1-4681-A72B-EA64BAF075EE}"/>
    <cellStyle name="Note 7 2 3 3 2" xfId="41018" xr:uid="{23245093-2372-4905-915F-AD5A43CF0077}"/>
    <cellStyle name="Note 7 2 3 4" xfId="16733" xr:uid="{9F15DC30-F551-4DAB-A1D2-799D800E9464}"/>
    <cellStyle name="Note 7 2 3 4 2" xfId="37395" xr:uid="{CCCCA272-01CD-4572-A727-89FDFFCD31C9}"/>
    <cellStyle name="Note 7 2 3 5" xfId="28665" xr:uid="{D0666861-7EA9-4121-B042-DF0884F8B1DF}"/>
    <cellStyle name="Note 7 3" xfId="7507" xr:uid="{3AC25B67-A884-4F23-BD45-F98408BAB74F}"/>
    <cellStyle name="Note 7 3 2" xfId="12256" xr:uid="{EF558D00-C731-45C2-A85D-41D73EBFC098}"/>
    <cellStyle name="Note 7 3 2 2" xfId="23987" xr:uid="{CC148D96-6AB5-4DD0-A206-79A29280183D}"/>
    <cellStyle name="Note 7 3 2 2 2" xfId="44649" xr:uid="{CF8BFDEA-F693-4E05-9CE3-52D75122D5B9}"/>
    <cellStyle name="Note 7 3 2 3" xfId="32919" xr:uid="{AE06BAA8-E1D3-4049-AA16-09A74A443EDC}"/>
    <cellStyle name="Note 7 3 3" xfId="20357" xr:uid="{8A88FE20-B221-4DC6-92A4-7E906AEC44DF}"/>
    <cellStyle name="Note 7 3 3 2" xfId="41019" xr:uid="{20F7E889-2388-44EF-A26D-FE93CE85AE40}"/>
    <cellStyle name="Note 7 3 4" xfId="16734" xr:uid="{D6739ADC-AF36-40EA-BC05-D74CC37940AA}"/>
    <cellStyle name="Note 7 3 4 2" xfId="37396" xr:uid="{8F5F4C89-3847-4002-A556-6CCB6CF67F1D}"/>
    <cellStyle name="Note 7 3 5" xfId="28666" xr:uid="{0F0C4B81-2E12-4654-9379-7BA9C3EDC958}"/>
    <cellStyle name="Note 7 4" xfId="7508" xr:uid="{FBF060A2-DFDD-47F2-8A15-34A3F8C39E28}"/>
    <cellStyle name="Note 7 4 2" xfId="12257" xr:uid="{A1952493-2029-468C-A51F-77CCAE53DF8F}"/>
    <cellStyle name="Note 7 4 2 2" xfId="23988" xr:uid="{828547B6-AD3D-4777-8C45-32019B375BD7}"/>
    <cellStyle name="Note 7 4 2 2 2" xfId="44650" xr:uid="{5A6DBB08-10A7-4841-BE88-5E0F81DFFAED}"/>
    <cellStyle name="Note 7 4 2 3" xfId="32920" xr:uid="{AC14F8BB-2C6B-4D87-9495-CA5CD76D24C9}"/>
    <cellStyle name="Note 7 4 3" xfId="20358" xr:uid="{7BBC6705-5319-445D-B6D6-A84C3CB86FD4}"/>
    <cellStyle name="Note 7 4 3 2" xfId="41020" xr:uid="{762370F4-0F08-454F-BC84-DC8323C12895}"/>
    <cellStyle name="Note 7 4 4" xfId="16735" xr:uid="{8F3ADA1D-ECC6-4F95-972D-3E452B2CF515}"/>
    <cellStyle name="Note 7 4 4 2" xfId="37397" xr:uid="{DFB338B1-21D1-42E8-96B0-D78E16988FAF}"/>
    <cellStyle name="Note 7 4 5" xfId="28667" xr:uid="{7EF0C0C1-D291-45B0-932C-C8F737358E19}"/>
    <cellStyle name="Note 7 5" xfId="7509" xr:uid="{0DC939F0-DD0A-467F-B04C-ECE1BD2FB419}"/>
    <cellStyle name="Note 7 6" xfId="7510" xr:uid="{773EC2C3-378C-40B6-942F-A2CF1320932C}"/>
    <cellStyle name="Note 7 6 2" xfId="12185" xr:uid="{BD4C7F67-401B-4A3D-9154-FA1F24368389}"/>
    <cellStyle name="Note 7 6 2 2" xfId="32848" xr:uid="{1499797A-C066-4942-8B6F-7FFC36DF5C77}"/>
    <cellStyle name="Note 7 6 3" xfId="28668" xr:uid="{A9A47EC7-FE8A-4586-BAB6-51F9B7E6A5F3}"/>
    <cellStyle name="Note 7 7" xfId="7511" xr:uid="{7E291C50-033D-4742-AE71-1938472005F1}"/>
    <cellStyle name="Note 7 7 2" xfId="12260" xr:uid="{7718D206-4E9C-48A0-AC99-EDE7BC1837D9}"/>
    <cellStyle name="Note 7 7 2 2" xfId="23989" xr:uid="{378E1FB2-C8EA-4E38-B46F-E1ABCF03D9D0}"/>
    <cellStyle name="Note 7 7 2 2 2" xfId="44651" xr:uid="{A919BC17-71E0-41F1-8BCB-B7849E865E90}"/>
    <cellStyle name="Note 7 7 2 3" xfId="32923" xr:uid="{AF723A30-B21F-41FD-9FFF-D410EEA57034}"/>
    <cellStyle name="Note 7 7 3" xfId="20359" xr:uid="{BFF52BA9-4445-4744-BEAC-90F477BB3E85}"/>
    <cellStyle name="Note 7 7 3 2" xfId="41021" xr:uid="{633F6382-9BF4-4069-85CA-90F5FD9EE3F1}"/>
    <cellStyle name="Note 7 7 4" xfId="16736" xr:uid="{83354B1A-F12A-4F17-A54D-40794C01F914}"/>
    <cellStyle name="Note 7 7 4 2" xfId="37398" xr:uid="{B9D6DB56-B5DC-43DF-9A2C-138B602FCBD6}"/>
    <cellStyle name="Note 7 7 5" xfId="28669" xr:uid="{8B5EC17E-F6E1-4B56-88EB-02E2ACC4C587}"/>
    <cellStyle name="Note 7 8" xfId="7512" xr:uid="{755B5E7F-6F0A-4A49-B6D5-CB8274A438D1}"/>
    <cellStyle name="Note 7 8 2" xfId="12187" xr:uid="{25DF6604-915C-468D-8784-760B437A01FD}"/>
    <cellStyle name="Note 7 8 2 2" xfId="32850" xr:uid="{768B5545-D60C-456A-B511-1049DC1AEC98}"/>
    <cellStyle name="Note 7 8 3" xfId="28670" xr:uid="{0908BEE6-B6DB-4E1B-AA4C-66CDC3FAC3E9}"/>
    <cellStyle name="Note 7 9" xfId="12184" xr:uid="{85F782F2-9466-4823-8F90-1D7DAEB89B34}"/>
    <cellStyle name="Note 7 9 2" xfId="32847" xr:uid="{00630162-B3CF-45E0-8220-ECC6AD4322C1}"/>
    <cellStyle name="Note 8" xfId="7513" xr:uid="{6216DA9C-67EF-4444-8211-E1511B16BAA3}"/>
    <cellStyle name="Note 8 2" xfId="7514" xr:uid="{CE656E74-BBE9-4CA9-B846-AD458CD6B5E9}"/>
    <cellStyle name="Note 8 2 2" xfId="12192" xr:uid="{7EE7308D-5E9A-4B92-A957-FF3F76E03D51}"/>
    <cellStyle name="Note 8 2 2 2" xfId="32855" xr:uid="{72C430D1-290B-4E8D-8EC1-3BC24E344DDC}"/>
    <cellStyle name="Note 8 2 3" xfId="28672" xr:uid="{B5C2ABBE-970F-4229-9DD7-063832089E24}"/>
    <cellStyle name="Note 8 3" xfId="12190" xr:uid="{43914617-AA8B-4CAF-83F5-590A80775409}"/>
    <cellStyle name="Note 8 3 2" xfId="32853" xr:uid="{83BBD471-EB9F-4867-A87F-2C4F3E20759C}"/>
    <cellStyle name="Note 8 4" xfId="28671" xr:uid="{8B28DC1B-F59A-41D7-8E46-7D7FBC6623BE}"/>
    <cellStyle name="Note 9" xfId="7515" xr:uid="{3CEDBD86-5294-4246-A8D8-DA95A3385F8F}"/>
    <cellStyle name="Note 9 2" xfId="7516" xr:uid="{B8359EC3-0180-4D6A-BCEC-CF87F582CA37}"/>
    <cellStyle name="Note 9 2 2" xfId="12194" xr:uid="{9D49C0B5-6E90-4237-9C85-4AAE5843F872}"/>
    <cellStyle name="Note 9 2 2 2" xfId="32857" xr:uid="{478A3807-7763-46DB-A5C4-597883B8EC95}"/>
    <cellStyle name="Note 9 2 3" xfId="28674" xr:uid="{35845F46-2EDF-4291-8A56-24686D4AE528}"/>
    <cellStyle name="Note 9 3" xfId="12193" xr:uid="{754A2AA9-2B1B-4D54-AEF0-FE29BA0147B3}"/>
    <cellStyle name="Note 9 3 2" xfId="32856" xr:uid="{24050E25-8BAA-4AEC-9FB7-12CFC605D5C8}"/>
    <cellStyle name="Note 9 4" xfId="28673" xr:uid="{58C0D267-72AF-4819-A2ED-DE5448AEF1A2}"/>
    <cellStyle name="Num0Derived" xfId="7517" xr:uid="{6C72CC46-0D0E-4CEF-991C-EF63561E0D96}"/>
    <cellStyle name="Num0Input" xfId="7518" xr:uid="{7FB4CDFB-2377-47AC-92A6-751C64BBC28F}"/>
    <cellStyle name="Number" xfId="7519" xr:uid="{F1090ECD-9772-427E-B535-3C55058D4B4F}"/>
    <cellStyle name="OK" xfId="7520" xr:uid="{DC695730-20A5-453D-978C-BBE6CB22E61B}"/>
    <cellStyle name="OK 2" xfId="7521" xr:uid="{DF9EDA53-43D0-45A4-AECC-5BA46C7CCE76}"/>
    <cellStyle name="Output 10" xfId="7522" xr:uid="{FD0660F9-2DEF-459E-A988-42FE77D01AAA}"/>
    <cellStyle name="Output 10 2" xfId="12195" xr:uid="{36ACCADC-2906-4AE0-96B6-95D47CCEFFCF}"/>
    <cellStyle name="Output 10 2 2" xfId="32858" xr:uid="{0C1F4DCF-6231-4C79-BD08-3C5003226421}"/>
    <cellStyle name="Output 10 3" xfId="28675" xr:uid="{56198FF1-5EE1-4B86-A53E-6C7E017582DF}"/>
    <cellStyle name="Output 11" xfId="7523" xr:uid="{AA87E39F-A80A-4593-8300-359697A237EA}"/>
    <cellStyle name="Output 11 2" xfId="12196" xr:uid="{56BED569-2E83-4FE7-938E-93E673E8FCBD}"/>
    <cellStyle name="Output 11 2 2" xfId="32859" xr:uid="{2A281CBE-5355-43DD-AAE9-9DAF18418CB8}"/>
    <cellStyle name="Output 11 3" xfId="28676" xr:uid="{A5F896EE-71E0-4E93-94C0-4B731555E312}"/>
    <cellStyle name="Output 12" xfId="7524" xr:uid="{C73B023B-37E5-4C47-BF9B-B4414CDFF2DD}"/>
    <cellStyle name="Output 12 2" xfId="12197" xr:uid="{B133DDB0-4CA2-4339-BB9D-EDB3DEFF5485}"/>
    <cellStyle name="Output 12 2 2" xfId="32860" xr:uid="{692D009D-B584-4DD2-88E1-61D70BAE4AD3}"/>
    <cellStyle name="Output 12 3" xfId="28677" xr:uid="{5A0A0C36-B404-415B-BE20-F16D15B12EF4}"/>
    <cellStyle name="Output 13" xfId="7525" xr:uid="{246C9570-80F7-4F3C-9F3E-F1654786BD0D}"/>
    <cellStyle name="Output 14" xfId="7526" xr:uid="{5BC8CE2F-B386-4190-AD0B-2BB312853CDE}"/>
    <cellStyle name="Output 15" xfId="7527" xr:uid="{9C865323-DD24-433B-BD1F-030A082003E1}"/>
    <cellStyle name="Output 15 2" xfId="12198" xr:uid="{70C2A4DE-08B2-42FD-9ED8-70FC0C731E4B}"/>
    <cellStyle name="Output 15 2 2" xfId="32861" xr:uid="{94F9C2B1-7BAF-4AD7-B4AC-B9FDC9738F89}"/>
    <cellStyle name="Output 15 3" xfId="28678" xr:uid="{3FB305EF-28E8-46B3-89C0-2923FF3A8B94}"/>
    <cellStyle name="Output 2" xfId="7528" xr:uid="{30E0DAF4-6C07-44BA-95A1-F5216B7F1D60}"/>
    <cellStyle name="Output 2 10" xfId="12199" xr:uid="{3032EC94-FCC7-4C20-899C-CAAD3AECF72C}"/>
    <cellStyle name="Output 2 10 2" xfId="32862" xr:uid="{78AE3F88-F704-4497-8085-5B86734B138C}"/>
    <cellStyle name="Output 2 11" xfId="28679" xr:uid="{701D923E-7130-4AE0-8D6F-9F922179E879}"/>
    <cellStyle name="Output 2 2" xfId="7529" xr:uid="{47419AB6-13D3-45F5-9DFF-3097645E1E59}"/>
    <cellStyle name="Output 2 2 10" xfId="12200" xr:uid="{8BBEAD91-AB12-46D7-B02A-7F2BFB1F83C8}"/>
    <cellStyle name="Output 2 2 10 2" xfId="32863" xr:uid="{E037F88F-D588-4A26-973C-CA6D56F77DB0}"/>
    <cellStyle name="Output 2 2 11" xfId="28680" xr:uid="{24745330-BF44-4065-92EF-78E6F0E8553B}"/>
    <cellStyle name="Output 2 2 2" xfId="7530" xr:uid="{C5F70E03-AA8E-4D4A-B1BC-AF8C6E78B420}"/>
    <cellStyle name="Output 2 2 2 2" xfId="7531" xr:uid="{BB070BB3-DBC2-495C-8587-6D5F08B3FE08}"/>
    <cellStyle name="Output 2 2 2 2 2" xfId="7532" xr:uid="{AEEF1ED9-76E6-46CB-BEC4-B0625F16DB7D}"/>
    <cellStyle name="Output 2 2 2 2 2 2" xfId="7533" xr:uid="{7E9CA733-DAAD-4CB5-B992-31C62A2B63B5}"/>
    <cellStyle name="Output 2 2 2 2 2 2 2" xfId="12205" xr:uid="{AF8C3A09-5C8B-4D00-BE4F-AC398016DE0A}"/>
    <cellStyle name="Output 2 2 2 2 2 2 2 2" xfId="32868" xr:uid="{FFE7B658-F717-4A53-AA89-727BE07E8C51}"/>
    <cellStyle name="Output 2 2 2 2 2 2 3" xfId="28684" xr:uid="{B80BAD17-6422-4332-BA1A-AB6A824C007E}"/>
    <cellStyle name="Output 2 2 2 2 2 3" xfId="12204" xr:uid="{451A6848-93ED-4FB3-9E71-67BCC69621A0}"/>
    <cellStyle name="Output 2 2 2 2 2 3 2" xfId="32867" xr:uid="{CC5E1DA4-499C-47BA-986D-427E6D137418}"/>
    <cellStyle name="Output 2 2 2 2 2 4" xfId="28683" xr:uid="{26101A71-F9ED-431F-8D40-62EC21D6AB5C}"/>
    <cellStyle name="Output 2 2 2 2 3" xfId="7534" xr:uid="{1E09CFD3-0581-4D53-967F-159DE4119D2F}"/>
    <cellStyle name="Output 2 2 2 2 3 2" xfId="12206" xr:uid="{5DD9B970-6678-4D18-A2C2-D9B3EDA02499}"/>
    <cellStyle name="Output 2 2 2 2 3 2 2" xfId="32869" xr:uid="{0D2EEB53-287C-4CFB-A476-03F9A95754B5}"/>
    <cellStyle name="Output 2 2 2 2 3 3" xfId="28685" xr:uid="{D3A08B66-33B0-4FEF-B4E3-F242857EAC88}"/>
    <cellStyle name="Output 2 2 2 2 4" xfId="7535" xr:uid="{341C7E21-6C11-42CF-98E4-D9CF474A4EE7}"/>
    <cellStyle name="Output 2 2 2 2 4 2" xfId="12207" xr:uid="{D86ABCDA-7101-412D-B9F6-4EB74F58623D}"/>
    <cellStyle name="Output 2 2 2 2 4 2 2" xfId="32870" xr:uid="{C8A96841-EB58-4A62-A1C9-56DB9D0F7B25}"/>
    <cellStyle name="Output 2 2 2 2 4 3" xfId="28686" xr:uid="{9EFA0EB0-E70F-462E-8505-DBB324AA9D7C}"/>
    <cellStyle name="Output 2 2 2 2 5" xfId="12203" xr:uid="{524749CD-25BF-483C-B7FA-0CD6E45D6414}"/>
    <cellStyle name="Output 2 2 2 2 5 2" xfId="32866" xr:uid="{C25B1C83-EB6F-4FC0-A3C3-61BE6A0376D2}"/>
    <cellStyle name="Output 2 2 2 2 6" xfId="28682" xr:uid="{EBEC5729-B441-4473-931E-3D879C18F416}"/>
    <cellStyle name="Output 2 2 2 3" xfId="7536" xr:uid="{1DB8227E-3885-4641-B8A1-E678D5CEA493}"/>
    <cellStyle name="Output 2 2 2 3 2" xfId="7537" xr:uid="{33A36FCB-F891-443E-B2A7-1A328B9D8968}"/>
    <cellStyle name="Output 2 2 2 3 2 2" xfId="12209" xr:uid="{590CE7F0-6F34-4CF4-8AC8-021393DBA974}"/>
    <cellStyle name="Output 2 2 2 3 2 2 2" xfId="32872" xr:uid="{EBD45FFC-EB4E-4712-BDE2-410C67E3BF7C}"/>
    <cellStyle name="Output 2 2 2 3 2 3" xfId="28688" xr:uid="{0B45D7C9-6894-4514-BD2B-F59EDABC9784}"/>
    <cellStyle name="Output 2 2 2 3 3" xfId="12208" xr:uid="{E23B8BFD-BD55-4EAD-848E-9DB9B9024A70}"/>
    <cellStyle name="Output 2 2 2 3 3 2" xfId="32871" xr:uid="{79F8E913-5F2F-4C64-BF64-9B1EEA41853B}"/>
    <cellStyle name="Output 2 2 2 3 4" xfId="28687" xr:uid="{231927CB-ECCD-40D5-B3F1-0602321ED6BD}"/>
    <cellStyle name="Output 2 2 2 4" xfId="7538" xr:uid="{5197230E-7F5D-4431-862B-8C508F91BAE8}"/>
    <cellStyle name="Output 2 2 2 4 2" xfId="12211" xr:uid="{9E70C3CF-404B-411C-B4A4-CEB76D56361A}"/>
    <cellStyle name="Output 2 2 2 4 2 2" xfId="32874" xr:uid="{042B1207-0351-491D-B850-A4D48C408C39}"/>
    <cellStyle name="Output 2 2 2 4 3" xfId="28689" xr:uid="{9F3B75B1-111C-4F0A-B952-3ABDD3187C0A}"/>
    <cellStyle name="Output 2 2 2 5" xfId="7539" xr:uid="{545BC08E-BFC9-4294-898F-9CB94F240FE5}"/>
    <cellStyle name="Output 2 2 2 5 2" xfId="12212" xr:uid="{1B676CF8-5459-4134-9762-7CBDA26BB1EB}"/>
    <cellStyle name="Output 2 2 2 5 2 2" xfId="32875" xr:uid="{BBEF705E-8683-400E-8203-2D4A1ED59915}"/>
    <cellStyle name="Output 2 2 2 5 3" xfId="28690" xr:uid="{0EA79F14-D73E-4ECC-8A3A-E49AD85D38EB}"/>
    <cellStyle name="Output 2 2 2 6" xfId="12201" xr:uid="{B9DCB30F-2F6A-4EB7-96E5-F40FD8286ABA}"/>
    <cellStyle name="Output 2 2 2 6 2" xfId="32864" xr:uid="{2CA73E34-AEDC-479B-9D4E-EF83BB4FBD41}"/>
    <cellStyle name="Output 2 2 2 7" xfId="28681" xr:uid="{C2181183-1E0B-4431-B4C2-1E220145B2C7}"/>
    <cellStyle name="Output 2 2 3" xfId="7540" xr:uid="{E979EA56-114C-4102-B243-433D618180B9}"/>
    <cellStyle name="Output 2 2 3 2" xfId="7541" xr:uid="{B74C5C1A-37D3-41AA-8017-1C0086DF3372}"/>
    <cellStyle name="Output 2 2 3 2 2" xfId="7542" xr:uid="{62705718-EAC8-4BF8-94E1-C1C993D73927}"/>
    <cellStyle name="Output 2 2 3 2 2 2" xfId="12215" xr:uid="{51401E2C-AF97-4CB2-A70F-B0955A3569D7}"/>
    <cellStyle name="Output 2 2 3 2 2 2 2" xfId="32878" xr:uid="{159354E7-595F-424D-AC75-2ADA2F63E0C9}"/>
    <cellStyle name="Output 2 2 3 2 2 3" xfId="28693" xr:uid="{8A75164E-AB1F-4B12-99FD-C2EDE7B22ECC}"/>
    <cellStyle name="Output 2 2 3 2 3" xfId="7543" xr:uid="{936AB88B-175A-48DC-B527-1CD2BC9BE148}"/>
    <cellStyle name="Output 2 2 3 2 3 2" xfId="12216" xr:uid="{EF1897A6-E327-4423-B5B5-3B17B8D4B866}"/>
    <cellStyle name="Output 2 2 3 2 3 2 2" xfId="32879" xr:uid="{210F4E00-E95E-4B8C-B625-9DAA826DC2F3}"/>
    <cellStyle name="Output 2 2 3 2 3 3" xfId="28694" xr:uid="{4E86D613-CA8E-4572-B4F0-881A07254E77}"/>
    <cellStyle name="Output 2 2 3 2 4" xfId="12214" xr:uid="{779422ED-005E-4072-9AB8-4F0871F3DD46}"/>
    <cellStyle name="Output 2 2 3 2 4 2" xfId="32877" xr:uid="{4BA0D1B5-C415-402C-96AA-FC220273A16A}"/>
    <cellStyle name="Output 2 2 3 2 5" xfId="28692" xr:uid="{DDCB12B5-6BD2-4B00-BEDF-11330C4296B1}"/>
    <cellStyle name="Output 2 2 3 3" xfId="7544" xr:uid="{B2A873D7-0833-4C46-805A-8EA2C365F007}"/>
    <cellStyle name="Output 2 2 3 3 2" xfId="12217" xr:uid="{79E2A6E2-E751-46C6-AC7E-2A961988DD63}"/>
    <cellStyle name="Output 2 2 3 3 2 2" xfId="32880" xr:uid="{E39907F7-EF78-44C5-8F56-FE80AAF7C959}"/>
    <cellStyle name="Output 2 2 3 3 3" xfId="28695" xr:uid="{3F8965AD-5115-429E-B6F0-6E7A3D719EFF}"/>
    <cellStyle name="Output 2 2 3 4" xfId="7545" xr:uid="{F6DFE28F-F10F-478A-8750-F5B76E83DEAB}"/>
    <cellStyle name="Output 2 2 3 4 2" xfId="12218" xr:uid="{3CAA0FB3-A29A-4488-BB91-371A4F9F427C}"/>
    <cellStyle name="Output 2 2 3 4 2 2" xfId="32881" xr:uid="{30AE768B-0EA2-4BD8-BDB2-9EF1F6ADC80C}"/>
    <cellStyle name="Output 2 2 3 4 3" xfId="28696" xr:uid="{3779F93C-9898-4CFD-BD3C-EC55315B14AA}"/>
    <cellStyle name="Output 2 2 3 5" xfId="12213" xr:uid="{74E0A671-FC41-42B6-9EAA-71BD4E20C9C2}"/>
    <cellStyle name="Output 2 2 3 5 2" xfId="32876" xr:uid="{51E3BD3A-6A78-4694-B172-F3B1FB6340A3}"/>
    <cellStyle name="Output 2 2 3 6" xfId="28691" xr:uid="{07C95D89-1590-4967-A738-F2A94BE98F87}"/>
    <cellStyle name="Output 2 2 4" xfId="7546" xr:uid="{EB1C22E8-6D2A-46DF-8335-413F7B30801A}"/>
    <cellStyle name="Output 2 2 4 2" xfId="7547" xr:uid="{D220358A-54ED-4B55-B2FB-6072CC5A9AE0}"/>
    <cellStyle name="Output 2 2 4 2 2" xfId="7548" xr:uid="{2AA9D37D-9A5F-445C-B2B1-F1951F5A0DEC}"/>
    <cellStyle name="Output 2 2 4 2 2 2" xfId="12223" xr:uid="{0FCFEC48-47A3-426C-80B4-BC8A97B261A4}"/>
    <cellStyle name="Output 2 2 4 2 2 2 2" xfId="32886" xr:uid="{4979AD04-47E8-4739-8E76-780B49C356F1}"/>
    <cellStyle name="Output 2 2 4 2 2 3" xfId="28699" xr:uid="{F024668D-FFEA-4201-A169-ECFE4B1C39DF}"/>
    <cellStyle name="Output 2 2 4 2 3" xfId="7549" xr:uid="{411806E3-4A54-4A01-A119-C6E8525FB9AE}"/>
    <cellStyle name="Output 2 2 4 2 3 2" xfId="12225" xr:uid="{5A7B0BBF-3B6C-44F3-B9D2-320BD153D649}"/>
    <cellStyle name="Output 2 2 4 2 3 2 2" xfId="32888" xr:uid="{8C684574-BD42-4DCF-A468-E155ABE621AD}"/>
    <cellStyle name="Output 2 2 4 2 3 3" xfId="28700" xr:uid="{A40578DD-8AE6-4DA2-B3DF-345B16A22FD3}"/>
    <cellStyle name="Output 2 2 4 2 4" xfId="12222" xr:uid="{2CA1E13E-CC97-4E19-A532-5557A26D2395}"/>
    <cellStyle name="Output 2 2 4 2 4 2" xfId="32885" xr:uid="{AFF09C99-24F3-4B23-9BB7-17C3BBF3E44E}"/>
    <cellStyle name="Output 2 2 4 2 5" xfId="28698" xr:uid="{116926CD-80AD-44A4-A692-B243494BA294}"/>
    <cellStyle name="Output 2 2 4 3" xfId="7550" xr:uid="{160AC18E-4D8E-4D83-9F88-F7A3618B0301}"/>
    <cellStyle name="Output 2 2 4 3 2" xfId="12227" xr:uid="{949D56A4-3D91-4375-8FEF-DBD24323B907}"/>
    <cellStyle name="Output 2 2 4 3 2 2" xfId="32890" xr:uid="{629F39CF-5269-40C2-BC46-2AD39A65B1A8}"/>
    <cellStyle name="Output 2 2 4 3 3" xfId="28701" xr:uid="{82231EDD-2C48-4CBD-85F1-4F9907506FEC}"/>
    <cellStyle name="Output 2 2 4 4" xfId="7551" xr:uid="{5D9905D9-4BB0-470F-9366-E41651258C1E}"/>
    <cellStyle name="Output 2 2 4 4 2" xfId="12228" xr:uid="{31362AF0-0A4F-43B9-A23F-6E2150ADD672}"/>
    <cellStyle name="Output 2 2 4 4 2 2" xfId="32891" xr:uid="{551969DC-050C-40CE-BC49-70C5A311D50C}"/>
    <cellStyle name="Output 2 2 4 4 3" xfId="28702" xr:uid="{5B830CAE-2027-407B-AC0A-FD9B7573DD7A}"/>
    <cellStyle name="Output 2 2 4 5" xfId="12219" xr:uid="{4E3F7E84-A042-4181-9CE2-CD422B4A13CE}"/>
    <cellStyle name="Output 2 2 4 5 2" xfId="32882" xr:uid="{437A92AB-C0B6-45CA-A8C5-80C22E5708E9}"/>
    <cellStyle name="Output 2 2 4 6" xfId="28697" xr:uid="{06D2B39D-B7F8-4999-9ADA-5C82E4416121}"/>
    <cellStyle name="Output 2 2 5" xfId="7552" xr:uid="{3B881580-078D-4C04-A62A-5E033AB9B336}"/>
    <cellStyle name="Output 2 2 5 2" xfId="7553" xr:uid="{E157BDF4-0462-4DB0-AAF8-974ADAE06D41}"/>
    <cellStyle name="Output 2 2 5 2 2" xfId="12235" xr:uid="{879B6F25-5261-48E1-A048-26390A1218C8}"/>
    <cellStyle name="Output 2 2 5 2 2 2" xfId="32898" xr:uid="{A849D09D-BDA2-4384-9C65-747EBBD9B84A}"/>
    <cellStyle name="Output 2 2 5 2 3" xfId="28704" xr:uid="{6B9E58D8-2038-4DAE-9768-52313080F156}"/>
    <cellStyle name="Output 2 2 5 3" xfId="7554" xr:uid="{FAF0710F-58DF-4AE5-B02F-FE0B8A1C6248}"/>
    <cellStyle name="Output 2 2 5 3 2" xfId="12243" xr:uid="{1AF4C26D-896C-4076-9ADA-6CC7EEC7C3F2}"/>
    <cellStyle name="Output 2 2 5 3 2 2" xfId="32906" xr:uid="{51EA5D91-FB16-419C-8F42-57D47755ECB2}"/>
    <cellStyle name="Output 2 2 5 3 3" xfId="28705" xr:uid="{C3E2CE96-A1D9-4FB3-B79B-8C2681C35A9B}"/>
    <cellStyle name="Output 2 2 5 4" xfId="7555" xr:uid="{DBBCA104-6091-4D46-A913-DDC459565F69}"/>
    <cellStyle name="Output 2 2 5 4 2" xfId="12245" xr:uid="{CA82163E-8E04-4E08-A405-6BC8D50B4FEC}"/>
    <cellStyle name="Output 2 2 5 4 2 2" xfId="32908" xr:uid="{A5090012-DBCA-4819-B9B1-025CDCA4648E}"/>
    <cellStyle name="Output 2 2 5 4 3" xfId="28706" xr:uid="{786BE0EE-A638-4942-8E7E-C8CD9505EB5B}"/>
    <cellStyle name="Output 2 2 5 5" xfId="12229" xr:uid="{2126AF93-D5B3-4869-A519-AD71FB7850E5}"/>
    <cellStyle name="Output 2 2 5 5 2" xfId="32892" xr:uid="{9890116C-F218-49C1-AA35-79A1433A875A}"/>
    <cellStyle name="Output 2 2 5 6" xfId="28703" xr:uid="{37E733AD-A403-4F35-94B1-17E8DA8C352D}"/>
    <cellStyle name="Output 2 2 6" xfId="7556" xr:uid="{2AAB50F5-B3C9-472B-A5B8-3567E7C22607}"/>
    <cellStyle name="Output 2 2 6 2" xfId="12246" xr:uid="{22F50E2F-4DAC-499F-8D5E-9B3F106F3FF9}"/>
    <cellStyle name="Output 2 2 6 2 2" xfId="32909" xr:uid="{CC7697DE-C436-443A-9E42-7E4954CDE0D4}"/>
    <cellStyle name="Output 2 2 6 3" xfId="28707" xr:uid="{66107286-08B3-4A70-9084-877CDFB67D2A}"/>
    <cellStyle name="Output 2 2 7" xfId="7557" xr:uid="{D874DEED-8A7D-410B-B5D1-E4D1064860AC}"/>
    <cellStyle name="Output 2 2 7 2" xfId="12247" xr:uid="{F72731C6-DD3A-4A72-8592-ED7C4D448961}"/>
    <cellStyle name="Output 2 2 7 2 2" xfId="32910" xr:uid="{66AB0AAC-3273-47D8-92E4-7815A5DD9ACF}"/>
    <cellStyle name="Output 2 2 7 3" xfId="28708" xr:uid="{3528A457-67D7-4E18-B938-AF3F8D6BDAF1}"/>
    <cellStyle name="Output 2 2 8" xfId="7558" xr:uid="{806D18FD-7BB1-45F5-8D4A-BFE79978D431}"/>
    <cellStyle name="Output 2 2 8 2" xfId="12249" xr:uid="{7FBB559D-0335-42C6-946D-2659EDFF5AB4}"/>
    <cellStyle name="Output 2 2 8 2 2" xfId="32912" xr:uid="{B08222C7-4A52-4776-AA0D-0AEFA0A4F7D7}"/>
    <cellStyle name="Output 2 2 8 3" xfId="28709" xr:uid="{E3E536D8-3783-4067-82A7-AB2A4D07E04F}"/>
    <cellStyle name="Output 2 2 9" xfId="7559" xr:uid="{A0E29DF4-F554-4541-A594-4D30ADEBA58C}"/>
    <cellStyle name="Output 2 2 9 2" xfId="12250" xr:uid="{1D18C874-F15B-4169-BDA8-317571F98AD3}"/>
    <cellStyle name="Output 2 2 9 2 2" xfId="32913" xr:uid="{471CA282-1BA0-4C05-AB60-A2E9E7763A64}"/>
    <cellStyle name="Output 2 2 9 3" xfId="28710" xr:uid="{B51EA172-DD76-47A5-A217-B5C50619D4EA}"/>
    <cellStyle name="Output 2 3" xfId="7560" xr:uid="{6F9CBCAD-37AC-4793-88AB-E85DB4FCF8BF}"/>
    <cellStyle name="Output 2 3 2" xfId="7561" xr:uid="{7AC5DBDC-5FB1-449E-9B5B-9F03FCBA1250}"/>
    <cellStyle name="Output 2 3 2 2" xfId="7562" xr:uid="{3C57B54C-AEB9-4A0C-BA9D-ACF509559331}"/>
    <cellStyle name="Output 2 3 2 2 2" xfId="12253" xr:uid="{031994C8-2B11-41AF-A8DC-D0145478F88D}"/>
    <cellStyle name="Output 2 3 2 2 2 2" xfId="32916" xr:uid="{CE40AA44-B5C6-4D60-A213-D1D672F305B0}"/>
    <cellStyle name="Output 2 3 2 2 3" xfId="28713" xr:uid="{80DB3D7D-CE9B-44D9-BE7D-CAAA789DB8AC}"/>
    <cellStyle name="Output 2 3 2 3" xfId="12252" xr:uid="{791D4D43-2BD6-4EC8-89EC-04CFABB2F034}"/>
    <cellStyle name="Output 2 3 2 3 2" xfId="32915" xr:uid="{8244D88C-C32C-4724-A100-7AC067E4DDB3}"/>
    <cellStyle name="Output 2 3 2 4" xfId="28712" xr:uid="{3DBC9DD5-52D1-4D13-9E7B-7A9A4ACBA583}"/>
    <cellStyle name="Output 2 3 3" xfId="7563" xr:uid="{7991F1D3-D160-42C3-BEBA-152CB7E42538}"/>
    <cellStyle name="Output 2 3 3 2" xfId="7564" xr:uid="{DCD5FB65-29DA-4B3B-A804-56BE3E52E971}"/>
    <cellStyle name="Output 2 3 3 2 2" xfId="12259" xr:uid="{78EE432B-CE66-45FC-8831-556D0974FD6B}"/>
    <cellStyle name="Output 2 3 3 2 2 2" xfId="32922" xr:uid="{3296512E-6D1A-486F-985D-56813D26E436}"/>
    <cellStyle name="Output 2 3 3 2 3" xfId="28715" xr:uid="{40555233-D7A4-4DDD-A375-27EAE874AA33}"/>
    <cellStyle name="Output 2 3 3 3" xfId="12258" xr:uid="{D3EBA86E-B7D1-4D74-B7A4-7BA77EA10E37}"/>
    <cellStyle name="Output 2 3 3 3 2" xfId="32921" xr:uid="{D4CED8AD-E8A8-41E8-9320-6E152E35487D}"/>
    <cellStyle name="Output 2 3 3 4" xfId="28714" xr:uid="{F86D1E54-51FA-4A25-9E59-01B336AE22D0}"/>
    <cellStyle name="Output 2 3 4" xfId="7565" xr:uid="{C6B07D81-63B3-4EA3-85CF-9EB48F2E51B3}"/>
    <cellStyle name="Output 2 3 4 2" xfId="7566" xr:uid="{F3410F99-913D-4D8D-9096-7331075A01E5}"/>
    <cellStyle name="Output 2 3 4 2 2" xfId="12262" xr:uid="{A7E40DCC-51E7-4091-B140-FEFF78FD4E1B}"/>
    <cellStyle name="Output 2 3 4 2 2 2" xfId="32925" xr:uid="{D9FC5FF0-7D95-465E-BD5A-316092CD801E}"/>
    <cellStyle name="Output 2 3 4 2 3" xfId="28717" xr:uid="{A4A373F2-AB51-4BD6-8AD6-CB16E1719AB1}"/>
    <cellStyle name="Output 2 3 4 3" xfId="12261" xr:uid="{8B765AEB-3898-4F9E-878D-57731B657BA5}"/>
    <cellStyle name="Output 2 3 4 3 2" xfId="32924" xr:uid="{99527E9C-7648-4606-BFAC-84C6DF0730E7}"/>
    <cellStyle name="Output 2 3 4 4" xfId="28716" xr:uid="{32CAFBCF-48E9-497F-A312-1F7E1970EEA9}"/>
    <cellStyle name="Output 2 3 5" xfId="7567" xr:uid="{0D82D03A-0715-4ECB-9D8C-509399852A8E}"/>
    <cellStyle name="Output 2 3 5 2" xfId="7568" xr:uid="{DC2387F9-BB89-406E-AA79-A4BE160AEBF0}"/>
    <cellStyle name="Output 2 3 5 2 2" xfId="12264" xr:uid="{0472616D-984D-4AA1-895F-37A835AA98C5}"/>
    <cellStyle name="Output 2 3 5 2 2 2" xfId="32927" xr:uid="{D32DB008-BC78-441A-9BB6-1BEDE196F5E6}"/>
    <cellStyle name="Output 2 3 5 2 3" xfId="28719" xr:uid="{867F4B2E-BAAF-4221-8967-24A9E3B4A1A4}"/>
    <cellStyle name="Output 2 3 5 3" xfId="12263" xr:uid="{8721BB47-8DCC-45FB-93EA-9F8DDDD2817D}"/>
    <cellStyle name="Output 2 3 5 3 2" xfId="32926" xr:uid="{17DF25ED-F247-4019-A4EF-CCF098A2738A}"/>
    <cellStyle name="Output 2 3 5 4" xfId="28718" xr:uid="{F3D041CB-5A72-46B4-B07E-42B2CCDFFEBA}"/>
    <cellStyle name="Output 2 3 6" xfId="7569" xr:uid="{D7FDC9F3-8699-4805-94CB-50DBED5FBEB2}"/>
    <cellStyle name="Output 2 3 6 2" xfId="12265" xr:uid="{1D202DD6-FFA6-4FE8-AACA-7D99F0C1C18D}"/>
    <cellStyle name="Output 2 3 6 2 2" xfId="32928" xr:uid="{1BA1228A-2E60-495D-8979-EB169F39BFDC}"/>
    <cellStyle name="Output 2 3 6 3" xfId="28720" xr:uid="{414FAD2A-10B6-437B-B21C-7A3CB8579D57}"/>
    <cellStyle name="Output 2 3 7" xfId="7570" xr:uid="{56574B3B-A6D4-42B3-8EC1-7BEBDF6B16FB}"/>
    <cellStyle name="Output 2 3 8" xfId="12251" xr:uid="{C03A6FFE-58BE-48AB-8BE5-FD7A52FB27E2}"/>
    <cellStyle name="Output 2 3 8 2" xfId="32914" xr:uid="{D57DB13B-392A-44D2-AD88-1418FEFD2150}"/>
    <cellStyle name="Output 2 3 9" xfId="28711" xr:uid="{50909A90-FBBD-4D9F-8215-26BA37F28B0F}"/>
    <cellStyle name="Output 2 4" xfId="7571" xr:uid="{B9FD6A07-BA61-48CB-B232-3F0C6CE3A37E}"/>
    <cellStyle name="Output 2 4 2" xfId="7572" xr:uid="{41CBE878-EEC1-4BD4-A097-62D18744DE3C}"/>
    <cellStyle name="Output 2 4 2 2" xfId="12267" xr:uid="{04232E89-19EC-4BFC-AC32-D0501C5C3F3D}"/>
    <cellStyle name="Output 2 4 2 2 2" xfId="32930" xr:uid="{094BC0A1-0CAE-4A9A-B8C9-3BEB506AFAD9}"/>
    <cellStyle name="Output 2 4 2 3" xfId="28722" xr:uid="{5CE0D7A6-C5A6-4762-AF03-61EEC50D02E9}"/>
    <cellStyle name="Output 2 4 3" xfId="12266" xr:uid="{6ABD04DD-51C7-458F-9032-F21A5EEE96C7}"/>
    <cellStyle name="Output 2 4 3 2" xfId="32929" xr:uid="{7A07C5C8-215A-48C8-9332-97AF3D338E75}"/>
    <cellStyle name="Output 2 4 4" xfId="28721" xr:uid="{5F9E802B-E98E-4B73-AD1E-03A2539E5FC5}"/>
    <cellStyle name="Output 2 5" xfId="7573" xr:uid="{FD0E4990-0060-4DDC-B1DD-1E75AC87F257}"/>
    <cellStyle name="Output 2 5 2" xfId="7574" xr:uid="{1CD10096-25CF-4B5F-BB94-A0AAFCDE3E57}"/>
    <cellStyle name="Output 2 5 2 2" xfId="12269" xr:uid="{DA136FE8-451C-41E4-99DF-A71A88EB5691}"/>
    <cellStyle name="Output 2 5 2 2 2" xfId="32932" xr:uid="{DC439067-8B31-4EF3-BC9B-624FE36CAED7}"/>
    <cellStyle name="Output 2 5 2 3" xfId="28724" xr:uid="{B5CBA238-F8F7-4D93-986F-F1A65CBA3015}"/>
    <cellStyle name="Output 2 5 3" xfId="12268" xr:uid="{F962B215-23A5-4A3F-B537-1519FAFAFFA5}"/>
    <cellStyle name="Output 2 5 3 2" xfId="32931" xr:uid="{65AC7668-E601-45C0-B844-7ACDCAB759D6}"/>
    <cellStyle name="Output 2 5 4" xfId="28723" xr:uid="{20A21665-9058-4F99-B1B0-AE35B26EAE4A}"/>
    <cellStyle name="Output 2 6" xfId="7575" xr:uid="{34FF39AD-0139-4F59-AF01-2A4A4C3E7426}"/>
    <cellStyle name="Output 2 6 2" xfId="7576" xr:uid="{82847AB6-DABA-422C-8493-B80EFF76F784}"/>
    <cellStyle name="Output 2 6 2 2" xfId="12271" xr:uid="{BA25714C-82CA-4AE6-80BC-1448D2BB564C}"/>
    <cellStyle name="Output 2 6 2 2 2" xfId="32934" xr:uid="{B060D634-737E-4779-BC2E-2312DA49F1E3}"/>
    <cellStyle name="Output 2 6 2 3" xfId="28726" xr:uid="{FDAD796E-C7AA-4455-BB64-EA980986F425}"/>
    <cellStyle name="Output 2 6 3" xfId="12270" xr:uid="{74BC84B6-5485-45A8-87DC-20B574B09CD5}"/>
    <cellStyle name="Output 2 6 3 2" xfId="32933" xr:uid="{B32C5B0B-27AA-4405-943B-3FAB544D9C2C}"/>
    <cellStyle name="Output 2 6 4" xfId="28725" xr:uid="{950A07BF-50CA-47D3-A058-26E39F3D9DF5}"/>
    <cellStyle name="Output 2 7" xfId="7577" xr:uid="{3AAE285A-E510-4780-8779-31965C390393}"/>
    <cellStyle name="Output 2 8" xfId="7578" xr:uid="{6A67ACE2-0149-46E6-B43C-7CD1AA61F918}"/>
    <cellStyle name="Output 2 9" xfId="7579" xr:uid="{E07FB84D-0194-44E6-A2F0-3ED7132DAC07}"/>
    <cellStyle name="Output 2 9 2" xfId="12272" xr:uid="{41F4AB18-E5E6-4BE7-8F50-986D1100D03C}"/>
    <cellStyle name="Output 2 9 2 2" xfId="32935" xr:uid="{0086C6D3-2B9E-459B-B6E2-418F13A7BC7F}"/>
    <cellStyle name="Output 2 9 3" xfId="28727" xr:uid="{690B3C24-8E5D-40D4-83E6-545207E1BB9B}"/>
    <cellStyle name="Output 2_FS Budget Received" xfId="7580" xr:uid="{7606DA61-30CB-453B-82F1-3FF0061C54E2}"/>
    <cellStyle name="Output 3" xfId="7581" xr:uid="{FE512BB3-4662-446A-A0E3-412B5C8A4BE8}"/>
    <cellStyle name="Output 3 10" xfId="28728" xr:uid="{12CE903C-6735-422C-9524-ED87FB58CB4F}"/>
    <cellStyle name="Output 3 2" xfId="7582" xr:uid="{97D009D4-5E4E-48A7-B010-FAAE5ECCDC48}"/>
    <cellStyle name="Output 3 2 10" xfId="12274" xr:uid="{79C8A564-ECC5-4A64-8887-1184A1FB10BE}"/>
    <cellStyle name="Output 3 2 10 2" xfId="32937" xr:uid="{9D619872-213B-4BAE-B699-58E604CE7DBD}"/>
    <cellStyle name="Output 3 2 11" xfId="28729" xr:uid="{62A6967A-33F9-48FD-AE3B-C13855CC2069}"/>
    <cellStyle name="Output 3 2 2" xfId="7583" xr:uid="{58BF7C29-658C-451E-945E-0399B8835110}"/>
    <cellStyle name="Output 3 2 2 2" xfId="7584" xr:uid="{33BB2EDB-0314-4E4E-A372-620AA9C36EB9}"/>
    <cellStyle name="Output 3 2 2 2 2" xfId="7585" xr:uid="{25B57FFB-15E5-46BC-856C-1CEBA1FA7698}"/>
    <cellStyle name="Output 3 2 2 2 2 2" xfId="7586" xr:uid="{954ADD94-6F1A-454F-9076-02A090D04191}"/>
    <cellStyle name="Output 3 2 2 2 2 2 2" xfId="12278" xr:uid="{041B6D1A-E888-416F-BC06-FCCA6BA2F250}"/>
    <cellStyle name="Output 3 2 2 2 2 2 2 2" xfId="32941" xr:uid="{D76DE4F0-608B-44A3-84A5-91E552733FA5}"/>
    <cellStyle name="Output 3 2 2 2 2 2 3" xfId="28733" xr:uid="{0B2A503B-E405-4678-BA4F-0FD7D4343E9E}"/>
    <cellStyle name="Output 3 2 2 2 2 3" xfId="12277" xr:uid="{0DB1FBEB-FD22-45D6-A66C-7A0431B20E23}"/>
    <cellStyle name="Output 3 2 2 2 2 3 2" xfId="32940" xr:uid="{2F1439A6-ECFD-43D8-A3E3-5A07F3A80566}"/>
    <cellStyle name="Output 3 2 2 2 2 4" xfId="28732" xr:uid="{11533607-BDA5-4669-8A3A-46DE53EC3C17}"/>
    <cellStyle name="Output 3 2 2 2 3" xfId="7587" xr:uid="{8A6C1724-6233-4689-BC89-4B3230D2D5C8}"/>
    <cellStyle name="Output 3 2 2 2 3 2" xfId="12279" xr:uid="{5BA52BCC-F51C-47B9-BAD0-15B3440DF5C6}"/>
    <cellStyle name="Output 3 2 2 2 3 2 2" xfId="32942" xr:uid="{F6514940-D317-4B78-990F-48F3651E71C6}"/>
    <cellStyle name="Output 3 2 2 2 3 3" xfId="28734" xr:uid="{9F2E88CE-EDF6-47A1-9A2C-4CEFF6B5E805}"/>
    <cellStyle name="Output 3 2 2 2 4" xfId="12276" xr:uid="{91CAF304-6BEC-489F-9302-F0B372A3728C}"/>
    <cellStyle name="Output 3 2 2 2 4 2" xfId="32939" xr:uid="{902908AD-0D2F-4759-A0FB-2FC5B4FC56B3}"/>
    <cellStyle name="Output 3 2 2 2 5" xfId="28731" xr:uid="{86042DD2-1419-468E-B77D-E711A8BA8707}"/>
    <cellStyle name="Output 3 2 2 3" xfId="7588" xr:uid="{CDAC0DBE-9C89-4F0C-9917-630BF1C90813}"/>
    <cellStyle name="Output 3 2 2 3 2" xfId="7589" xr:uid="{E504E564-F50E-4931-A564-9455EC530448}"/>
    <cellStyle name="Output 3 2 2 3 2 2" xfId="12281" xr:uid="{BBD640E3-E0F3-4811-B14F-A4BFA3C2F381}"/>
    <cellStyle name="Output 3 2 2 3 2 2 2" xfId="32944" xr:uid="{CD2744E7-79A3-4E9E-82EA-5E840F9917EE}"/>
    <cellStyle name="Output 3 2 2 3 2 3" xfId="28736" xr:uid="{E16BF4BB-DA06-4FD3-8103-FAB059146338}"/>
    <cellStyle name="Output 3 2 2 3 3" xfId="12280" xr:uid="{42CDF611-D4D3-48D4-AFF9-CC901F6E2759}"/>
    <cellStyle name="Output 3 2 2 3 3 2" xfId="32943" xr:uid="{61E4FACF-59BD-41B1-952F-7938FD21B259}"/>
    <cellStyle name="Output 3 2 2 3 4" xfId="28735" xr:uid="{710CCF5C-E936-4AC9-B33A-ABEB3F9B4CFE}"/>
    <cellStyle name="Output 3 2 2 4" xfId="7590" xr:uid="{D243532E-F5CD-4B62-9DA6-7E74F49387D9}"/>
    <cellStyle name="Output 3 2 2 4 2" xfId="12282" xr:uid="{90A0782B-5783-4A22-9CBF-644CD5BF1451}"/>
    <cellStyle name="Output 3 2 2 4 2 2" xfId="32945" xr:uid="{D381DD61-3895-4DB3-BA35-2193351861CB}"/>
    <cellStyle name="Output 3 2 2 4 3" xfId="28737" xr:uid="{3CCE931B-7138-4137-A889-E5939C12511A}"/>
    <cellStyle name="Output 3 2 2 5" xfId="7591" xr:uid="{9EA6C09A-245D-4B17-8897-6B8C30A1A7D2}"/>
    <cellStyle name="Output 3 2 2 5 2" xfId="12283" xr:uid="{D56ACC64-D53E-4117-AA16-9ABAD0EF5292}"/>
    <cellStyle name="Output 3 2 2 5 2 2" xfId="32946" xr:uid="{ECD4527D-FFF4-42C3-A34A-D49B820526B4}"/>
    <cellStyle name="Output 3 2 2 5 3" xfId="28738" xr:uid="{75F85591-8E32-4982-8ABA-5E6E8ACB3268}"/>
    <cellStyle name="Output 3 2 2 6" xfId="12275" xr:uid="{3641D7B2-CB4B-44A3-82FF-66A3DC7DA40C}"/>
    <cellStyle name="Output 3 2 2 6 2" xfId="32938" xr:uid="{095A774C-3E32-4D42-801F-9D965ADFA2F8}"/>
    <cellStyle name="Output 3 2 2 7" xfId="28730" xr:uid="{A1177CC1-EB1E-45AC-8731-70F05809C5A7}"/>
    <cellStyle name="Output 3 2 3" xfId="7592" xr:uid="{4AA60341-5050-4CD6-A4D1-7EFC21458931}"/>
    <cellStyle name="Output 3 2 3 2" xfId="7593" xr:uid="{AFCD7F2D-0ECA-44BC-AC71-5E1655CD14D5}"/>
    <cellStyle name="Output 3 2 3 2 2" xfId="7594" xr:uid="{ABB29BD8-EA57-45D6-ADF3-E6F278AAA388}"/>
    <cellStyle name="Output 3 2 3 2 2 2" xfId="12286" xr:uid="{31FD05BD-2433-462D-8B22-72D9888C08C5}"/>
    <cellStyle name="Output 3 2 3 2 2 2 2" xfId="32949" xr:uid="{8E7D23A4-7B26-4120-9E20-299A56C38F6B}"/>
    <cellStyle name="Output 3 2 3 2 2 3" xfId="28741" xr:uid="{7E2EBBE9-47C2-443B-B535-1F9222BE3D86}"/>
    <cellStyle name="Output 3 2 3 2 3" xfId="12285" xr:uid="{35360B75-7A8A-4743-9D8E-BB61788BA165}"/>
    <cellStyle name="Output 3 2 3 2 3 2" xfId="32948" xr:uid="{45593775-01FD-4154-A9E1-07681E56229B}"/>
    <cellStyle name="Output 3 2 3 2 4" xfId="28740" xr:uid="{0C540B71-5E24-4453-B01E-2222B42D8A5E}"/>
    <cellStyle name="Output 3 2 3 3" xfId="7595" xr:uid="{D2D8FB8E-A412-4D3C-8EEC-F76781337A7C}"/>
    <cellStyle name="Output 3 2 3 3 2" xfId="12287" xr:uid="{3EDBAF08-2E0F-4534-A2DF-13EEB80F9922}"/>
    <cellStyle name="Output 3 2 3 3 2 2" xfId="32950" xr:uid="{3B2AAB83-A2D3-4C9B-AA57-DC39E1F37E5D}"/>
    <cellStyle name="Output 3 2 3 3 3" xfId="28742" xr:uid="{669EE9E7-8298-41FB-A66B-2B6E9722DC8A}"/>
    <cellStyle name="Output 3 2 3 4" xfId="12284" xr:uid="{8C899440-E5BC-4524-9F3F-7A151F0D960E}"/>
    <cellStyle name="Output 3 2 3 4 2" xfId="32947" xr:uid="{40B52113-6EED-403E-B824-6BC923485D0B}"/>
    <cellStyle name="Output 3 2 3 5" xfId="28739" xr:uid="{54DB68BB-B04A-492B-AAE5-6D51E5F2B15E}"/>
    <cellStyle name="Output 3 2 4" xfId="7596" xr:uid="{11E23741-1229-4DAD-ABE8-B04083C31D20}"/>
    <cellStyle name="Output 3 2 4 2" xfId="7597" xr:uid="{6E3A0ED1-83D9-4874-A14C-2CBA7300E29F}"/>
    <cellStyle name="Output 3 2 4 2 2" xfId="7598" xr:uid="{49133E76-397F-44B7-9D49-9D2A4723EEC5}"/>
    <cellStyle name="Output 3 2 4 2 2 2" xfId="12290" xr:uid="{C6E9B6E6-28D3-48EE-B304-06C2143876AC}"/>
    <cellStyle name="Output 3 2 4 2 2 2 2" xfId="32953" xr:uid="{B2211329-A0B6-4DF4-ADAD-F7D7BCF51C95}"/>
    <cellStyle name="Output 3 2 4 2 2 3" xfId="28745" xr:uid="{29CE3A1E-5039-45AD-B66B-01D49730AAF1}"/>
    <cellStyle name="Output 3 2 4 2 3" xfId="12289" xr:uid="{DEBED638-2825-4C36-B995-8514436CBA4F}"/>
    <cellStyle name="Output 3 2 4 2 3 2" xfId="32952" xr:uid="{D5FA3562-9327-44AC-AC48-2E13C6727888}"/>
    <cellStyle name="Output 3 2 4 2 4" xfId="28744" xr:uid="{2C764667-EC33-46A7-B3BC-CF6547A9502B}"/>
    <cellStyle name="Output 3 2 4 3" xfId="7599" xr:uid="{00112843-9A7D-4F6E-A6AD-69D5741978C8}"/>
    <cellStyle name="Output 3 2 4 3 2" xfId="12291" xr:uid="{F9A9B8DF-33C3-42CE-B1D4-6877E42C3E5D}"/>
    <cellStyle name="Output 3 2 4 3 2 2" xfId="32954" xr:uid="{6410519B-7E24-42FB-979A-03607DDCB08B}"/>
    <cellStyle name="Output 3 2 4 3 3" xfId="28746" xr:uid="{98C51C3A-0E0F-4632-933A-80F08AF5D94E}"/>
    <cellStyle name="Output 3 2 4 4" xfId="12288" xr:uid="{7C5CF457-C089-491B-A341-68ED8867AE4C}"/>
    <cellStyle name="Output 3 2 4 4 2" xfId="32951" xr:uid="{D87DE47A-0C4E-4434-AB06-EBDAC17C3239}"/>
    <cellStyle name="Output 3 2 4 5" xfId="28743" xr:uid="{DDA2952B-0418-4A3A-B133-55D8A49EE67B}"/>
    <cellStyle name="Output 3 2 5" xfId="7600" xr:uid="{03F127C0-F6DB-4949-9EA9-9805BBBA3A24}"/>
    <cellStyle name="Output 3 2 5 2" xfId="7601" xr:uid="{2DF934C4-59B9-42D8-A0C6-82C2A12255CF}"/>
    <cellStyle name="Output 3 2 5 2 2" xfId="12293" xr:uid="{3DCF9016-5CDC-4B89-B369-D205521D3C53}"/>
    <cellStyle name="Output 3 2 5 2 2 2" xfId="32956" xr:uid="{5432722B-9FEF-4EAF-B241-9C0484342FDB}"/>
    <cellStyle name="Output 3 2 5 2 3" xfId="28748" xr:uid="{0FD537BF-9C79-46C4-BDA9-AA1470BA79E3}"/>
    <cellStyle name="Output 3 2 5 3" xfId="12292" xr:uid="{B2E3962E-DBF9-4331-AF68-B4F6D4E0D85A}"/>
    <cellStyle name="Output 3 2 5 3 2" xfId="32955" xr:uid="{67A34F62-F641-4F34-B4CC-49E7FC8EDCA6}"/>
    <cellStyle name="Output 3 2 5 4" xfId="28747" xr:uid="{46C0DE45-FE8F-411C-BAF5-931063C2F10B}"/>
    <cellStyle name="Output 3 2 6" xfId="7602" xr:uid="{976140D5-7FC0-4E13-88B4-E68F783D6E52}"/>
    <cellStyle name="Output 3 2 6 2" xfId="12294" xr:uid="{0B2DD084-C0CF-4214-9F32-F8A92BCFD092}"/>
    <cellStyle name="Output 3 2 6 2 2" xfId="32957" xr:uid="{F9D910AE-C61D-4725-8684-02FC3A5822AA}"/>
    <cellStyle name="Output 3 2 6 3" xfId="28749" xr:uid="{D4D04CE4-F376-4313-AA8A-5580E33E4188}"/>
    <cellStyle name="Output 3 2 7" xfId="7603" xr:uid="{C276F5F9-0AB1-402E-B015-6D0B2CE1B7B7}"/>
    <cellStyle name="Output 3 2 8" xfId="7604" xr:uid="{1453DE74-068B-4F07-B31F-A722E81BB16B}"/>
    <cellStyle name="Output 3 2 8 2" xfId="12295" xr:uid="{7DF12665-BAFC-4335-AD58-1B4A843C1A31}"/>
    <cellStyle name="Output 3 2 8 2 2" xfId="32958" xr:uid="{85101A97-6A16-42D7-94E1-09742B97D71C}"/>
    <cellStyle name="Output 3 2 8 3" xfId="28750" xr:uid="{316170FB-7874-4073-A03E-465549356B53}"/>
    <cellStyle name="Output 3 2 9" xfId="7605" xr:uid="{42CD573A-B882-4A97-8006-5127373D209E}"/>
    <cellStyle name="Output 3 2 9 2" xfId="12296" xr:uid="{6F1A9D40-5AAD-4155-B1B3-144C202B6BC4}"/>
    <cellStyle name="Output 3 2 9 2 2" xfId="32959" xr:uid="{1BD8FD60-B975-4948-8F95-996CD1AC1EE5}"/>
    <cellStyle name="Output 3 2 9 3" xfId="28751" xr:uid="{BEE70B38-CE10-4CE5-9420-FD0C4380AD12}"/>
    <cellStyle name="Output 3 3" xfId="7606" xr:uid="{8228398F-7FE7-4099-8236-8592D0935EE4}"/>
    <cellStyle name="Output 3 3 2" xfId="7607" xr:uid="{98B0ADC7-8AA4-4709-88DB-968339B2D328}"/>
    <cellStyle name="Output 3 3 2 2" xfId="12298" xr:uid="{B459AE82-1621-4E87-9D5F-A55CE4B1D1D0}"/>
    <cellStyle name="Output 3 3 2 2 2" xfId="32961" xr:uid="{2F4860A8-6E56-4798-A4CE-FD01E5A87A19}"/>
    <cellStyle name="Output 3 3 2 3" xfId="28753" xr:uid="{E0188101-2192-407C-A10E-7C90EB676B64}"/>
    <cellStyle name="Output 3 3 3" xfId="12297" xr:uid="{FC47BDF7-D492-4029-8036-8A17F909A5DF}"/>
    <cellStyle name="Output 3 3 3 2" xfId="32960" xr:uid="{DA3EEF74-2873-4957-BF53-07966527AD59}"/>
    <cellStyle name="Output 3 3 4" xfId="28752" xr:uid="{9788AB18-2391-415A-B7DD-3241CA764022}"/>
    <cellStyle name="Output 3 4" xfId="7608" xr:uid="{54952B66-47E9-4049-B18C-377001B9AD95}"/>
    <cellStyle name="Output 3 4 2" xfId="7609" xr:uid="{4BF00527-C114-46C0-8DDA-BEAC055C5424}"/>
    <cellStyle name="Output 3 4 2 2" xfId="12300" xr:uid="{714A2125-558D-471B-A08F-A0B2E75DD94D}"/>
    <cellStyle name="Output 3 4 2 2 2" xfId="32963" xr:uid="{B1E60FE1-A701-4471-A468-7E278FEA57F9}"/>
    <cellStyle name="Output 3 4 2 3" xfId="28755" xr:uid="{AD8668CE-9780-4C97-A8C6-3C16B3341574}"/>
    <cellStyle name="Output 3 4 3" xfId="12299" xr:uid="{36DCCC16-83BC-472F-99E8-A504944CEDF7}"/>
    <cellStyle name="Output 3 4 3 2" xfId="32962" xr:uid="{BBC302FC-35B3-43B4-A7CF-C45AB356B64D}"/>
    <cellStyle name="Output 3 4 4" xfId="28754" xr:uid="{1DB2B078-269C-4BC3-A69C-D78E154E6D9D}"/>
    <cellStyle name="Output 3 5" xfId="7610" xr:uid="{98EF3479-3E70-4333-9229-F51116FDD494}"/>
    <cellStyle name="Output 3 5 2" xfId="7611" xr:uid="{90F56395-B8A9-42B0-8618-07F8D62693BF}"/>
    <cellStyle name="Output 3 5 2 2" xfId="12302" xr:uid="{EB7F2E3A-AC5D-4279-95FF-CB00F9C354B0}"/>
    <cellStyle name="Output 3 5 2 2 2" xfId="32965" xr:uid="{FB7EF1F6-86C4-455F-855C-59370CCF97A8}"/>
    <cellStyle name="Output 3 5 2 3" xfId="28757" xr:uid="{BFC9B1A4-610A-4AB8-9AE9-6D104FE5A3C2}"/>
    <cellStyle name="Output 3 5 3" xfId="12301" xr:uid="{E1B5C59C-A3AC-4B93-B949-6DF2DF42DC58}"/>
    <cellStyle name="Output 3 5 3 2" xfId="32964" xr:uid="{F45BFE0C-2CA2-4073-A516-19A00BD25ADC}"/>
    <cellStyle name="Output 3 5 4" xfId="28756" xr:uid="{65647C40-A2B0-4A81-94D4-5254A6811013}"/>
    <cellStyle name="Output 3 6" xfId="7612" xr:uid="{F9DABC1B-D9F8-4837-A417-AF5DF09E894D}"/>
    <cellStyle name="Output 3 6 2" xfId="12303" xr:uid="{912356C0-9D6A-4412-A859-73D13D397673}"/>
    <cellStyle name="Output 3 6 2 2" xfId="32966" xr:uid="{F6B49B68-7E6F-40B1-BBBC-986BBF450849}"/>
    <cellStyle name="Output 3 6 3" xfId="28758" xr:uid="{61C846C7-7858-4BFF-B92E-FB613F8EC8C6}"/>
    <cellStyle name="Output 3 7" xfId="7613" xr:uid="{4E84AA8E-2634-4F95-8BE0-A8C9F18B1303}"/>
    <cellStyle name="Output 3 7 2" xfId="12304" xr:uid="{E9C12BF6-71D0-4429-9749-E575E531D494}"/>
    <cellStyle name="Output 3 7 2 2" xfId="32967" xr:uid="{006D80AB-15BB-45D8-AD60-2D53DC3B3ABA}"/>
    <cellStyle name="Output 3 7 3" xfId="28759" xr:uid="{5921AE24-914D-410F-BAC4-5D73FBF183E3}"/>
    <cellStyle name="Output 3 8" xfId="7614" xr:uid="{CBCCA198-C0CA-4A47-985F-A32A6BBEA992}"/>
    <cellStyle name="Output 3 8 2" xfId="12305" xr:uid="{68B54833-E2AE-478F-9344-4000224A5FB9}"/>
    <cellStyle name="Output 3 8 2 2" xfId="32968" xr:uid="{92988154-4DEF-4238-9B2F-931A859E40DB}"/>
    <cellStyle name="Output 3 8 3" xfId="28760" xr:uid="{30DB02AA-A92D-4B39-AA4F-E6A2822976BD}"/>
    <cellStyle name="Output 3 9" xfId="12273" xr:uid="{F982873D-31C7-4C3C-949E-99CA839A1EF6}"/>
    <cellStyle name="Output 3 9 2" xfId="32936" xr:uid="{48BAABBE-A151-47F9-B453-694A6EC84627}"/>
    <cellStyle name="Output 4" xfId="7615" xr:uid="{0A8C3E69-8EF6-4C20-8CE4-DCD110E53777}"/>
    <cellStyle name="Output 4 2" xfId="7616" xr:uid="{6EB79A91-3DBC-40FC-B32A-EC6448989A47}"/>
    <cellStyle name="Output 4 3" xfId="7617" xr:uid="{F8D2B16B-4249-438E-851F-47C2CEDDBC07}"/>
    <cellStyle name="Output 4 3 2" xfId="12307" xr:uid="{694F7051-6B88-4A76-868E-C59C7BD836C2}"/>
    <cellStyle name="Output 4 3 2 2" xfId="32970" xr:uid="{BAB4734C-23F8-4E6C-9074-A09529C898C1}"/>
    <cellStyle name="Output 4 3 3" xfId="28762" xr:uid="{20CDB8CB-C0A1-4A45-9797-640E96F0AD58}"/>
    <cellStyle name="Output 4 4" xfId="7618" xr:uid="{E51072AB-3E55-4214-8249-38DD50D5BAC2}"/>
    <cellStyle name="Output 4 5" xfId="7619" xr:uid="{E8C1E0F5-FE26-4454-8E0E-E810432A26D5}"/>
    <cellStyle name="Output 4 5 2" xfId="12308" xr:uid="{5BB7FF45-336B-4FAB-8A19-BB3EECAD3CF5}"/>
    <cellStyle name="Output 4 5 2 2" xfId="32971" xr:uid="{1704A22F-B3F4-4933-8F72-717CF298A2C8}"/>
    <cellStyle name="Output 4 5 3" xfId="28763" xr:uid="{1791ADE7-125B-4AB2-B91E-64760D0EEAD8}"/>
    <cellStyle name="Output 4 6" xfId="12306" xr:uid="{0E58170D-A241-44CF-9C7A-B83CF8C0A9EA}"/>
    <cellStyle name="Output 4 6 2" xfId="32969" xr:uid="{8CFE4B2E-2EB6-48FE-A870-86E3507354A8}"/>
    <cellStyle name="Output 4 7" xfId="28761" xr:uid="{9E1AF15D-E402-4BE8-8DA6-0AD15AEF6EDF}"/>
    <cellStyle name="Output 5" xfId="7620" xr:uid="{7CE94F36-434B-43FE-81DA-4814E66FC6BF}"/>
    <cellStyle name="Output 5 2" xfId="12309" xr:uid="{9EC71937-DF17-4ABB-A120-377CBCF5456B}"/>
    <cellStyle name="Output 5 2 2" xfId="32972" xr:uid="{9571B3F9-C6E2-47C5-B926-BF85D18DCBC6}"/>
    <cellStyle name="Output 5 3" xfId="28764" xr:uid="{E5ADB7FA-CB05-4062-A09E-7707CE1E837D}"/>
    <cellStyle name="Output 6" xfId="7621" xr:uid="{3918BD16-AC07-4264-8D43-0A64743F1237}"/>
    <cellStyle name="Output 6 2" xfId="12310" xr:uid="{25AC7494-D582-4C26-BD20-76DDF393184B}"/>
    <cellStyle name="Output 6 2 2" xfId="32973" xr:uid="{5DC0911F-71D8-4DA5-96DF-E278E616BDD6}"/>
    <cellStyle name="Output 6 3" xfId="28765" xr:uid="{F3A90721-AE89-45C4-9D60-B2F68DC8383C}"/>
    <cellStyle name="Output 7" xfId="7622" xr:uid="{69BCDED6-A574-4DC3-86DF-209917DD952E}"/>
    <cellStyle name="Output 7 2" xfId="12311" xr:uid="{36E07511-F4B6-44B0-94E9-4ABD5BA8DF39}"/>
    <cellStyle name="Output 7 2 2" xfId="32974" xr:uid="{4210CE44-033F-42F0-B482-37110B779427}"/>
    <cellStyle name="Output 7 3" xfId="28766" xr:uid="{A2AA5F1E-FEF1-4A3C-ADF3-A55DFAF3259B}"/>
    <cellStyle name="Output 8" xfId="7623" xr:uid="{B96CC2E1-CB8E-43E3-8794-D3988D2E2C4E}"/>
    <cellStyle name="Output 8 2" xfId="12312" xr:uid="{75CAF70A-6986-4689-B7AF-09EA32E27278}"/>
    <cellStyle name="Output 8 2 2" xfId="32975" xr:uid="{0F7AC5FB-9B09-4945-BA4D-C35829B88A92}"/>
    <cellStyle name="Output 8 3" xfId="28767" xr:uid="{D6BB2E7D-3EFF-468D-8FDF-35D4BAAEAAC4}"/>
    <cellStyle name="Output 9" xfId="7624" xr:uid="{60993802-8E6A-4EB6-9F9E-CCADE07544FF}"/>
    <cellStyle name="Output 9 2" xfId="12313" xr:uid="{38684FB6-7DAD-4B6E-AB3C-8FA6845E036A}"/>
    <cellStyle name="Output 9 2 2" xfId="32976" xr:uid="{4614B4C2-FAA5-443A-B3A6-A75812DEBF5D}"/>
    <cellStyle name="Output 9 3" xfId="28768" xr:uid="{1147F9EC-3A18-408E-9833-2FB1FB849FDF}"/>
    <cellStyle name="Output Amounts" xfId="17" xr:uid="{842AE27B-6F63-4413-9B1A-D54722BFFB13}"/>
    <cellStyle name="Output Amounts 10" xfId="7625" xr:uid="{A1D7DA94-BAE1-4AD5-9F01-7DEA653F1EEA}"/>
    <cellStyle name="OUTPUT AMOUNTS 2" xfId="7626" xr:uid="{F4E6DA34-FAE4-4459-97D9-28174A58C234}"/>
    <cellStyle name="OUTPUT AMOUNTS 2 2" xfId="7627" xr:uid="{688EC5EF-A224-47C0-8EF8-B80ED05A466B}"/>
    <cellStyle name="OUTPUT AMOUNTS 2 3" xfId="7628" xr:uid="{B03638EE-8EAC-4CF4-BD6C-6CC70299FE9F}"/>
    <cellStyle name="OUTPUT AMOUNTS 2 4" xfId="7629" xr:uid="{9B6B888E-D8E2-487C-BA28-696CED4DC19B}"/>
    <cellStyle name="Output Amounts 3" xfId="7630" xr:uid="{A3D56C4D-50E3-400B-9431-27C6F1F23E15}"/>
    <cellStyle name="Output Amounts 3 2" xfId="7631" xr:uid="{29147BFF-3F60-4533-BAF7-C3F257E82B10}"/>
    <cellStyle name="Output Amounts 4" xfId="7632" xr:uid="{CAB97B83-B117-44E4-82DA-E9492F2FB4FF}"/>
    <cellStyle name="Output Amounts 4 2" xfId="7633" xr:uid="{3A289AA2-76C1-43A7-9A41-BF90AF352513}"/>
    <cellStyle name="Output Amounts 5" xfId="7634" xr:uid="{54380E99-86D8-4E1F-BD3C-0C86CBF74AAE}"/>
    <cellStyle name="Output Amounts 6" xfId="7635" xr:uid="{64946E14-9400-4AFE-AB6D-20E0447491CC}"/>
    <cellStyle name="Output Amounts 7" xfId="7636" xr:uid="{62640CD6-9B59-42DB-B30A-A4513EBDC62B}"/>
    <cellStyle name="Output Amounts 8" xfId="7637" xr:uid="{4CEB21DC-AE50-4792-BE87-51C9CEAE7B4E}"/>
    <cellStyle name="Output Amounts 9" xfId="7638" xr:uid="{5D7617FA-87C8-449D-A03A-8C97F6562FE4}"/>
    <cellStyle name="Output Amounts_10500 Support" xfId="7639" xr:uid="{D9A5A544-FA19-48D6-AC3B-865CF4B866A6}"/>
    <cellStyle name="Output Column Headings" xfId="18" xr:uid="{A9402700-7EE3-4172-9D64-F8CE98E5F3B7}"/>
    <cellStyle name="Output Column Headings 10" xfId="7640" xr:uid="{254D1EE7-B40D-4304-89BD-D63444BDDEC7}"/>
    <cellStyle name="OUTPUT COLUMN HEADINGS 2" xfId="7641" xr:uid="{80391809-4209-49D6-8D4C-4FB921AF8ECB}"/>
    <cellStyle name="OUTPUT COLUMN HEADINGS 2 2" xfId="7642" xr:uid="{AA15B724-1646-40EF-94C8-1BA2B01EA22A}"/>
    <cellStyle name="Output Column Headings 3" xfId="7643" xr:uid="{3C728EF3-C357-48F9-8191-A0784C8E8E3D}"/>
    <cellStyle name="Output Column Headings 3 2" xfId="7644" xr:uid="{8EE3044A-FCE2-49AA-84FE-9B54798D3311}"/>
    <cellStyle name="OUTPUT COLUMN HEADINGS 4" xfId="7645" xr:uid="{D7E3955F-1F65-48FA-B682-7541EB482B58}"/>
    <cellStyle name="Output Column Headings 5" xfId="7646" xr:uid="{3A90AC83-BEA4-425F-9801-D922B94C1442}"/>
    <cellStyle name="Output Column Headings 6" xfId="7647" xr:uid="{6C4E8BE5-087B-4487-BB63-1002CED6BBE3}"/>
    <cellStyle name="Output Column Headings 7" xfId="7648" xr:uid="{2FF76BD5-0B8B-49BA-AD8A-9DD893CE4B7E}"/>
    <cellStyle name="Output Column Headings 8" xfId="7649" xr:uid="{2315093B-EC5F-4753-BD46-265FF9871895}"/>
    <cellStyle name="OUTPUT COLUMN HEADINGS 9" xfId="7650" xr:uid="{1506B4C4-08F4-4B40-A5D0-CB8073C77122}"/>
    <cellStyle name="Output Column Headings_10500 Support" xfId="7651" xr:uid="{0FA30891-0BA6-4081-A9B6-58CAECBB4660}"/>
    <cellStyle name="Output Company Name" xfId="7652" xr:uid="{E381B9FA-0362-487D-9F8B-B589B8B26B21}"/>
    <cellStyle name="Output Company Name 2" xfId="7653" xr:uid="{5BE40333-51F2-4E7A-A6D9-163F1906DA80}"/>
    <cellStyle name="Output Company Name 2 2" xfId="7654" xr:uid="{1592E5C4-4B86-4413-BAA9-2F859222640F}"/>
    <cellStyle name="Output Forecast Currency" xfId="7655" xr:uid="{1647E1B2-9F15-4C16-9048-CF1AF8B22A7D}"/>
    <cellStyle name="Output Forecast Currency 2" xfId="7656" xr:uid="{58ECD6B4-FF15-4D01-B287-016323CD2CBE}"/>
    <cellStyle name="Output Forecast Currency 2 2" xfId="7657" xr:uid="{5921B907-E038-483F-9206-10BE6560D8A7}"/>
    <cellStyle name="Output Forecast Date" xfId="7658" xr:uid="{32F07321-35FA-4808-A7B3-0953518B3CBC}"/>
    <cellStyle name="Output Forecast Date 2" xfId="7659" xr:uid="{99E9F350-2F20-40C4-86FF-97FD11DFB203}"/>
    <cellStyle name="Output Forecast Date 2 2" xfId="7660" xr:uid="{5D3A7CF5-42C1-456D-B9DE-9C2BCE5659A7}"/>
    <cellStyle name="Output Forecast Multiple" xfId="7661" xr:uid="{8D2E9ED9-9DD0-4F8B-9C5F-275F646764B2}"/>
    <cellStyle name="Output Forecast Multiple 2" xfId="7662" xr:uid="{D22F7C5A-2C2A-4B95-B4D5-BD7F8C64CE11}"/>
    <cellStyle name="Output Forecast Multiple 2 2" xfId="7663" xr:uid="{832E1433-BFBA-4CA9-97BE-BBAD71657025}"/>
    <cellStyle name="Output Forecast Number" xfId="7664" xr:uid="{7039339A-CD37-4B21-8A41-0B2AE1768932}"/>
    <cellStyle name="Output Forecast Number 2" xfId="7665" xr:uid="{E77EBB99-9DDA-456F-89DC-37FB09FF0B1F}"/>
    <cellStyle name="Output Forecast Number 2 2" xfId="7666" xr:uid="{4C23B2BC-6A16-4931-8B55-A0BCA4E08B3C}"/>
    <cellStyle name="Output Forecast Percentage" xfId="7667" xr:uid="{4CD4F400-2CE3-480E-8035-704BC704A7F4}"/>
    <cellStyle name="Output Forecast Percentage 2" xfId="7668" xr:uid="{976C2776-71E9-4BB2-9333-BD0D3954DC2D}"/>
    <cellStyle name="Output Forecast Percentage 2 2" xfId="7669" xr:uid="{1D496FFF-E54C-4BD9-9BAA-080C053990ED}"/>
    <cellStyle name="Output Forecast Period Title" xfId="7670" xr:uid="{F305C8A1-AF69-4A4A-B31C-AAE80D6A10CA}"/>
    <cellStyle name="Output Forecast Period Title 2" xfId="7671" xr:uid="{EA158D2E-70F8-4B8D-A0F9-322A1CC34AE6}"/>
    <cellStyle name="Output Forecast Period Title 2 2" xfId="7672" xr:uid="{1B7756F3-C7D3-4029-9216-85863EBDE517}"/>
    <cellStyle name="Output Forecast Year" xfId="7673" xr:uid="{23E2C91E-1B39-4E69-8E23-C61B6FD5C4AD}"/>
    <cellStyle name="Output Forecast Year 2" xfId="7674" xr:uid="{C4E0C934-F0BA-46F8-A3DE-8C3AB694B7F8}"/>
    <cellStyle name="Output Forecast Year 2 2" xfId="7675" xr:uid="{36D8AD2B-67E0-4AA0-B130-B8F96AE133A5}"/>
    <cellStyle name="Output Heading 1" xfId="7676" xr:uid="{3EC7B657-5EA1-42A6-AF94-30B5B1EEA6C9}"/>
    <cellStyle name="Output Heading 1 2" xfId="7677" xr:uid="{F5BEB0C5-B10B-4C27-BCD7-76A26F81A71A}"/>
    <cellStyle name="Output Heading 1 2 2" xfId="7678" xr:uid="{8CE59E75-9FEC-47C5-9D23-F26D319F08A2}"/>
    <cellStyle name="Output Heading 2" xfId="7679" xr:uid="{C233BE66-E68D-4FFB-A406-E49E03E66B12}"/>
    <cellStyle name="Output Heading 2 2" xfId="7680" xr:uid="{8D7A2EB4-C116-4396-83A3-6C1A15F3092B}"/>
    <cellStyle name="Output Heading 2 2 2" xfId="7681" xr:uid="{A214008D-06E3-4C0C-86F1-A58BCD3297BF}"/>
    <cellStyle name="Output Heading 3" xfId="7682" xr:uid="{B5FAF6A6-3D30-4F82-BD43-ED458A13CED0}"/>
    <cellStyle name="Output Heading 3 2" xfId="7683" xr:uid="{85C676E8-4B33-4072-B958-4A41DC4A601E}"/>
    <cellStyle name="Output Heading 3 2 2" xfId="7684" xr:uid="{C38C00F8-9E50-4190-999B-50D180DF410F}"/>
    <cellStyle name="Output Heading 4" xfId="7685" xr:uid="{45F8289F-1A97-48AB-BF03-7FE96206597A}"/>
    <cellStyle name="Output Heading 4 2" xfId="7686" xr:uid="{3F531BC3-E6AA-47EB-B12D-0208C01BA258}"/>
    <cellStyle name="Output Heading 4 2 2" xfId="7687" xr:uid="{601C3440-5388-4905-9CA5-4573977B32B9}"/>
    <cellStyle name="Output Line Items" xfId="19" xr:uid="{CDA31F26-36F3-4C67-B9CE-C679A8FAF5B1}"/>
    <cellStyle name="Output Line Items 2" xfId="7688" xr:uid="{115B6F51-F1F9-40D7-B150-8375FE17D64E}"/>
    <cellStyle name="OUTPUT LINE ITEMS 2 2" xfId="7689" xr:uid="{183A7681-462E-4B59-8789-412623A28BF5}"/>
    <cellStyle name="OUTPUT LINE ITEMS 2 2 2" xfId="7690" xr:uid="{F328B7E7-844A-47D5-A360-6FFF0735D40B}"/>
    <cellStyle name="OUTPUT LINE ITEMS 2 2 3" xfId="7691" xr:uid="{B6B1262E-6018-47D6-826C-1F2CA6F2AD36}"/>
    <cellStyle name="Output Line Items 2 3" xfId="7692" xr:uid="{BCD9CFEF-AB99-4FCE-AB12-8DF982281D34}"/>
    <cellStyle name="Output Line Items 2 4" xfId="7693" xr:uid="{E9703F39-DEB8-43CA-B680-0DD7CFDF83A0}"/>
    <cellStyle name="Output Line Items 2 5" xfId="7694" xr:uid="{E163B2DB-8273-49AE-8C84-8403A3B7A304}"/>
    <cellStyle name="OUTPUT LINE ITEMS 2 6" xfId="7695" xr:uid="{98C2A998-FDF0-4FD8-8616-FB8CCFF2DD64}"/>
    <cellStyle name="Output Line Items 2 7" xfId="7696" xr:uid="{C7C218A8-903A-4669-806C-91488057C6C0}"/>
    <cellStyle name="Output Line Items 2 8" xfId="7697" xr:uid="{8B217FC3-F75C-4EA5-A84F-8FB64E3E867D}"/>
    <cellStyle name="Output Line Items 3" xfId="7698" xr:uid="{7E5FE453-D074-467C-8005-92D96DA2B700}"/>
    <cellStyle name="Output Line Items 4" xfId="7699" xr:uid="{3BF97497-B036-4D4F-8968-686D6767253F}"/>
    <cellStyle name="Output Line Items 5" xfId="7700" xr:uid="{B8E4FFFE-EF2C-4068-B23C-0BE4042C42BE}"/>
    <cellStyle name="Output Line Items 6" xfId="7701" xr:uid="{B6B17DAB-62A5-47FC-9087-91B773FDBBD9}"/>
    <cellStyle name="Output Line Items 7" xfId="7702" xr:uid="{AB619B38-398F-40FE-9B33-78B1B73A814A}"/>
    <cellStyle name="OUTPUT LINE ITEMS 8" xfId="7703" xr:uid="{348EF21D-64DD-4FF7-83FA-966F01F0DBC9}"/>
    <cellStyle name="Output Line Items_10500 Support" xfId="7704" xr:uid="{8CF3FB94-418F-4D3A-828F-DEAC435C4FB9}"/>
    <cellStyle name="Output Middle Currency" xfId="7705" xr:uid="{9D3BD8A9-51D6-49A6-B1C2-99533EE769F3}"/>
    <cellStyle name="Output Middle Currency 2" xfId="7706" xr:uid="{8C78B39C-2F27-4FFD-99DE-A714679528EA}"/>
    <cellStyle name="Output Middle Currency 2 2" xfId="7707" xr:uid="{072E9C66-0A94-4C16-A7B8-4715584649BC}"/>
    <cellStyle name="Output Middle Currency 2 2 2" xfId="16739" xr:uid="{9A804C29-5555-4BA7-8ACD-84D92EFDF1BB}"/>
    <cellStyle name="Output Middle Currency 2 2 2 2" xfId="37401" xr:uid="{A5B9389E-499C-456E-943E-28B964AF112F}"/>
    <cellStyle name="Output Middle Currency 2 2 3" xfId="28771" xr:uid="{B6835489-6B27-400B-BCD3-BA46BFF0F8E5}"/>
    <cellStyle name="Output Middle Currency 2 3" xfId="16738" xr:uid="{6C353A77-BB91-4D7F-96DB-B4383A9B2F9F}"/>
    <cellStyle name="Output Middle Currency 2 3 2" xfId="37400" xr:uid="{F58D4D6D-F1E6-4B76-B72E-9C9F36F54AF9}"/>
    <cellStyle name="Output Middle Currency 2 4" xfId="28770" xr:uid="{DED53DD2-E860-473C-9CA4-F15251FDA694}"/>
    <cellStyle name="Output Middle Currency 3" xfId="16737" xr:uid="{800B1891-9050-43C5-B283-5B6CC2C1A66F}"/>
    <cellStyle name="Output Middle Currency 3 2" xfId="37399" xr:uid="{38E08066-02C3-4CFE-BD3C-9FD3513460C5}"/>
    <cellStyle name="Output Middle Currency 4" xfId="28769" xr:uid="{8730EE91-8691-41FA-85E5-D9DF59B41913}"/>
    <cellStyle name="Output Middle Date" xfId="7708" xr:uid="{813F2943-FE9F-4C9D-A10D-105F366D5EA7}"/>
    <cellStyle name="Output Middle Date 2" xfId="7709" xr:uid="{F8DABFA0-2188-414C-9030-8D51720432EE}"/>
    <cellStyle name="Output Middle Date 2 2" xfId="7710" xr:uid="{1F9D67B3-09F4-49D3-8F59-85C52BE3F9EA}"/>
    <cellStyle name="Output Middle Multiple" xfId="7711" xr:uid="{89FE756C-6F56-435B-B845-0636895C24B7}"/>
    <cellStyle name="Output Middle Multiple 2" xfId="7712" xr:uid="{81B16308-BCCF-4EB6-84B8-AC78D6596DBB}"/>
    <cellStyle name="Output Middle Multiple 2 2" xfId="7713" xr:uid="{45872A1E-73E4-4774-86DE-5EE5E64E3AEB}"/>
    <cellStyle name="Output Middle Number" xfId="7714" xr:uid="{85FF1120-A7F0-45B1-8DE0-30D2EEA60EF3}"/>
    <cellStyle name="Output Middle Number 2" xfId="7715" xr:uid="{3852764F-5C34-4556-B855-F70F9970E06E}"/>
    <cellStyle name="Output Middle Number 2 2" xfId="7716" xr:uid="{DE14C11A-C9A4-4688-A9D3-1C734B3CBFCE}"/>
    <cellStyle name="Output Middle Number 2 2 2" xfId="7717" xr:uid="{1F592DA5-700D-4B3B-A146-7E794262C1EE}"/>
    <cellStyle name="Output Middle Number 2 3" xfId="7718" xr:uid="{0C36F386-0E29-4778-9BCD-1D145380DFBA}"/>
    <cellStyle name="Output Middle Number 3" xfId="7719" xr:uid="{BC70C3B2-D562-4021-98BD-6AC447DD206B}"/>
    <cellStyle name="Output Middle Percentage" xfId="7720" xr:uid="{DD9AF42A-F543-4A94-B45D-9DE975898498}"/>
    <cellStyle name="Output Middle Percentage 2" xfId="7721" xr:uid="{98204A03-27A9-4562-92C1-074B317A6A1F}"/>
    <cellStyle name="Output Middle Percentage 2 2" xfId="7722" xr:uid="{1E1CB9E7-D334-438E-A61B-10C3A7D2AE89}"/>
    <cellStyle name="Output Middle Title / Name" xfId="7723" xr:uid="{08AF257F-AD3B-4DCF-A49D-15AD4E697F6C}"/>
    <cellStyle name="Output Middle Title / Name 2" xfId="7724" xr:uid="{20B626B8-8183-47C8-932E-81C327E25FAF}"/>
    <cellStyle name="Output Middle Title / Name 2 2" xfId="7725" xr:uid="{10FE5A93-AEE9-483A-A4B0-49188F07433C}"/>
    <cellStyle name="Output Middle Year" xfId="7726" xr:uid="{19050171-5257-4113-9CE2-65589B97FF1D}"/>
    <cellStyle name="Output Middle Year 2" xfId="7727" xr:uid="{A03A7128-80CE-4CE9-A43A-15D11BEC3C87}"/>
    <cellStyle name="Output Middle Year 2 2" xfId="7728" xr:uid="{F0CC7EA7-5F13-4175-8993-3261A50E6038}"/>
    <cellStyle name="Output Report Heading" xfId="20" xr:uid="{67DC42C3-8E44-4F57-8AA9-A02013195BE8}"/>
    <cellStyle name="Output Report Heading 10" xfId="7729" xr:uid="{161A4C8A-546F-45C4-9A8E-4C92B3FF78C5}"/>
    <cellStyle name="OUTPUT REPORT HEADING 2" xfId="7730" xr:uid="{8FD289B0-0530-4961-9F2A-8F28CA6E4E6A}"/>
    <cellStyle name="OUTPUT REPORT HEADING 2 2" xfId="7731" xr:uid="{3AA7C81C-9236-4DD5-BFC4-15B7AA1B0550}"/>
    <cellStyle name="OUTPUT REPORT HEADING 2 3" xfId="7732" xr:uid="{8C9092F8-35C5-4861-9A02-A1771CC17AC2}"/>
    <cellStyle name="OUTPUT REPORT HEADING 2 4" xfId="7733" xr:uid="{2DF820C8-1F19-49E7-89E9-3125091D5E6B}"/>
    <cellStyle name="Output Report Heading 3" xfId="7734" xr:uid="{3CB1771E-10C9-4B66-B85A-379F7F21E8F0}"/>
    <cellStyle name="Output Report Heading 3 2" xfId="7735" xr:uid="{3EA813F9-DA3C-4E36-BAAD-4DB0FAD880AE}"/>
    <cellStyle name="OUTPUT REPORT HEADING 4" xfId="7736" xr:uid="{8970A14E-EA8D-4CBC-9009-6A4C31E236FD}"/>
    <cellStyle name="Output Report Heading 5" xfId="7737" xr:uid="{7381A844-B220-402B-AE43-BC4B21B9EB3C}"/>
    <cellStyle name="Output Report Heading 6" xfId="7738" xr:uid="{161E30A3-0E8D-4494-B4D3-D4BB82DBE11C}"/>
    <cellStyle name="Output Report Heading 7" xfId="7739" xr:uid="{7F76BE6B-A375-4E26-BEE9-40305001FD9E}"/>
    <cellStyle name="Output Report Heading 8" xfId="7740" xr:uid="{76B8B8A7-E6F4-407F-9097-3F9E1967534B}"/>
    <cellStyle name="OUTPUT REPORT HEADING 9" xfId="7741" xr:uid="{1A264EDF-AB3E-4757-98BF-B2BA612F8251}"/>
    <cellStyle name="Output Report Heading_10500 Support" xfId="7742" xr:uid="{2D5A75AA-A739-42BE-B3BE-5B383A797290}"/>
    <cellStyle name="Output Report Title" xfId="21" xr:uid="{85D5B3CB-09BE-4C59-BDE2-CA5A2A711002}"/>
    <cellStyle name="Output Report Title 10" xfId="7743" xr:uid="{40889FF3-6042-4AD7-927A-4C85E9C1442C}"/>
    <cellStyle name="OUTPUT REPORT TITLE 2" xfId="7744" xr:uid="{9247C1F0-E9CA-4551-A4B9-C6BE9D2A8171}"/>
    <cellStyle name="OUTPUT REPORT TITLE 2 2" xfId="7745" xr:uid="{08DE0033-9FB7-4FBE-90AB-BB376114CF5A}"/>
    <cellStyle name="OUTPUT REPORT TITLE 2 3" xfId="7746" xr:uid="{5AE08D16-AD62-4467-BA00-6587EE0F2FDD}"/>
    <cellStyle name="OUTPUT REPORT TITLE 2 4" xfId="7747" xr:uid="{7113EBF9-87B8-4845-A903-C67BC263C56B}"/>
    <cellStyle name="Output Report Title 3" xfId="7748" xr:uid="{EC917591-FBAD-4E24-9327-C9DB862835F4}"/>
    <cellStyle name="Output Report Title 3 2" xfId="7749" xr:uid="{4B223F90-A796-47AD-8987-51CE5213138B}"/>
    <cellStyle name="OUTPUT REPORT TITLE 4" xfId="7750" xr:uid="{6AD5B4F6-1C19-4D5B-A554-370B8BAA07DE}"/>
    <cellStyle name="Output Report Title 5" xfId="7751" xr:uid="{0A37AD40-6B44-49DC-8536-B0E6AE4FE4CA}"/>
    <cellStyle name="Output Report Title 6" xfId="7752" xr:uid="{4ECB7C8F-C8FF-47D0-BA27-C1B9C58E0554}"/>
    <cellStyle name="Output Report Title 7" xfId="7753" xr:uid="{E308EDB6-6410-4114-ACF9-B3B4BDF5FF50}"/>
    <cellStyle name="Output Report Title 8" xfId="7754" xr:uid="{B860E3A5-9D73-4F7D-B107-A711E0976550}"/>
    <cellStyle name="OUTPUT REPORT TITLE 9" xfId="7755" xr:uid="{84358917-D810-40C2-AE65-50B0CF68587F}"/>
    <cellStyle name="Output Report Title_10500 Support" xfId="7756" xr:uid="{45A688B9-C849-4664-ACA8-E6CD84466F6D}"/>
    <cellStyle name="Output Sheet Title" xfId="7757" xr:uid="{78A2434C-3A51-4A09-9F25-7046BA30EA50}"/>
    <cellStyle name="Output Sheet Title 2" xfId="7758" xr:uid="{443B838D-F4F9-472D-9586-B9A0072BDE9C}"/>
    <cellStyle name="Output Sheet Title 2 2" xfId="7759" xr:uid="{F196FF67-E007-4E9F-B9CB-FDDE113EF5E2}"/>
    <cellStyle name="Percent 10" xfId="44776" xr:uid="{AD09E181-D3DF-4183-B4ED-44D41B2D4F92}"/>
    <cellStyle name="Percent 11" xfId="24052" xr:uid="{CF7B183E-2801-44D9-804F-6D851B0B8D16}"/>
    <cellStyle name="Percent 13" xfId="44768" xr:uid="{7EC6D2C6-56F9-491E-B8DF-2156ED141EB6}"/>
    <cellStyle name="Percent 2" xfId="22" xr:uid="{055B3143-13E5-4976-951A-DEF87AB88C9C}"/>
    <cellStyle name="Percent 2 10" xfId="7760" xr:uid="{383134B6-4FFC-45D1-A87F-1106F1063CCD}"/>
    <cellStyle name="Percent 2 11" xfId="7761" xr:uid="{5DE276DE-DD92-4209-A890-BD1765B97F0B}"/>
    <cellStyle name="Percent 2 12" xfId="7762" xr:uid="{5CB113AB-6DD9-48D2-A03F-5D69B83A8E68}"/>
    <cellStyle name="Percent 2 13" xfId="7763" xr:uid="{FF1360C5-1D30-42FC-B560-497A3D38BD2E}"/>
    <cellStyle name="Percent 2 14" xfId="7764" xr:uid="{CAB7EDB8-DD2B-45B8-BF33-97DEAE08CA45}"/>
    <cellStyle name="Percent 2 15" xfId="7765" xr:uid="{5EF25E0D-5DD6-46DA-B591-BA00F4B5BE9F}"/>
    <cellStyle name="Percent 2 16" xfId="7766" xr:uid="{5C3F7B20-2A21-46AB-8779-DA1B34D5E369}"/>
    <cellStyle name="Percent 2 17" xfId="7767" xr:uid="{9880FF8A-1735-49D7-A557-EE7B4B2E36B2}"/>
    <cellStyle name="Percent 2 17 2" xfId="12314" xr:uid="{4D3C24EE-D09E-4C07-82C6-04C29CB59E2D}"/>
    <cellStyle name="Percent 2 17 2 2" xfId="23990" xr:uid="{F73D796A-E7F4-4762-B5B5-8DF289E53486}"/>
    <cellStyle name="Percent 2 17 2 2 2" xfId="44652" xr:uid="{AE98CEF0-2895-441D-AE23-1F0F9E518A4A}"/>
    <cellStyle name="Percent 2 17 2 3" xfId="32977" xr:uid="{D2781FB1-07B3-4141-99A8-3A05E67B5E6F}"/>
    <cellStyle name="Percent 2 17 3" xfId="20360" xr:uid="{E5BF0FCF-FD8B-4ED8-9870-FF466B16EBF4}"/>
    <cellStyle name="Percent 2 17 3 2" xfId="41022" xr:uid="{613BC1E3-5F93-423C-9C06-0994009246F3}"/>
    <cellStyle name="Percent 2 17 4" xfId="16740" xr:uid="{84862D1B-413C-4F3C-A37D-B6AC3A7CAF2C}"/>
    <cellStyle name="Percent 2 17 4 2" xfId="37402" xr:uid="{E5486D13-E694-45B0-B1B4-56BEB45726AB}"/>
    <cellStyle name="Percent 2 17 5" xfId="28772" xr:uid="{9E5CC006-CA95-428F-8F85-692F8767934B}"/>
    <cellStyle name="Percent 2 18" xfId="7768" xr:uid="{A7B07750-4B3E-417F-A301-037103CC4E9D}"/>
    <cellStyle name="Percent 2 2" xfId="7769" xr:uid="{720C8CEE-14BB-4B83-90DF-B8FAEF3706AE}"/>
    <cellStyle name="Percent 2 2 2" xfId="7770" xr:uid="{D824B60C-37F8-4F0A-A29B-55AB54D9FC5A}"/>
    <cellStyle name="Percent 2 2 2 2" xfId="7771" xr:uid="{7789A99D-7C9D-43B1-A7E6-FEC5A0513D39}"/>
    <cellStyle name="Percent 2 2 3" xfId="7772" xr:uid="{069C690B-E744-45D7-B221-E7439A689256}"/>
    <cellStyle name="Percent 2 2 3 2" xfId="7773" xr:uid="{5CEA0BDD-9734-4557-9E8D-32037CCA2437}"/>
    <cellStyle name="Percent 2 2 3 3" xfId="7774" xr:uid="{6211B427-86AC-4705-AA27-8423724A3EFB}"/>
    <cellStyle name="Percent 2 2 4" xfId="7775" xr:uid="{C0AFA091-9692-44C8-83BF-3C110B02102F}"/>
    <cellStyle name="Percent 2 2 5" xfId="7776" xr:uid="{F068DDCE-184F-40FD-9D1A-A54F9CA7A8AC}"/>
    <cellStyle name="Percent 2 3" xfId="7777" xr:uid="{1AF8A60C-B215-4FA1-85F3-0A72C1073908}"/>
    <cellStyle name="Percent 2 3 2" xfId="7778" xr:uid="{D2985B64-34AE-4CD7-B009-D6A6B1BD55B4}"/>
    <cellStyle name="Percent 2 3 3" xfId="7779" xr:uid="{7CFEDD1F-4889-40F3-8FB1-7C44A82A8DE0}"/>
    <cellStyle name="Percent 2 3 3 2" xfId="7780" xr:uid="{E45D4D32-A211-4E46-98EB-8FA0FBEF2B5E}"/>
    <cellStyle name="Percent 2 4" xfId="7781" xr:uid="{B7953F5B-DB72-4168-9F56-88AF2C57BA31}"/>
    <cellStyle name="Percent 2 4 2" xfId="7782" xr:uid="{999D3DF0-7C45-4B6B-BDE2-66325A35DED0}"/>
    <cellStyle name="Percent 2 4 2 2" xfId="7783" xr:uid="{86E3144E-4CFA-4193-AE45-238059EC2B1A}"/>
    <cellStyle name="Percent 2 4 3" xfId="7784" xr:uid="{2EDA2871-1ACF-45D0-B896-10AE154647BF}"/>
    <cellStyle name="Percent 2 5" xfId="7785" xr:uid="{18A5267D-7600-4C66-A9E4-81E05A4E4FF2}"/>
    <cellStyle name="Percent 2 5 2" xfId="7786" xr:uid="{53C8BB69-F633-4B22-9918-A1EE5C47783E}"/>
    <cellStyle name="Percent 2 5 2 2" xfId="7787" xr:uid="{13E79007-D1D6-4F55-BE97-0147491E803C}"/>
    <cellStyle name="Percent 2 6" xfId="7788" xr:uid="{404E2734-4F74-49E0-9AC0-2A6C679DE4F2}"/>
    <cellStyle name="Percent 2 6 2" xfId="7789" xr:uid="{3E632F95-E524-40AD-824A-1492701E0A44}"/>
    <cellStyle name="Percent 2 7" xfId="7790" xr:uid="{4C1950DD-B843-4F7F-8DBB-7C03DAA0DCDB}"/>
    <cellStyle name="Percent 2 7 2" xfId="7791" xr:uid="{B18EE421-00B5-4968-B696-4DD33E8102DF}"/>
    <cellStyle name="Percent 2 8" xfId="7792" xr:uid="{C695D19B-19C3-4B79-805A-D26B8B84F371}"/>
    <cellStyle name="Percent 2 9" xfId="7793" xr:uid="{D663AE27-5A88-42DF-910C-4D91C3D78ADA}"/>
    <cellStyle name="Percent 3" xfId="43" xr:uid="{3B0DD02A-FC92-4853-8B1D-4E7C2BE11648}"/>
    <cellStyle name="Percent 3 2" xfId="7794" xr:uid="{7D528E11-B837-4C8C-9A24-A08DC75E2026}"/>
    <cellStyle name="Percent 3 2 2" xfId="7795" xr:uid="{FC05C25D-8B91-4384-83E6-AF36D5DD3A6F}"/>
    <cellStyle name="Percent 3 2 2 2" xfId="7796" xr:uid="{81D2FF77-193C-4E85-A4E0-47FCE3B77DF5}"/>
    <cellStyle name="Percent 3 2 3" xfId="7797" xr:uid="{CD87FD91-FCDD-408C-A953-FB664EA88923}"/>
    <cellStyle name="Percent 3 2 4" xfId="7798" xr:uid="{78217DCE-45B8-45CE-85A1-1A250C123B3C}"/>
    <cellStyle name="Percent 3 2 5" xfId="7799" xr:uid="{28EE082C-8DD1-458C-A6EF-7483F088771F}"/>
    <cellStyle name="Percent 3 3" xfId="7800" xr:uid="{23B45788-D04A-4A8C-B781-8838D48A40B5}"/>
    <cellStyle name="Percent 3 3 2" xfId="7801" xr:uid="{FFC2BDE6-BEC7-458D-90AD-52B2FC84C0A6}"/>
    <cellStyle name="Percent 3 3 2 2" xfId="7802" xr:uid="{04DD885D-AFD1-44E5-BECE-D2EB5045CB8B}"/>
    <cellStyle name="Percent 3 3 3" xfId="7803" xr:uid="{54F30345-5C50-4E5C-B29C-1DE78AAB890C}"/>
    <cellStyle name="Percent 3 3 4" xfId="7804" xr:uid="{C63E3534-00DE-4688-85EA-D00DA1C23A8D}"/>
    <cellStyle name="Percent 3 4" xfId="7805" xr:uid="{1FA25CD1-C1F5-4056-B91F-344FF1AA2038}"/>
    <cellStyle name="Percent 3 4 2" xfId="7806" xr:uid="{AA7EA05F-5805-496D-96F6-8E792DCE8F42}"/>
    <cellStyle name="Percent 3 5" xfId="7807" xr:uid="{1BE27FBA-6DEE-464A-A76B-C7D80EDE1263}"/>
    <cellStyle name="Percent 3 5 2" xfId="7808" xr:uid="{13C65886-1DBD-44B6-A3C7-A903D786C18D}"/>
    <cellStyle name="Percent 4" xfId="7809" xr:uid="{35BBF595-2699-4769-BE86-CA45FAB11CC5}"/>
    <cellStyle name="Percent 4 2" xfId="7810" xr:uid="{7158FC47-6EAC-4421-880A-A31C788F71D1}"/>
    <cellStyle name="Percent 4 2 2" xfId="7811" xr:uid="{B78714B3-ADA8-4CDA-A9E6-75E863D91A1F}"/>
    <cellStyle name="Percent 4 3" xfId="7812" xr:uid="{EE97112C-29E4-46CD-94F9-AEFB7C82DDB6}"/>
    <cellStyle name="Percent 4 4" xfId="7813" xr:uid="{38B12CEF-24CD-41EF-A316-9890E3117F6B}"/>
    <cellStyle name="Percent 4 5" xfId="7814" xr:uid="{3C147BC6-B0AD-4D69-A041-FC467130C9D9}"/>
    <cellStyle name="Percent 4 6" xfId="7815" xr:uid="{78FF05F8-B3A2-4CA5-A4F8-ECED8DC89758}"/>
    <cellStyle name="Percent 4 6 2" xfId="12315" xr:uid="{E53A661A-D94A-4AE1-87C5-4DA5D750EAAA}"/>
    <cellStyle name="Percent 4 6 2 2" xfId="23991" xr:uid="{A2F98E06-A92A-4EBE-ADE7-9B3D66D0421E}"/>
    <cellStyle name="Percent 4 6 2 2 2" xfId="44653" xr:uid="{9AA853A9-0E28-486F-B240-97289D9A317F}"/>
    <cellStyle name="Percent 4 6 2 3" xfId="32978" xr:uid="{A022176A-F7BA-4037-B138-1552CDC6B1B9}"/>
    <cellStyle name="Percent 4 6 3" xfId="20361" xr:uid="{2506D289-365D-47CC-8D78-A970D3E522B1}"/>
    <cellStyle name="Percent 4 6 3 2" xfId="41023" xr:uid="{7142584E-D97E-4E0C-ADE0-283E52D8AA96}"/>
    <cellStyle name="Percent 4 6 4" xfId="16741" xr:uid="{6B0E3281-EF46-456D-B1DF-8BFE8E644ECF}"/>
    <cellStyle name="Percent 4 6 4 2" xfId="37403" xr:uid="{43B787A2-4FF3-490B-8FD8-C3663E153372}"/>
    <cellStyle name="Percent 4 6 5" xfId="28773" xr:uid="{171B4726-0F4F-4064-9496-C93CBD5976C0}"/>
    <cellStyle name="Percent 4 7" xfId="7816" xr:uid="{B9C3B603-2A31-471A-B92C-E091B19C15DB}"/>
    <cellStyle name="Percent 4 7 2" xfId="12316" xr:uid="{D53BD179-6E0C-4014-A018-40543FFD9CC0}"/>
    <cellStyle name="Percent 4 7 2 2" xfId="23992" xr:uid="{6BC1851C-8DEF-431B-B52F-141F86DAF67C}"/>
    <cellStyle name="Percent 4 7 2 2 2" xfId="44654" xr:uid="{568AA0ED-28FC-4975-8C5B-0E7278E1B469}"/>
    <cellStyle name="Percent 4 7 2 3" xfId="32979" xr:uid="{D9360D7D-A750-4C9C-B414-26C55B1B9066}"/>
    <cellStyle name="Percent 4 7 3" xfId="20362" xr:uid="{6B5E2FC1-8881-4961-ADBA-2141DFBEF2F8}"/>
    <cellStyle name="Percent 4 7 3 2" xfId="41024" xr:uid="{B34C6BCC-40FE-40DB-B602-E3C3759C9FA5}"/>
    <cellStyle name="Percent 4 7 4" xfId="16742" xr:uid="{DEBF4585-E77D-4EE4-8B32-CC0B5ED039DC}"/>
    <cellStyle name="Percent 4 7 4 2" xfId="37404" xr:uid="{9CFBB33A-126A-41B7-BE85-28C78F8003B5}"/>
    <cellStyle name="Percent 4 7 5" xfId="28774" xr:uid="{45245234-9CE1-47E8-AFAD-AF674711435F}"/>
    <cellStyle name="Percent 5" xfId="7817" xr:uid="{14FBC7B6-517E-47B6-81F3-D7585E0791F5}"/>
    <cellStyle name="Percent 5 2" xfId="7818" xr:uid="{A374277C-2F32-4DD7-8B7B-23A59AB43B17}"/>
    <cellStyle name="Percent 5 2 2" xfId="7819" xr:uid="{DC7F97DA-3E94-416F-B68C-3B02A8E4D13A}"/>
    <cellStyle name="Percent 5 3" xfId="7820" xr:uid="{CE3D0B23-02CE-46EB-93C8-6E6ADDBFA5E6}"/>
    <cellStyle name="Percent 5 4" xfId="7821" xr:uid="{6531C6C5-993E-4552-A6A2-59D581D5D052}"/>
    <cellStyle name="Percent 5 5" xfId="7822" xr:uid="{6DE454A8-BE0E-4CFB-ABEC-2F4A4E4C71A4}"/>
    <cellStyle name="Percent 5 6" xfId="7823" xr:uid="{567466BE-3759-40B4-87DE-E263BB3476E2}"/>
    <cellStyle name="Percent 5 7" xfId="7824" xr:uid="{A9A5C4F9-4614-4266-9142-AC61E02EC973}"/>
    <cellStyle name="Percent 6" xfId="7825" xr:uid="{38C20EBD-F80D-4A1D-A8ED-276B3C266558}"/>
    <cellStyle name="Percent 6 2" xfId="7826" xr:uid="{84A66C31-1C4B-4ADF-BF46-4BC572E79196}"/>
    <cellStyle name="Percent 7" xfId="7827" xr:uid="{FA459D3A-2196-4B80-9ED8-9A508E58733B}"/>
    <cellStyle name="Percent 7 2" xfId="7828" xr:uid="{960431EC-28E8-4C34-B627-FA8E42422103}"/>
    <cellStyle name="Percent 7 2 2" xfId="47" xr:uid="{C86E3843-E900-4A1B-9D71-7A3FCFC577C4}"/>
    <cellStyle name="Percent 7 2 2 2" xfId="7829" xr:uid="{9710266D-1684-43A2-A9D1-806C4F851F61}"/>
    <cellStyle name="Percent 7 2 2 2 2" xfId="12319" xr:uid="{B6B44A64-F3EC-4A7A-8667-08C4A4500C3A}"/>
    <cellStyle name="Percent 7 2 2 2 2 2" xfId="23995" xr:uid="{E908350B-BAB8-47D1-9758-B3C903691966}"/>
    <cellStyle name="Percent 7 2 2 2 2 2 2" xfId="44657" xr:uid="{B3A78E11-6D66-4CBF-BE01-7A94E2D3A6B9}"/>
    <cellStyle name="Percent 7 2 2 2 2 3" xfId="32982" xr:uid="{91A22A77-0541-4A4B-8D65-3C7264F16519}"/>
    <cellStyle name="Percent 7 2 2 2 3" xfId="20365" xr:uid="{51CC499D-48BC-40A8-91A8-2755A9A7E90C}"/>
    <cellStyle name="Percent 7 2 2 2 3 2" xfId="41027" xr:uid="{364EC0BF-8BA6-474B-8BE5-4A7625EBEB2E}"/>
    <cellStyle name="Percent 7 2 2 2 4" xfId="16746" xr:uid="{3E2FBC0B-37C1-4899-9854-784340C8C747}"/>
    <cellStyle name="Percent 7 2 2 2 4 2" xfId="37408" xr:uid="{B698A6DF-9845-445B-B2CC-685F1DAB1346}"/>
    <cellStyle name="Percent 7 2 2 2 5" xfId="28777" xr:uid="{13848371-5575-4666-83B4-A17F2A3EB7A0}"/>
    <cellStyle name="Percent 7 2 2 3" xfId="7830" xr:uid="{964E71BC-21FA-4261-8121-78FE0E6B2988}"/>
    <cellStyle name="Percent 7 2 2 3 2" xfId="12320" xr:uid="{7E301967-A0B5-4395-B809-D8C562EC12F2}"/>
    <cellStyle name="Percent 7 2 2 3 2 2" xfId="23996" xr:uid="{0D0C0C5A-B49F-4EFF-B51E-133BADE8E560}"/>
    <cellStyle name="Percent 7 2 2 3 2 2 2" xfId="44658" xr:uid="{121E8125-667E-43E8-99C7-5840FCE24050}"/>
    <cellStyle name="Percent 7 2 2 3 2 3" xfId="32983" xr:uid="{2B30E3E4-02F4-435D-8678-451C7D182DEB}"/>
    <cellStyle name="Percent 7 2 2 3 3" xfId="20366" xr:uid="{FC12D833-EE1E-4683-ABF0-1D9ABD58585D}"/>
    <cellStyle name="Percent 7 2 2 3 3 2" xfId="41028" xr:uid="{FBFB5FAF-1B3E-4D77-9872-5A9D6D20C8A7}"/>
    <cellStyle name="Percent 7 2 2 3 4" xfId="16747" xr:uid="{F983A655-9F2C-4CF0-ABA5-6EA3C77D57CA}"/>
    <cellStyle name="Percent 7 2 2 3 4 2" xfId="37409" xr:uid="{53122C20-B314-4873-9B13-25E99AE263F6}"/>
    <cellStyle name="Percent 7 2 2 3 5" xfId="28778" xr:uid="{2040E717-EB72-42ED-9A77-CDBCF008FFFE}"/>
    <cellStyle name="Percent 7 2 2 4" xfId="8260" xr:uid="{758E59C5-A3C5-48B2-9756-5694270A4374}"/>
    <cellStyle name="Percent 7 2 2 4 2" xfId="20381" xr:uid="{F83C9CD6-107A-4A58-A6B5-CDBCA1C804E2}"/>
    <cellStyle name="Percent 7 2 2 4 2 2" xfId="41043" xr:uid="{79066B56-AE3F-49FD-88F4-C6E6F0624E08}"/>
    <cellStyle name="Percent 7 2 2 4 3" xfId="28923" xr:uid="{3A545992-B8B3-430A-B403-9574713DF460}"/>
    <cellStyle name="Percent 7 2 2 5" xfId="16766" xr:uid="{6D69E0F3-2B6D-4437-87CC-BBAEE77AD053}"/>
    <cellStyle name="Percent 7 2 2 5 2" xfId="37428" xr:uid="{43C9FEFC-78F9-492F-A4B8-598746567520}"/>
    <cellStyle name="Percent 7 2 2 6" xfId="16745" xr:uid="{55751091-AC09-4049-A78A-73F839B19A52}"/>
    <cellStyle name="Percent 7 2 2 6 2" xfId="37407" xr:uid="{D22C8AFA-C137-412D-837D-EAED82A2412A}"/>
    <cellStyle name="Percent 7 2 2 7" xfId="24072" xr:uid="{52BD9730-7E03-4ECE-AB5B-03BB144CAD69}"/>
    <cellStyle name="Percent 7 2 3" xfId="7831" xr:uid="{78A6946E-0F90-4521-80ED-7649E2CA1339}"/>
    <cellStyle name="Percent 7 2 3 2" xfId="12321" xr:uid="{AB89DC1D-E269-43FC-A665-BD7691404E32}"/>
    <cellStyle name="Percent 7 2 3 2 2" xfId="23997" xr:uid="{BA9AED25-68E5-4DF6-B46A-3E8F1D0E8327}"/>
    <cellStyle name="Percent 7 2 3 2 2 2" xfId="44659" xr:uid="{C0FDD308-4446-4D4B-BF16-79DA58448FA5}"/>
    <cellStyle name="Percent 7 2 3 2 3" xfId="32984" xr:uid="{B643BA28-052D-44B7-AFF1-4DD4DF282E6D}"/>
    <cellStyle name="Percent 7 2 3 3" xfId="20367" xr:uid="{9DAAA0E1-F59B-49DC-B066-623825B17D70}"/>
    <cellStyle name="Percent 7 2 3 3 2" xfId="41029" xr:uid="{B88B9D35-C96C-4248-89AC-4B798627A84D}"/>
    <cellStyle name="Percent 7 2 3 4" xfId="16748" xr:uid="{4BFE765F-D997-4509-B3A0-BAF004FF6F24}"/>
    <cellStyle name="Percent 7 2 3 4 2" xfId="37410" xr:uid="{BAB0D0C8-45E2-4885-BE37-789419C36B9A}"/>
    <cellStyle name="Percent 7 2 3 5" xfId="28779" xr:uid="{252D0012-BBF1-435F-A496-54982B66E46F}"/>
    <cellStyle name="Percent 7 2 4" xfId="12318" xr:uid="{80CC9437-FBEC-4196-9848-8053B88DDB22}"/>
    <cellStyle name="Percent 7 2 4 2" xfId="23994" xr:uid="{0FCA13D5-07EB-4083-AE18-3DB313EC4E6E}"/>
    <cellStyle name="Percent 7 2 4 2 2" xfId="44656" xr:uid="{A52BB674-758C-406E-AD73-54B4B8DD92A8}"/>
    <cellStyle name="Percent 7 2 4 3" xfId="32981" xr:uid="{87395BCE-514F-4432-AFA6-12B5BC9F3BD6}"/>
    <cellStyle name="Percent 7 2 5" xfId="20364" xr:uid="{E78D8E0A-4681-4069-90C7-726DCC5AAA44}"/>
    <cellStyle name="Percent 7 2 5 2" xfId="41026" xr:uid="{299076A3-308F-45C6-BF86-B3414FBAB2DC}"/>
    <cellStyle name="Percent 7 2 6" xfId="16744" xr:uid="{F7163BCF-746A-4552-BA0E-B5B73F0A8071}"/>
    <cellStyle name="Percent 7 2 6 2" xfId="37406" xr:uid="{3FDD0ABC-7841-4D5D-B168-3E8B22393BCE}"/>
    <cellStyle name="Percent 7 2 7" xfId="28776" xr:uid="{6977E0B6-4B63-46F0-9E2A-FCFF21FB3F09}"/>
    <cellStyle name="Percent 7 3" xfId="7832" xr:uid="{BE01B738-6DE7-4443-A40C-CA3350F4BED5}"/>
    <cellStyle name="Percent 7 3 2" xfId="12322" xr:uid="{E1146329-43A2-4749-B50F-7EBFFA8C0F10}"/>
    <cellStyle name="Percent 7 3 2 2" xfId="23998" xr:uid="{7CBAF4B5-8395-411B-9B81-D4C308AC1C5D}"/>
    <cellStyle name="Percent 7 3 2 2 2" xfId="44660" xr:uid="{FA74944C-50D6-49FF-ABC5-77647F9775C4}"/>
    <cellStyle name="Percent 7 3 2 3" xfId="32985" xr:uid="{4FAD568C-776E-44BD-ABE8-7F5E26367BA1}"/>
    <cellStyle name="Percent 7 3 3" xfId="20368" xr:uid="{1F70EB94-88AE-4FD6-BBD8-D59C3700228D}"/>
    <cellStyle name="Percent 7 3 3 2" xfId="41030" xr:uid="{E7163805-5AE5-4463-BA9A-875113B1DAEB}"/>
    <cellStyle name="Percent 7 3 4" xfId="16749" xr:uid="{3F4A947F-5A82-460F-9D85-34A1EDBC192D}"/>
    <cellStyle name="Percent 7 3 4 2" xfId="37411" xr:uid="{70020D9B-CF4B-4E6C-8F4E-87E0D384E37D}"/>
    <cellStyle name="Percent 7 3 5" xfId="28780" xr:uid="{C0F0EAFC-7048-4F03-B09F-35D391E9F9E1}"/>
    <cellStyle name="Percent 7 4" xfId="12317" xr:uid="{FE468C66-65C8-40CE-85A8-4F3ADF6A4F06}"/>
    <cellStyle name="Percent 7 4 2" xfId="23993" xr:uid="{66CE11BF-BA52-40DC-845F-AAB5D6699E93}"/>
    <cellStyle name="Percent 7 4 2 2" xfId="44655" xr:uid="{68D25813-DF8F-4B41-802B-70A68926ADBC}"/>
    <cellStyle name="Percent 7 4 3" xfId="32980" xr:uid="{9BF420D4-AB24-4897-BA27-42F7F09690BF}"/>
    <cellStyle name="Percent 7 5" xfId="20363" xr:uid="{0F28D033-7F9E-4E11-91D2-A2C54BE7E0EC}"/>
    <cellStyle name="Percent 7 5 2" xfId="41025" xr:uid="{7C743A5B-9D31-4EB5-A067-F108EE06DDF6}"/>
    <cellStyle name="Percent 7 6" xfId="16743" xr:uid="{0D7E4103-9BC1-4B07-ACB0-F81A0B4602E9}"/>
    <cellStyle name="Percent 7 6 2" xfId="37405" xr:uid="{F6A2F50D-E774-4619-B697-4DEE958EBEF5}"/>
    <cellStyle name="Percent 7 7" xfId="28775" xr:uid="{AB3360F2-209D-4727-8D85-E0DCCBA6E8D5}"/>
    <cellStyle name="Percent 8" xfId="7833" xr:uid="{B2121C57-439C-4DED-B216-A4FFBE9D4883}"/>
    <cellStyle name="Percent 9" xfId="44752" xr:uid="{CD29A0ED-30FF-4545-B534-FC1363F69C0A}"/>
    <cellStyle name="Period Title" xfId="7834" xr:uid="{C36EC36A-1509-4A3A-A3D5-8CF2358A6524}"/>
    <cellStyle name="Period Title 2" xfId="7835" xr:uid="{8C760062-32EB-404C-AE85-AC2EE0585D2B}"/>
    <cellStyle name="Period Title 2 2" xfId="7836" xr:uid="{BA2557FB-1272-4F02-B6AB-715482771387}"/>
    <cellStyle name="Presentation Currency" xfId="7837" xr:uid="{DCB8150A-0E88-43FE-9089-0459F3E6735C}"/>
    <cellStyle name="Presentation Date" xfId="7838" xr:uid="{1866937E-5CE7-4884-9563-8ADB2F942657}"/>
    <cellStyle name="Presentation Heading 1" xfId="7839" xr:uid="{7D4DA9F1-6A15-4709-8509-A769BADA5E57}"/>
    <cellStyle name="Presentation Heading 2" xfId="7840" xr:uid="{D66B8A83-A6FA-409E-8A21-1A956966AF8D}"/>
    <cellStyle name="Presentation Heading 3" xfId="7841" xr:uid="{5D72116C-9AD0-4E56-A7D9-A91E9AE7DF34}"/>
    <cellStyle name="Presentation Heading 4" xfId="7842" xr:uid="{F5B3D9A6-6CB6-4D29-AAD3-B66F41538308}"/>
    <cellStyle name="Presentation Hyperlink Arrow" xfId="7843" xr:uid="{8F49E7A2-A4A4-4E90-B49D-96C4414EA2ED}"/>
    <cellStyle name="Presentation Hyperlink Check" xfId="7844" xr:uid="{828F50D2-8697-4658-8C33-25C2281B5C89}"/>
    <cellStyle name="Presentation Hyperlink Text" xfId="7845" xr:uid="{2BABE050-207F-4E95-B986-8984491E67DE}"/>
    <cellStyle name="Presentation Model Name" xfId="7846" xr:uid="{2F204E6F-96BF-4584-9041-1CB727ACD50B}"/>
    <cellStyle name="Presentation Multiple" xfId="7847" xr:uid="{B856F033-A0DD-4889-9629-D706D3034BA5}"/>
    <cellStyle name="Presentation Normal" xfId="7848" xr:uid="{22B3F206-8509-4E86-80F1-285726CB1F07}"/>
    <cellStyle name="Presentation Number" xfId="7849" xr:uid="{E5F792D6-9CA1-496A-9407-F890AA56C249}"/>
    <cellStyle name="Presentation Percentage" xfId="7850" xr:uid="{E05ED1FE-7E61-4B15-AB52-A1B899D272C9}"/>
    <cellStyle name="Presentation Period Title" xfId="7851" xr:uid="{B0A2DFA1-BF80-4CED-97C4-439FC388457F}"/>
    <cellStyle name="Presentation Section Number" xfId="7852" xr:uid="{396BB5F3-734E-4229-921C-9E49D1051F57}"/>
    <cellStyle name="Presentation Sheet Title" xfId="7853" xr:uid="{49A5023D-3054-4809-B28D-58C2EA857CEC}"/>
    <cellStyle name="Presentation Year" xfId="7854" xr:uid="{59CFF21F-7284-4796-98A8-DCE32085370B}"/>
    <cellStyle name="Right Currency" xfId="7855" xr:uid="{8672F496-0541-4D99-9B19-9A46331957CC}"/>
    <cellStyle name="Right Currency 2" xfId="7856" xr:uid="{26C4B9CD-C42A-4102-9053-7242F65403F6}"/>
    <cellStyle name="Right Currency 2 2" xfId="7857" xr:uid="{43466CCC-0308-4A57-A8FF-64C93CED1285}"/>
    <cellStyle name="Right Currency 3" xfId="7858" xr:uid="{0A6FC22A-0DFB-422B-A451-1C20665F5D09}"/>
    <cellStyle name="Right Date" xfId="7859" xr:uid="{1D726C15-F38D-4CA3-ACD7-2F4DC1845148}"/>
    <cellStyle name="Right Date 2" xfId="7860" xr:uid="{1C5625AD-1B76-44CF-BFF2-5D703D467FF2}"/>
    <cellStyle name="Right Date 2 2" xfId="7861" xr:uid="{10E023FB-6EA6-4335-A6E5-FAF9A2D8FD72}"/>
    <cellStyle name="Right Date 3" xfId="7862" xr:uid="{275C4E66-D7BA-4548-A741-CEA27F080304}"/>
    <cellStyle name="Right Multiple" xfId="7863" xr:uid="{927FCA56-B69D-49F9-AE6F-9167BA33A2B4}"/>
    <cellStyle name="Right Multiple 2" xfId="7864" xr:uid="{7819AF68-EB8B-4F6C-B64C-B5612F5913A4}"/>
    <cellStyle name="Right Multiple 2 2" xfId="7865" xr:uid="{D25F4EFD-92BC-4108-9FB3-A2E9FCD3ABC9}"/>
    <cellStyle name="Right Multiple 3" xfId="7866" xr:uid="{F6142F6C-4DEC-4775-BC5B-FBF3A46FD4D1}"/>
    <cellStyle name="Right Number" xfId="7867" xr:uid="{C257C47F-26E6-49DB-9538-F7B28ADF2BBD}"/>
    <cellStyle name="Right Number 2" xfId="7868" xr:uid="{F464F074-CBA4-4C02-993D-C672F5B4A7C0}"/>
    <cellStyle name="Right Number 2 2" xfId="7869" xr:uid="{AE8DBF88-F7EC-4925-8332-0880D02CD0FD}"/>
    <cellStyle name="Right Number 3" xfId="7870" xr:uid="{94F78024-F978-4CF9-BA21-AF6EA063F39A}"/>
    <cellStyle name="Right Percentage" xfId="7871" xr:uid="{91808665-B1C3-4850-B26B-D6DB66459C1E}"/>
    <cellStyle name="Right Percentage 2" xfId="7872" xr:uid="{31F7EF11-05AF-4D27-B02C-0E058BCA6D32}"/>
    <cellStyle name="Right Percentage 2 2" xfId="7873" xr:uid="{8627065B-68ED-4181-9A7F-91206F4D3511}"/>
    <cellStyle name="Right Percentage 3" xfId="7874" xr:uid="{121D6B96-A393-4037-A495-20BA264E096E}"/>
    <cellStyle name="Right Year" xfId="7875" xr:uid="{41012742-E4CC-40F9-BC70-9FADCE3E0BFA}"/>
    <cellStyle name="Right Year 2" xfId="7876" xr:uid="{252A4D4C-446B-4F96-BF42-B15AE595AFD0}"/>
    <cellStyle name="Right Year 2 2" xfId="7877" xr:uid="{1698CB8D-0F55-4BA2-A723-9C7080D5D288}"/>
    <cellStyle name="Right Year 3" xfId="7878" xr:uid="{2C64EED4-C1AD-4399-880E-05C4F0474AED}"/>
    <cellStyle name="Round To Thousands" xfId="7879" xr:uid="{238C5A4E-98C6-4834-8083-A31B2B5CF7BC}"/>
    <cellStyle name="Section Number" xfId="7880" xr:uid="{364F424D-CAEE-48B0-BF5D-00D61AE96E7B}"/>
    <cellStyle name="Section Number 2" xfId="7881" xr:uid="{EAEAC697-E424-4116-BF91-F4503B54BAD6}"/>
    <cellStyle name="Section Number 2 2" xfId="7882" xr:uid="{9CC08654-E26C-4905-AC89-A0A9B80DA06E}"/>
    <cellStyle name="Sheet Title" xfId="7883" xr:uid="{DA398C1C-C6E6-4250-9B54-627483401097}"/>
    <cellStyle name="Sheet Title 2" xfId="7884" xr:uid="{9D456FF2-E4F1-45A0-8A00-25141A7ACA39}"/>
    <cellStyle name="Sheet Title 2 2" xfId="7885" xr:uid="{55CDC6D6-0EF4-4A9D-825C-87003BAE9B15}"/>
    <cellStyle name="Style 1" xfId="23" xr:uid="{573925C9-428B-4C8F-90E5-8D40A2BBC547}"/>
    <cellStyle name="Style 1 2" xfId="7886" xr:uid="{F92A5552-6BFD-4FA0-B92C-2EE04AA6BAC5}"/>
    <cellStyle name="Style 1 2 2" xfId="7887" xr:uid="{46646BC7-2B42-4900-BC11-7FD70D0BC3A0}"/>
    <cellStyle name="Style 1 3" xfId="7888" xr:uid="{0519B309-7283-4692-80DA-B6118D4A4A12}"/>
    <cellStyle name="Style 1 4" xfId="7889" xr:uid="{6D36F186-0730-4CCF-A0D3-C62414539ACF}"/>
    <cellStyle name="Style 1 4 2" xfId="16750" xr:uid="{1F9BCEE2-13E2-4978-9798-483179A8450C}"/>
    <cellStyle name="Style 1 4 2 2" xfId="37412" xr:uid="{D48B647D-9711-484C-B4E7-175AB83F4F5A}"/>
    <cellStyle name="Style 1 4 3" xfId="28781" xr:uid="{7603C994-CAE5-4007-ADE3-78B6E8874D30}"/>
    <cellStyle name="Style 1 5" xfId="7890" xr:uid="{F5333103-374E-42D7-AAD6-F93B468D7EDE}"/>
    <cellStyle name="Style 1 5 2" xfId="16751" xr:uid="{6104697F-18C2-42F1-8379-D490F346EF66}"/>
    <cellStyle name="Style 1 5 2 2" xfId="37413" xr:uid="{20D06136-E048-4EF3-9E24-315503B66B34}"/>
    <cellStyle name="Style 1 5 3" xfId="28782" xr:uid="{BDD3BCA0-57D5-4273-BF69-8659032EF7EB}"/>
    <cellStyle name="Style 1 6" xfId="7891" xr:uid="{6ECE8C6B-CF61-401E-85D7-D5D3889F5F9A}"/>
    <cellStyle name="Style 1 7" xfId="7892" xr:uid="{D92D2D1F-18FD-4E78-98C0-3F9311069C55}"/>
    <cellStyle name="Style 1 8" xfId="7893" xr:uid="{6EB6613B-CEB3-47D0-9032-BC347A7A1048}"/>
    <cellStyle name="Style 21" xfId="7894" xr:uid="{C43AD68E-F31C-4AC0-8026-A996C04A0E7B}"/>
    <cellStyle name="Style 21 2" xfId="7895" xr:uid="{AFCD59A2-D49D-4BC3-B530-7B2AFB27470C}"/>
    <cellStyle name="Style 21 2 2" xfId="7896" xr:uid="{E487C02C-5B78-4FAF-A2C9-C29FAE1AC57A}"/>
    <cellStyle name="Style 21 2 2 2" xfId="7897" xr:uid="{EBA563AD-873C-442B-97F1-6D5FB1E76CEC}"/>
    <cellStyle name="Style 21 2 2_MYFR Dec 12 AGPC Received" xfId="7898" xr:uid="{0C5E31CC-9B14-4787-9B99-08C4DA856B57}"/>
    <cellStyle name="Style 21 2 3" xfId="7899" xr:uid="{DE43A72F-0464-48D3-9C45-62462672CE25}"/>
    <cellStyle name="Style 21 2 3 2" xfId="7900" xr:uid="{49F366BD-6454-4036-9DB3-6BB9C64F1F38}"/>
    <cellStyle name="Style 21 2 3_MYFR Dec 12 AGPC Received" xfId="7901" xr:uid="{FD7E3555-27C4-4A96-B716-82086DF8D56B}"/>
    <cellStyle name="Style 21 2 4" xfId="7902" xr:uid="{676BBABE-BD41-4859-AD55-8A5028053BB3}"/>
    <cellStyle name="Style 21 2_MYFR Dec 12 AGPC Received" xfId="7903" xr:uid="{9E172197-B94A-477C-A2A6-97FD3D31814F}"/>
    <cellStyle name="Style 21 3" xfId="7904" xr:uid="{AFBC0DA6-6B80-4B51-810B-5DD2BA41E55B}"/>
    <cellStyle name="Style 21 3 2" xfId="7905" xr:uid="{29A66395-7872-4539-B554-771A78B477AC}"/>
    <cellStyle name="Style 21 3_MYFR Dec 12 AGPC Received" xfId="7906" xr:uid="{2625132D-DA80-4A22-91E9-A9419A1443DC}"/>
    <cellStyle name="Style 21 4" xfId="7907" xr:uid="{0D4F70D5-67AF-48AF-B816-861E0B462991}"/>
    <cellStyle name="Style 21 5" xfId="7908" xr:uid="{7FF2CC7D-F06E-49A2-B3B6-D6DB298FF28D}"/>
    <cellStyle name="Style 21 6" xfId="7909" xr:uid="{ABD24754-8B71-4BE9-8D7D-3622F780EDBC}"/>
    <cellStyle name="Style 21_MYFR Dec 12 AGPC Received" xfId="7910" xr:uid="{2ED945D0-29C3-4A33-B88A-2FCD2D76ECCF}"/>
    <cellStyle name="Style 22" xfId="7911" xr:uid="{C51CA777-3760-492C-8041-17DB95D72C25}"/>
    <cellStyle name="Style 22 2" xfId="7912" xr:uid="{93A0C169-CA34-42D0-8711-2AEED64649BC}"/>
    <cellStyle name="Style 22 2 2" xfId="7913" xr:uid="{8AF4255A-4AF2-4459-8A71-3F902BBFA58D}"/>
    <cellStyle name="Style 22 2 3" xfId="7914" xr:uid="{E7D36B7E-EF07-4F3E-B240-4B3C9E111059}"/>
    <cellStyle name="Style 22 2_MYFR Dec 12 AGPC Received" xfId="7915" xr:uid="{B0179850-3132-429F-9515-7314AEF84C25}"/>
    <cellStyle name="Style 22 3" xfId="7916" xr:uid="{FF7DD9B7-4586-4294-8656-DC073490B127}"/>
    <cellStyle name="Style 22_MYFR Dec 12 AGPC Received" xfId="7917" xr:uid="{4A2C6379-E42E-48F9-9F5E-E132526D795F}"/>
    <cellStyle name="Style 23" xfId="7918" xr:uid="{2B250C21-F8EC-4690-974D-179DC2AA216D}"/>
    <cellStyle name="Style 23 2" xfId="7919" xr:uid="{B2D0157A-A267-40D2-ABBE-391D3F65D3E6}"/>
    <cellStyle name="Style 23 2 2" xfId="7920" xr:uid="{0C199020-8F4A-4B10-98B9-33C4E484F507}"/>
    <cellStyle name="Style 23 2 2 2" xfId="7921" xr:uid="{DAFD778A-0576-4A3F-BCCE-3983D305B3C0}"/>
    <cellStyle name="Style 23 2 2_MYFR Dec 12 AGPC Received" xfId="7922" xr:uid="{EE6919E4-0621-4450-BEC4-39504AD4CB6D}"/>
    <cellStyle name="Style 23 2 3" xfId="7923" xr:uid="{47C9734F-3564-4AFE-AC3D-D217EFC118D0}"/>
    <cellStyle name="Style 23 2 3 2" xfId="7924" xr:uid="{A8EC0435-DB66-4900-9403-5C71ABB7E29C}"/>
    <cellStyle name="Style 23 2 3_MYFR Dec 12 AGPC Received" xfId="7925" xr:uid="{CC241302-922A-4D58-BF17-0AD0C4BF2B5C}"/>
    <cellStyle name="Style 23 2 4" xfId="7926" xr:uid="{A6327823-807A-438C-B1C2-42D94CD01504}"/>
    <cellStyle name="Style 23 2_MYFR Dec 12 AGPC Received" xfId="7927" xr:uid="{9181A393-B66D-4621-96F7-A788123F4734}"/>
    <cellStyle name="Style 23 3" xfId="7928" xr:uid="{CE51C296-394D-4AF5-93C7-81FB3765E710}"/>
    <cellStyle name="Style 23 3 2" xfId="7929" xr:uid="{23C6FCFD-6BE7-4FC0-9A6C-843DACCA343A}"/>
    <cellStyle name="Style 23 3_MYFR Dec 12 AGPC Received" xfId="7930" xr:uid="{B8B6ABAA-4799-4544-85CA-1B86E4A36ED4}"/>
    <cellStyle name="Style 23 4" xfId="7931" xr:uid="{6AA0ACA9-8447-4BEC-9863-442B7D03CDA1}"/>
    <cellStyle name="Style 23_MYFR Dec 12 AGPC Received" xfId="7932" xr:uid="{2AC85061-E680-42BC-8C61-46B262F039F2}"/>
    <cellStyle name="Style 24" xfId="7933" xr:uid="{3F0D6245-3499-4FEF-9602-A4FB02B28A7A}"/>
    <cellStyle name="Style 24 2" xfId="7934" xr:uid="{C32D5DFE-96FF-46E5-8B9C-9ECCB72FC25A}"/>
    <cellStyle name="Style 24 2 2" xfId="7935" xr:uid="{D200F7C9-AE04-4135-9AFE-64DA7C86E78C}"/>
    <cellStyle name="Style 24 2 3" xfId="7936" xr:uid="{236D03A4-9EB3-4284-9E05-726FFCBF0A13}"/>
    <cellStyle name="Style 24 2_MYFR Dec 12 AGPC Received" xfId="7937" xr:uid="{7529EE78-773D-4BE6-AA34-4A1E3EF869E7}"/>
    <cellStyle name="Style 24 3" xfId="7938" xr:uid="{6F4C8EE4-B727-412B-A81B-8FC00B02F8BD}"/>
    <cellStyle name="Style 24_MYFR Dec 12 AGPC Received" xfId="7939" xr:uid="{F21259F9-D102-440B-90AE-1C6B83228739}"/>
    <cellStyle name="Style 25" xfId="7940" xr:uid="{C4771981-ABCF-4E2F-A201-3BC233A06E9D}"/>
    <cellStyle name="Style 25 2" xfId="7941" xr:uid="{C3782E7B-A75C-4E98-B25A-1A9C80DFA569}"/>
    <cellStyle name="Style 25 2 2" xfId="7942" xr:uid="{1B206AE9-2512-46BC-BE03-4CEBDC7FDE73}"/>
    <cellStyle name="Style 25 2 3" xfId="7943" xr:uid="{B5E39C3E-AEA6-4537-83FC-E2776E3B05C4}"/>
    <cellStyle name="Style 25 3" xfId="7944" xr:uid="{1F23A7B2-F196-42B5-9FC2-D186B72A54FB}"/>
    <cellStyle name="Style 26" xfId="7945" xr:uid="{718CF21C-3C20-4EC2-B8FF-99968CC64333}"/>
    <cellStyle name="Style 26 2" xfId="7946" xr:uid="{60AB3B6D-73B3-46C3-9A8A-57D4D8E6584A}"/>
    <cellStyle name="Style 26 2 2" xfId="7947" xr:uid="{A4F72897-2C39-4D6C-B3CD-EFC506462F0B}"/>
    <cellStyle name="Style 26 2 3" xfId="7948" xr:uid="{E4A2B59F-56F7-4021-98A3-772B7C0F4A9F}"/>
    <cellStyle name="Style 26 2_MYFR Dec 12 AGPC Received" xfId="7949" xr:uid="{7EADA608-C5FB-4CE3-BDEE-54608F13CF9D}"/>
    <cellStyle name="Style 26 3" xfId="7950" xr:uid="{15A0F803-696E-4301-9143-EE918CF845CC}"/>
    <cellStyle name="Style 26_MYFR Dec 12 AGPC Received" xfId="7951" xr:uid="{66E0E294-17D1-4517-9277-E1614DEE56EA}"/>
    <cellStyle name="Style 27" xfId="7952" xr:uid="{0A6B3509-837D-4ADF-8FE4-4AAA1DCEC681}"/>
    <cellStyle name="Style 27 2" xfId="7953" xr:uid="{3424EDAB-629A-4C48-9E2F-7A5D26AA7B4F}"/>
    <cellStyle name="Style 27 2 2" xfId="7954" xr:uid="{B42BB688-0A84-4D84-9C6F-5332518E0B0C}"/>
    <cellStyle name="Style 27 2 2 2" xfId="7955" xr:uid="{736B705A-07A7-41AB-B0B9-22B9EFE54E06}"/>
    <cellStyle name="Style 27 2 3" xfId="7956" xr:uid="{BAC0BB1E-1B4E-4C74-92B7-EC501263E723}"/>
    <cellStyle name="Style 27 2 3 2" xfId="7957" xr:uid="{CE442D26-7836-4707-B3D9-5B74A933E979}"/>
    <cellStyle name="Style 27 2 4" xfId="7958" xr:uid="{29D097A9-1BAA-4095-B814-7422D5668BE8}"/>
    <cellStyle name="Style 27 2_MYFR Dec 12 AGPC Received" xfId="7959" xr:uid="{CEF921B5-F008-4B60-A326-423AF7291375}"/>
    <cellStyle name="Style 27 3" xfId="7960" xr:uid="{E66DA076-5431-4145-B82D-C43B31714F22}"/>
    <cellStyle name="Style 27 3 2" xfId="7961" xr:uid="{9CADDBDC-7B5B-45A3-A908-6D0FD60F2795}"/>
    <cellStyle name="Style 27 4" xfId="7962" xr:uid="{CAA11886-8F3D-4CBA-A9AE-89BFCA5E19EB}"/>
    <cellStyle name="Style 27_MYFR Dec 12 AGPC Received" xfId="7963" xr:uid="{C9E0658B-E2E5-4781-9BD0-5E4DE5A978DE}"/>
    <cellStyle name="Style 28" xfId="7964" xr:uid="{12EAEAE0-85C9-409E-A24B-2AD33DE7A27A}"/>
    <cellStyle name="Style 28 2" xfId="7965" xr:uid="{3EB9D314-EB59-4C39-AAB8-BDACC9ACBADF}"/>
    <cellStyle name="Style 28 2 2" xfId="7966" xr:uid="{7819B100-9C81-4F42-8923-A89B3D437408}"/>
    <cellStyle name="Style 28 2 3" xfId="7967" xr:uid="{7EB4D32E-0B53-476D-98BA-D3209C29C3DF}"/>
    <cellStyle name="Style 28 2_MYFR Dec 12 AGPC Received" xfId="7968" xr:uid="{15AF4501-9417-4CA3-BC81-45E2C874F989}"/>
    <cellStyle name="Style 28 3" xfId="7969" xr:uid="{A450FC87-63A4-4358-8408-7438BAA6D0E7}"/>
    <cellStyle name="Style 28_MYFR Dec 12 AGPC Received" xfId="7970" xr:uid="{827F0FB0-F8AD-4F0A-ABC6-51DC579423C3}"/>
    <cellStyle name="Style 29" xfId="7971" xr:uid="{36B4E399-A0B2-41AD-A4DD-241B628823F9}"/>
    <cellStyle name="Style 29 2" xfId="7972" xr:uid="{36B4577D-4B65-4D6D-AC97-C6DF5DFAAE24}"/>
    <cellStyle name="Style 29 2 2" xfId="7973" xr:uid="{1966C02B-9663-498B-890B-3697FDAA8637}"/>
    <cellStyle name="Style 29 2 3" xfId="7974" xr:uid="{605F8EA8-C37C-48CE-B54E-7CFB44256411}"/>
    <cellStyle name="Style 29 3" xfId="7975" xr:uid="{099B4192-9626-4390-AD57-FB7AF57E1A88}"/>
    <cellStyle name="Style 30" xfId="7976" xr:uid="{EB9C620F-72B5-4958-8EF4-E33A6312BEAA}"/>
    <cellStyle name="Style 30 2" xfId="7977" xr:uid="{AAB11EA3-99F2-4075-AAB2-00855C2DA055}"/>
    <cellStyle name="Style 30 2 2" xfId="7978" xr:uid="{C8B3DDFE-60F8-4C12-B7EF-7174E7AB8D44}"/>
    <cellStyle name="Style 30 2 3" xfId="7979" xr:uid="{D326A7C0-95CD-49CC-BE55-207B6E4CCBC4}"/>
    <cellStyle name="Style 30 3" xfId="7980" xr:uid="{ED01D389-6862-4ECC-80D1-6B5933E8D591}"/>
    <cellStyle name="Style 31" xfId="7981" xr:uid="{83148A9E-501C-49A1-8F25-4C3AA141C357}"/>
    <cellStyle name="Style 31 2" xfId="7982" xr:uid="{BB4AD5AB-2C53-44D7-893E-5DAF81919A5C}"/>
    <cellStyle name="Style 31 2 2" xfId="7983" xr:uid="{1FA0A664-EB12-486E-BA89-0F6D2B1D0A04}"/>
    <cellStyle name="Style 31 2 3" xfId="7984" xr:uid="{DD9BCD40-47A1-4D42-B66A-C24020E6FC9E}"/>
    <cellStyle name="Style 31 3" xfId="7985" xr:uid="{25B80576-CE38-4770-B0B8-1C311B37AFD9}"/>
    <cellStyle name="Style 32" xfId="7986" xr:uid="{A5ACD605-7AD2-4B83-AEF7-23D2C9460893}"/>
    <cellStyle name="Style 32 2" xfId="7987" xr:uid="{F0E2330D-3F21-46DD-893E-A77589766981}"/>
    <cellStyle name="Style 32 2 2" xfId="7988" xr:uid="{3697BA85-5B7A-4DD1-9D19-B145F7652974}"/>
    <cellStyle name="Style 32 2 3" xfId="7989" xr:uid="{6B61384E-CE0D-4D2D-8D47-119F1669490F}"/>
    <cellStyle name="Style 32 3" xfId="7990" xr:uid="{EE4515A6-63E8-454E-8CE4-902688DA0F13}"/>
    <cellStyle name="Style 33" xfId="7991" xr:uid="{3C32BC9A-4BBE-4173-A9DD-E86445C247F4}"/>
    <cellStyle name="Style 33 2" xfId="7992" xr:uid="{DB662044-12CD-44FB-8BCE-D3E182EC0AAD}"/>
    <cellStyle name="Style 33 2 2" xfId="7993" xr:uid="{15EEC30A-C5AF-46BA-9417-0A1F166A9161}"/>
    <cellStyle name="Style 33 2 2 2" xfId="7994" xr:uid="{D82FBB01-A829-447D-9F75-5AB4361C1B0A}"/>
    <cellStyle name="Style 33 2 3" xfId="7995" xr:uid="{F277A2F7-B4D2-4A4E-8381-E69DD352DCDF}"/>
    <cellStyle name="Style 33 2 3 2" xfId="7996" xr:uid="{3EA21252-A9F9-4C2D-9A7D-4CE636944590}"/>
    <cellStyle name="Style 33 2 4" xfId="7997" xr:uid="{4D982158-BE71-490E-844D-D222E35930C7}"/>
    <cellStyle name="Style 33 2_MYFR Dec 12 AGPC Received" xfId="7998" xr:uid="{67147D20-3A39-4204-AA68-EBDD984634ED}"/>
    <cellStyle name="Style 33 3" xfId="7999" xr:uid="{06063741-7B08-45B6-B3C5-AC8E360728D5}"/>
    <cellStyle name="Style 33 3 2" xfId="8000" xr:uid="{5370CF80-028D-42EF-9C67-70E77F1E97DC}"/>
    <cellStyle name="Style 33 4" xfId="8001" xr:uid="{F0A46971-36FE-4EE1-892B-38DBFE8FE8BE}"/>
    <cellStyle name="Style 33_MYFR Dec 12 AGPC Received" xfId="8002" xr:uid="{C14E359F-1372-43EF-B4A5-C73D5291E953}"/>
    <cellStyle name="Style 34" xfId="8003" xr:uid="{20FAB03D-84E9-452B-8DD2-01081D708265}"/>
    <cellStyle name="Style 34 2" xfId="8004" xr:uid="{B40AC6A0-A3F4-4C9B-A604-83955E454865}"/>
    <cellStyle name="Style 34 2 2" xfId="8005" xr:uid="{23129BB2-F302-4742-9342-454FF8ADEE99}"/>
    <cellStyle name="Style 34 2 3" xfId="8006" xr:uid="{B9EAF6B3-A10A-4501-B3DB-43553FC00101}"/>
    <cellStyle name="Style 34 2_MYFR Dec 12 AGPC Received" xfId="8007" xr:uid="{5E93819F-1F3A-4886-B4BD-2686EBA845EE}"/>
    <cellStyle name="Style 34 3" xfId="8008" xr:uid="{F6BC52C9-1227-4D1A-B549-904CB174D876}"/>
    <cellStyle name="Style 34_MYFR Dec 12 AGPC Received" xfId="8009" xr:uid="{59516B6B-AF9D-4E21-8382-75AE942A7B7A}"/>
    <cellStyle name="Style 35" xfId="8010" xr:uid="{2CB74A2D-11B6-4CDC-9F4B-E4D999661AEB}"/>
    <cellStyle name="Style 35 2" xfId="8011" xr:uid="{33D22032-35B1-4E77-8C49-7B15B4F819C9}"/>
    <cellStyle name="Style 35 2 2" xfId="8012" xr:uid="{48B85EB4-0036-4A1D-9CB0-683B71544147}"/>
    <cellStyle name="Style 35 2 3" xfId="8013" xr:uid="{0C1AEA86-7474-47C4-B0A8-FC1B8598A0E3}"/>
    <cellStyle name="Style 35 2_MYFR Dec 12 AGPC Received" xfId="8014" xr:uid="{23C990B6-CD57-4598-ABCA-46834871643D}"/>
    <cellStyle name="Style 35 3" xfId="8015" xr:uid="{F1B84045-B843-4640-BCAF-99F563C69428}"/>
    <cellStyle name="Style 35_MYFR Dec 12 AGPC Received" xfId="8016" xr:uid="{CE8C10B6-D57B-45D3-A757-1ED3E96392F2}"/>
    <cellStyle name="Style 36" xfId="8017" xr:uid="{AE5447E6-75CE-4765-9F15-DEF6E1254C4F}"/>
    <cellStyle name="Style 36 2" xfId="8018" xr:uid="{57D9F031-14AF-4CD3-8843-4F533DCBB37E}"/>
    <cellStyle name="Style 36 2 2" xfId="8019" xr:uid="{C2541DD8-245C-4E2A-8110-89F909E5E542}"/>
    <cellStyle name="Style 36 2 3" xfId="8020" xr:uid="{0DAA4BA7-DC74-47F9-95B0-C8136FCA6905}"/>
    <cellStyle name="Style 36 3" xfId="8021" xr:uid="{F01D5F50-26DE-40E1-89D4-A095C59166C3}"/>
    <cellStyle name="Style 37" xfId="8022" xr:uid="{ABF7D513-137B-47D7-ADF2-291639DF1C28}"/>
    <cellStyle name="Style 37 2" xfId="8023" xr:uid="{CEA051CD-23AD-44B4-807F-7D17825D3B43}"/>
    <cellStyle name="Style 37 2 2" xfId="8024" xr:uid="{2D3BCD16-7018-4358-A200-EF2F299767AD}"/>
    <cellStyle name="Style 37 2 3" xfId="8025" xr:uid="{C35C6419-F205-4D95-9ADB-5915EA4A75E6}"/>
    <cellStyle name="Style 37 3" xfId="8026" xr:uid="{1C48DE8D-CF10-4828-BB44-C1E780CAE1C3}"/>
    <cellStyle name="STYLE1" xfId="8027" xr:uid="{68AA1255-02CF-4B8C-A665-267D978A0964}"/>
    <cellStyle name="STYLE1 2" xfId="8028" xr:uid="{433E350C-7405-470E-8019-93540B6A8DBC}"/>
    <cellStyle name="STYLE1 2 2" xfId="8029" xr:uid="{8375F54B-8C04-4562-AD5B-66A9F80FF207}"/>
    <cellStyle name="STYLE1 2 3" xfId="8030" xr:uid="{A0CFBD0E-F042-4855-BFF1-3AEB2DB19F41}"/>
    <cellStyle name="STYLE1 3" xfId="8031" xr:uid="{E263D56E-4BB9-49DE-A5A0-51C61AA81739}"/>
    <cellStyle name="STYLE1 3 2" xfId="8032" xr:uid="{13B29F78-69BB-4212-B3F7-D040412242C2}"/>
    <cellStyle name="STYLE1 4" xfId="8033" xr:uid="{5626728E-6F28-47A6-8164-431E940CE4C5}"/>
    <cellStyle name="STYLE2" xfId="8034" xr:uid="{179AD878-74DA-492D-A034-208BFEA11111}"/>
    <cellStyle name="STYLE2 2" xfId="8035" xr:uid="{1BDF30BB-51CA-4525-989E-9518D993E0EF}"/>
    <cellStyle name="STYLE2 2 2" xfId="8036" xr:uid="{4ACE1B3C-1477-4398-9A66-72D0A75169F6}"/>
    <cellStyle name="STYLE2 3" xfId="8037" xr:uid="{C7AA31CA-5D38-4AEA-92A8-BB9783492002}"/>
    <cellStyle name="STYLE3" xfId="8038" xr:uid="{0EB61601-5735-4ADA-860E-E22A38103A48}"/>
    <cellStyle name="STYLE3 2" xfId="8039" xr:uid="{842C7612-1B81-4E5E-830B-540D8BAEA629}"/>
    <cellStyle name="STYLE3 2 2" xfId="8040" xr:uid="{8FF5F6B0-FD22-43FA-A550-E979F1189D5F}"/>
    <cellStyle name="STYLE3 3" xfId="8041" xr:uid="{33425D8D-46A5-4F69-8F9C-DDD583706556}"/>
    <cellStyle name="STYLE4" xfId="8042" xr:uid="{56792528-3A80-4361-A7FD-9CD24423D6C6}"/>
    <cellStyle name="STYLE4 2" xfId="8043" xr:uid="{6C37F9DC-CFB7-431A-94A7-A36DEE355612}"/>
    <cellStyle name="STYLE4 2 2" xfId="8044" xr:uid="{DBE1F140-35C2-44A8-BDEC-2894DBF9B9B7}"/>
    <cellStyle name="STYLE4 3" xfId="8045" xr:uid="{7A741CE4-852E-4F37-97E5-F5E43035E20B}"/>
    <cellStyle name="STYLE5" xfId="8046" xr:uid="{9C0FEDF2-CA73-459E-A8DB-C4C6A533B00E}"/>
    <cellStyle name="STYLE5 2" xfId="8047" xr:uid="{0A1AAC3F-4BA7-4255-9D04-C49051F2DCF5}"/>
    <cellStyle name="STYLE5 2 2" xfId="8048" xr:uid="{192B14BB-2549-4847-A0AC-9482D14E15EC}"/>
    <cellStyle name="STYLE5 3" xfId="8049" xr:uid="{1B4F6329-EB46-457E-A464-2E2D566F8091}"/>
    <cellStyle name="STYLE6" xfId="8050" xr:uid="{A29518A8-B490-4414-973F-AED90208CB27}"/>
    <cellStyle name="STYLE6 2" xfId="8051" xr:uid="{8C63BEC0-E7B1-49C8-8848-59F6E5F95C7B}"/>
    <cellStyle name="STYLE6 2 2" xfId="8052" xr:uid="{E7019356-5944-4502-94FA-339F3ADC6A19}"/>
    <cellStyle name="STYLE6 3" xfId="8053" xr:uid="{D1D8EB50-AA8C-43F5-8117-6AC3CF897A4B}"/>
    <cellStyle name="STYLE7" xfId="8054" xr:uid="{4F4B3268-6D64-4896-8883-BE85AF72D4EA}"/>
    <cellStyle name="SubnoteLetter" xfId="8055" xr:uid="{5DBEAF21-4322-4FE3-831A-0592D6F82482}"/>
    <cellStyle name="SUM" xfId="24" xr:uid="{4FDEFCCE-1C18-45EA-8E14-6DD315000045}"/>
    <cellStyle name="SUM 2" xfId="8056" xr:uid="{3360ED2C-D327-4863-8F4C-D9FF36683E87}"/>
    <cellStyle name="SUM 2 2" xfId="8057" xr:uid="{7EDFAC90-CBC0-4E9E-9547-4D9B8D541923}"/>
    <cellStyle name="SUM 2 2 2" xfId="8058" xr:uid="{46AEE48E-6A63-4577-AC3F-DB08D92F4BA4}"/>
    <cellStyle name="SUM 2 2 2 2" xfId="8059" xr:uid="{984C61F2-D7F6-4A49-91A6-1FCE27056944}"/>
    <cellStyle name="SUM 2 2 2 2 2" xfId="8060" xr:uid="{3E50AF12-8050-4D8E-975B-B1CF96104F5B}"/>
    <cellStyle name="SUM 2 2 2 2 2 2" xfId="12327" xr:uid="{DA9D696A-993C-4184-BA25-9B49211A0AE8}"/>
    <cellStyle name="SUM 2 2 2 2 2 2 2" xfId="32990" xr:uid="{9BF2ECD1-969B-412D-B053-4F603A0473CC}"/>
    <cellStyle name="SUM 2 2 2 2 2 3" xfId="28787" xr:uid="{C4E3781D-765D-4F54-8838-75447674E2C6}"/>
    <cellStyle name="SUM 2 2 2 2 3" xfId="12326" xr:uid="{87B8391A-1EAE-47F1-A241-17874F24F908}"/>
    <cellStyle name="SUM 2 2 2 2 3 2" xfId="32989" xr:uid="{911C3914-5632-4E4B-911B-12D3A1E9C74E}"/>
    <cellStyle name="SUM 2 2 2 2 4" xfId="28786" xr:uid="{EF59FE65-3C7F-4856-8D76-7AEDF3BBE538}"/>
    <cellStyle name="SUM 2 2 2 3" xfId="8061" xr:uid="{4A90A129-EFC6-46B4-AF9E-137B8DBA3643}"/>
    <cellStyle name="SUM 2 2 2 3 2" xfId="12328" xr:uid="{2AEEE52B-73D4-4353-9BF9-F7F8B8BA5761}"/>
    <cellStyle name="SUM 2 2 2 3 2 2" xfId="32991" xr:uid="{1E192345-8E98-4D41-A923-9B18C75B8B5E}"/>
    <cellStyle name="SUM 2 2 2 3 3" xfId="28788" xr:uid="{257FD7B2-ECA3-43B4-9A41-39A123572FF6}"/>
    <cellStyle name="SUM 2 2 2 4" xfId="12325" xr:uid="{CDC41E0F-472C-4C11-8CD2-1CC74A14B0B6}"/>
    <cellStyle name="SUM 2 2 2 4 2" xfId="32988" xr:uid="{9B9ED320-1F8B-4FB2-8867-1064A04D10ED}"/>
    <cellStyle name="SUM 2 2 2 5" xfId="28785" xr:uid="{88F15C1E-1BB3-430B-86E0-ADB2FEDA6EAC}"/>
    <cellStyle name="SUM 2 2 3" xfId="8062" xr:uid="{C1365D72-7B5B-4AEF-B3B2-6AA9BAE56984}"/>
    <cellStyle name="SUM 2 2 3 2" xfId="8063" xr:uid="{030532C6-6B2D-4F9B-9650-F03CFEB5CC8D}"/>
    <cellStyle name="SUM 2 2 3 2 2" xfId="12330" xr:uid="{E18E5E95-8835-49D1-9814-A89D4EAE6B37}"/>
    <cellStyle name="SUM 2 2 3 2 2 2" xfId="32993" xr:uid="{C9DE1899-6B8C-415B-9D2B-82C301503366}"/>
    <cellStyle name="SUM 2 2 3 2 3" xfId="28790" xr:uid="{C5E0BC29-3ACC-4FD0-85CD-02835EB16F3E}"/>
    <cellStyle name="SUM 2 2 3 3" xfId="12329" xr:uid="{9BF95808-41D9-4F91-BFB3-ABFDEABF5C9F}"/>
    <cellStyle name="SUM 2 2 3 3 2" xfId="32992" xr:uid="{9D6E344E-C673-45FE-992B-42F25B18CF0B}"/>
    <cellStyle name="SUM 2 2 3 4" xfId="28789" xr:uid="{9A4C1982-BB5C-4DA9-9173-9DE9AD1C1B67}"/>
    <cellStyle name="SUM 2 2 4" xfId="8064" xr:uid="{97D44B9E-0B99-429A-BB89-1BAB8A271CB4}"/>
    <cellStyle name="SUM 2 2 4 2" xfId="12331" xr:uid="{C571C496-90EE-418C-895E-155F04130D7D}"/>
    <cellStyle name="SUM 2 2 4 2 2" xfId="32994" xr:uid="{5F8F7F83-8B12-47DE-842D-B6290F4832CD}"/>
    <cellStyle name="SUM 2 2 4 3" xfId="28791" xr:uid="{9BD4A376-2649-4408-9976-6CC072B44094}"/>
    <cellStyle name="SUM 2 2 5" xfId="12324" xr:uid="{250146C9-2E48-4EBB-A1C8-25F91AE3E604}"/>
    <cellStyle name="SUM 2 2 5 2" xfId="32987" xr:uid="{602F8405-ABA2-4482-A08C-E8B25D93F244}"/>
    <cellStyle name="SUM 2 2 6" xfId="28784" xr:uid="{24C72AA5-390C-435C-BFD1-D109476D27DA}"/>
    <cellStyle name="SUM 2 3" xfId="8065" xr:uid="{F7BF98BE-579A-44F0-A51B-898D8143B41E}"/>
    <cellStyle name="SUM 2 3 2" xfId="8066" xr:uid="{B7503CFB-DD9B-4A73-A0C6-DB1EEBA330C5}"/>
    <cellStyle name="SUM 2 3 2 2" xfId="8067" xr:uid="{25C2CE8D-602D-44B8-8058-788344716104}"/>
    <cellStyle name="SUM 2 3 2 2 2" xfId="12334" xr:uid="{38DFA67B-6899-49A0-BBC5-A79519E1889A}"/>
    <cellStyle name="SUM 2 3 2 2 2 2" xfId="32997" xr:uid="{1A018DBC-6E4F-4810-B1F4-6F3B9854DD89}"/>
    <cellStyle name="SUM 2 3 2 2 3" xfId="28794" xr:uid="{7113168F-E12E-4771-8B99-197205CF835E}"/>
    <cellStyle name="SUM 2 3 2 3" xfId="12333" xr:uid="{6907899A-A404-40F4-8F2A-671A9540FB6E}"/>
    <cellStyle name="SUM 2 3 2 3 2" xfId="32996" xr:uid="{7EC116D3-87E0-4B7B-9E74-D71FF7529020}"/>
    <cellStyle name="SUM 2 3 2 4" xfId="28793" xr:uid="{759A8D38-7578-485D-BA76-77AE2063BE0B}"/>
    <cellStyle name="SUM 2 3 3" xfId="8068" xr:uid="{517A301A-0826-4FE8-B864-035E5EDFF2D6}"/>
    <cellStyle name="SUM 2 3 3 2" xfId="12335" xr:uid="{4A30C66C-F910-4274-A899-5436DAB6ED6E}"/>
    <cellStyle name="SUM 2 3 3 2 2" xfId="32998" xr:uid="{E4FC56FE-08C0-4A57-9F63-6EE27BC76147}"/>
    <cellStyle name="SUM 2 3 3 3" xfId="28795" xr:uid="{49818F71-5C2D-4439-977F-F188142FAF5B}"/>
    <cellStyle name="SUM 2 3 4" xfId="12332" xr:uid="{602462C3-F131-4B9C-868F-D01113566978}"/>
    <cellStyle name="SUM 2 3 4 2" xfId="32995" xr:uid="{8F41C4C4-F47F-4378-82FD-EAA941FAB54B}"/>
    <cellStyle name="SUM 2 3 5" xfId="28792" xr:uid="{587B064B-2E39-4AA3-8434-56A350AC1E62}"/>
    <cellStyle name="SUM 2 4" xfId="8069" xr:uid="{5F4EC1FF-4641-45AD-B34C-F8008DF64131}"/>
    <cellStyle name="SUM 2 4 2" xfId="8070" xr:uid="{4E30E68F-EFC5-47E4-A8BD-D34ABC4883DE}"/>
    <cellStyle name="SUM 2 4 2 2" xfId="12337" xr:uid="{B4B2D105-3298-4F38-8424-01AB6D5F9E68}"/>
    <cellStyle name="SUM 2 4 2 2 2" xfId="33000" xr:uid="{3F127487-26C3-42AE-8A6A-CD74F1F75BF0}"/>
    <cellStyle name="SUM 2 4 2 3" xfId="28797" xr:uid="{66038033-F2C2-4979-A35C-8E5DC832101C}"/>
    <cellStyle name="SUM 2 4 3" xfId="12336" xr:uid="{FFD3E084-9D43-483A-BF9B-AF861E5ED548}"/>
    <cellStyle name="SUM 2 4 3 2" xfId="32999" xr:uid="{46AFE279-D213-4EEE-A901-4A4B721BD2B2}"/>
    <cellStyle name="SUM 2 4 4" xfId="28796" xr:uid="{8D4B517B-E2A2-400A-95C8-26B84A430C28}"/>
    <cellStyle name="SUM 2 5" xfId="8071" xr:uid="{DF854638-46B7-4458-8382-ED15D22EFCE1}"/>
    <cellStyle name="SUM 2 5 2" xfId="12338" xr:uid="{DC61C23C-5245-4B10-9EE5-0E28E9E3D45A}"/>
    <cellStyle name="SUM 2 5 2 2" xfId="33001" xr:uid="{D95156E4-AD14-4D83-AB8B-AD2D2E6C1954}"/>
    <cellStyle name="SUM 2 5 3" xfId="28798" xr:uid="{1459B666-C0B8-48DA-B1C5-640058D4A99E}"/>
    <cellStyle name="SUM 2 6" xfId="12323" xr:uid="{4A062E0A-3E1F-4D51-90AA-873FD2D8B03C}"/>
    <cellStyle name="SUM 2 6 2" xfId="32986" xr:uid="{0979D1F8-522F-4EA1-952E-0187FC3A8F3A}"/>
    <cellStyle name="SUM 2 7" xfId="28783" xr:uid="{09944A47-0437-4D02-BD44-9D462B4AE7A2}"/>
    <cellStyle name="SUM 3" xfId="8072" xr:uid="{3C5DEACF-3D87-4D11-AE79-E73D211131E2}"/>
    <cellStyle name="SUM 3 2" xfId="8073" xr:uid="{1DD8F9F8-A2BF-4810-A53F-411BA44A34E1}"/>
    <cellStyle name="SUM 3 2 2" xfId="8074" xr:uid="{F5642C80-A6B6-4431-9094-348F801BF1A1}"/>
    <cellStyle name="SUM 3 2 2 2" xfId="8075" xr:uid="{2DB4FAB0-13A0-4982-9BA7-5AAAFC361C65}"/>
    <cellStyle name="SUM 3 2 2 2 2" xfId="12342" xr:uid="{CCBE2BCB-5182-4280-9193-BDE58BF2EF47}"/>
    <cellStyle name="SUM 3 2 2 2 2 2" xfId="33005" xr:uid="{2864C33F-D1BD-4629-80A9-AFD78EF2824D}"/>
    <cellStyle name="SUM 3 2 2 2 3" xfId="28802" xr:uid="{6D0F54FD-49D9-4670-8AE0-6AC44DDE80DC}"/>
    <cellStyle name="SUM 3 2 2 3" xfId="12341" xr:uid="{C80A57DF-B523-4255-8C55-F63FE1F16B7D}"/>
    <cellStyle name="SUM 3 2 2 3 2" xfId="33004" xr:uid="{74F54488-09DB-4C0A-A060-30C7FEA5D5E7}"/>
    <cellStyle name="SUM 3 2 2 4" xfId="28801" xr:uid="{EEAE73EC-4FA4-49C7-80D0-C3B3A8FBB8DB}"/>
    <cellStyle name="SUM 3 2 3" xfId="8076" xr:uid="{C0A8CF24-2055-4BF2-8659-485F726E8BDF}"/>
    <cellStyle name="SUM 3 2 3 2" xfId="12343" xr:uid="{655F6F0E-FAEC-4970-B49C-CB688EFEAD48}"/>
    <cellStyle name="SUM 3 2 3 2 2" xfId="33006" xr:uid="{746D272F-F6A1-4638-9963-AADB2A0324CE}"/>
    <cellStyle name="SUM 3 2 3 3" xfId="28803" xr:uid="{F3DC2DE7-4A0C-4C29-AF63-D19DD2325926}"/>
    <cellStyle name="SUM 3 2 4" xfId="12340" xr:uid="{EFFA8A7E-EE15-4BC6-8B07-82F85CD87A5E}"/>
    <cellStyle name="SUM 3 2 4 2" xfId="33003" xr:uid="{0DD027BD-B024-4445-9FBC-D73629EEB1DB}"/>
    <cellStyle name="SUM 3 2 5" xfId="28800" xr:uid="{95CF9820-B6DA-4D48-BE43-61CF7C072E21}"/>
    <cellStyle name="SUM 3 3" xfId="8077" xr:uid="{98323B27-D807-449D-ABA1-2A23BF849F0A}"/>
    <cellStyle name="SUM 3 3 2" xfId="8078" xr:uid="{B45ACAC9-2939-4560-930B-D1B95840F9A9}"/>
    <cellStyle name="SUM 3 3 2 2" xfId="12345" xr:uid="{328374AF-9AA6-4E5F-9C3C-A0D0BFB5F364}"/>
    <cellStyle name="SUM 3 3 2 2 2" xfId="33008" xr:uid="{77997336-2961-415D-B344-E3DC5C90D77E}"/>
    <cellStyle name="SUM 3 3 2 3" xfId="28805" xr:uid="{79076E37-3BE1-4884-AA91-B6D04A66CCB4}"/>
    <cellStyle name="SUM 3 3 3" xfId="12344" xr:uid="{5F4A2479-6D5B-43A5-97CF-DEEDFC201DC0}"/>
    <cellStyle name="SUM 3 3 3 2" xfId="33007" xr:uid="{B73229E5-897E-468F-A7B6-409B7AED9411}"/>
    <cellStyle name="SUM 3 3 4" xfId="28804" xr:uid="{36D13D8A-A136-4C78-8B50-51BE2F81395A}"/>
    <cellStyle name="SUM 3 4" xfId="8079" xr:uid="{05BC312F-E0CC-412B-991C-67BDEEFD5DB1}"/>
    <cellStyle name="SUM 3 4 2" xfId="12346" xr:uid="{1478EBCE-C949-4CC5-94D9-B70C6739CAC4}"/>
    <cellStyle name="SUM 3 4 2 2" xfId="33009" xr:uid="{31EEAB9C-C5CB-479B-96C3-917E0383894E}"/>
    <cellStyle name="SUM 3 4 3" xfId="28806" xr:uid="{9ECFE664-BBC0-4839-8E68-3176C2F2F059}"/>
    <cellStyle name="SUM 3 5" xfId="12339" xr:uid="{08CE1FBB-EF57-4A39-8FB4-206E3CD536CA}"/>
    <cellStyle name="SUM 3 5 2" xfId="33002" xr:uid="{29FDACB3-CEA5-45BE-BA7E-9DF1D9299199}"/>
    <cellStyle name="SUM 3 6" xfId="28799" xr:uid="{122785B1-156B-4ED8-81B4-7161ECDD7CAB}"/>
    <cellStyle name="SUM 4" xfId="8080" xr:uid="{5FAF2721-A38B-4B4D-81F2-309FDF53B08F}"/>
    <cellStyle name="SUM 4 2" xfId="8081" xr:uid="{F173E80A-7633-4094-9805-C672C80A6CC8}"/>
    <cellStyle name="SUM 4 2 2" xfId="8082" xr:uid="{13EFA63B-A0AD-4A5D-A1D2-379F9A628F97}"/>
    <cellStyle name="SUM 4 2 2 2" xfId="12349" xr:uid="{34E5AAF1-C0A0-448C-9558-E196D1D507C7}"/>
    <cellStyle name="SUM 4 2 2 2 2" xfId="33012" xr:uid="{8FCF3B8F-98E0-4CEC-A411-6D3BC9DE9208}"/>
    <cellStyle name="SUM 4 2 2 3" xfId="28809" xr:uid="{C479CAE8-58E5-4AE2-944C-9F38520D30B3}"/>
    <cellStyle name="SUM 4 2 3" xfId="12348" xr:uid="{893A1743-36A1-4228-B1D9-A606B52A0E4F}"/>
    <cellStyle name="SUM 4 2 3 2" xfId="33011" xr:uid="{504CBC30-5DDE-4D4C-A98A-BC338AF04EAB}"/>
    <cellStyle name="SUM 4 2 4" xfId="28808" xr:uid="{3E545190-2CC8-475E-AAB6-240C3154936D}"/>
    <cellStyle name="SUM 4 3" xfId="8083" xr:uid="{F3D38C45-4820-4067-B196-369B405B9083}"/>
    <cellStyle name="SUM 4 3 2" xfId="12350" xr:uid="{0E46373B-38F3-4194-A441-8C33C0710945}"/>
    <cellStyle name="SUM 4 3 2 2" xfId="33013" xr:uid="{11968832-3AF4-4536-949C-9BB5E7073B21}"/>
    <cellStyle name="SUM 4 3 3" xfId="28810" xr:uid="{931251DF-FAC7-40C1-806E-ECE819AB3DA3}"/>
    <cellStyle name="SUM 4 4" xfId="12347" xr:uid="{0DC39F50-EA94-4F24-8F1A-D0AAC5B77965}"/>
    <cellStyle name="SUM 4 4 2" xfId="33010" xr:uid="{C1D2F507-3997-4D20-96B7-156A126119B9}"/>
    <cellStyle name="SUM 4 5" xfId="28807" xr:uid="{4E6B754B-B015-487D-A833-98760E2BBE9F}"/>
    <cellStyle name="SUM 5" xfId="8084" xr:uid="{71AB1FB7-ED7D-4834-8B7B-B7772655FAE1}"/>
    <cellStyle name="SUM 5 2" xfId="8085" xr:uid="{21A8719A-6E22-462F-8AD0-79052F2BE195}"/>
    <cellStyle name="SUM 5 2 2" xfId="12352" xr:uid="{D8C8E344-971C-44EE-99B6-A4BD62984090}"/>
    <cellStyle name="SUM 5 2 2 2" xfId="33015" xr:uid="{EF214EAE-13DE-4B24-BDEE-A4F4347FC786}"/>
    <cellStyle name="SUM 5 2 3" xfId="28812" xr:uid="{BA593AF3-1A8A-4D1F-BDA2-5E1490B1062C}"/>
    <cellStyle name="SUM 5 3" xfId="12351" xr:uid="{810E7102-19C4-47A7-AA43-61F794F03988}"/>
    <cellStyle name="SUM 5 3 2" xfId="33014" xr:uid="{E4F8B9FC-6743-4AEA-AAB9-1B0B745274BF}"/>
    <cellStyle name="SUM 5 4" xfId="28811" xr:uid="{22B446B8-98E5-40E9-A1E0-FE73D39ED477}"/>
    <cellStyle name="SUM 6" xfId="8086" xr:uid="{8006E9C7-C22B-43DD-8962-45854F9D0B22}"/>
    <cellStyle name="SUM 6 2" xfId="12353" xr:uid="{C5B77FD0-8122-4F25-8B56-87C33DA04E1F}"/>
    <cellStyle name="SUM 6 2 2" xfId="33016" xr:uid="{1E2F59D2-E179-4B50-95E2-5337E56381B2}"/>
    <cellStyle name="SUM 6 3" xfId="28813" xr:uid="{A3083EB3-6A72-4B82-80B7-7753CDBBAE88}"/>
    <cellStyle name="SUM 7" xfId="8087" xr:uid="{C138FF28-9E2C-4A59-A09C-7D8A89063800}"/>
    <cellStyle name="SUM 7 2" xfId="12354" xr:uid="{6AF39B56-A72F-46EA-A5F2-020B1FE10E92}"/>
    <cellStyle name="SUM 7 2 2" xfId="33017" xr:uid="{BE23CF0F-877A-40B1-BD0F-0AFDB4F0494B}"/>
    <cellStyle name="SUM 7 3" xfId="28814" xr:uid="{7E2E328F-1C87-4C7A-B73C-DE3CBD44BB72}"/>
    <cellStyle name="Superscript" xfId="8088" xr:uid="{13F5D31C-0879-4060-9D08-984A72CBEB70}"/>
    <cellStyle name="TextInput" xfId="8089" xr:uid="{8141D4B5-2771-41D6-86EB-CEA022850934}"/>
    <cellStyle name="Title 2" xfId="8090" xr:uid="{3BC6E546-E0F6-4580-8B81-D94FBE68612B}"/>
    <cellStyle name="Title 2 2" xfId="8091" xr:uid="{2B94700F-F320-4275-BA25-A7D7C6FAD642}"/>
    <cellStyle name="Title 2 2 2" xfId="8092" xr:uid="{970B6DD5-388E-4CED-8C26-6AAD0DF1CA5E}"/>
    <cellStyle name="Title 2 3" xfId="8093" xr:uid="{238BEE30-9455-463A-A5CE-39713EAF863F}"/>
    <cellStyle name="Title 2 4" xfId="8094" xr:uid="{67253313-9196-48EA-836E-F0496BA49219}"/>
    <cellStyle name="Title 3" xfId="8095" xr:uid="{4DE2443C-5485-4710-91FB-69A5413FC77A}"/>
    <cellStyle name="Title 3 2" xfId="8096" xr:uid="{36843728-3B22-480C-AF53-8E2DFB3A141E}"/>
    <cellStyle name="Title 4" xfId="8097" xr:uid="{B642E014-248D-47F0-B8D5-5E0191D86441}"/>
    <cellStyle name="TOC 1" xfId="8098" xr:uid="{C4E442DE-60C6-49E9-935C-332FDD2230C2}"/>
    <cellStyle name="TOC 1 2" xfId="8099" xr:uid="{7BEC68C1-D2D9-4144-9B77-2E54A4225375}"/>
    <cellStyle name="TOC 1 2 2" xfId="8100" xr:uid="{35E16B45-5872-4B65-850D-83331CFA25FD}"/>
    <cellStyle name="TOC 2" xfId="8101" xr:uid="{B5D7B3CD-C104-4AC9-AC81-14CE6B1D6AE5}"/>
    <cellStyle name="TOC 2 2" xfId="8102" xr:uid="{C4B6C84E-EA5D-42BD-8F3A-E64D31E4A949}"/>
    <cellStyle name="TOC 2 2 2" xfId="8103" xr:uid="{8A5EDE9F-028E-4D65-B3CC-6155DADFCD4F}"/>
    <cellStyle name="TOC 3" xfId="8104" xr:uid="{CF38D05A-0CB7-4465-B363-CD0CA7503D32}"/>
    <cellStyle name="TOC 3 2" xfId="8105" xr:uid="{D28CD8C0-44C9-4D09-B86D-D63E2E9A80C8}"/>
    <cellStyle name="TOC 3 2 2" xfId="8106" xr:uid="{BC68DA3E-D27D-4592-83F8-410E7E100A42}"/>
    <cellStyle name="TOC 4" xfId="8107" xr:uid="{7CF43616-4BFD-4F55-B2B4-51FE96E91F93}"/>
    <cellStyle name="TOC 4 2" xfId="8108" xr:uid="{F81C3F75-DA1D-4ECC-A595-16C81BA8EB83}"/>
    <cellStyle name="TOC 4 2 2" xfId="8109" xr:uid="{1AAFBFAB-FACC-4162-A072-61AC62CDB252}"/>
    <cellStyle name="Total 10" xfId="8110" xr:uid="{972C00BE-1934-4133-B6A1-A9CAD8692BF7}"/>
    <cellStyle name="Total 10 2" xfId="12355" xr:uid="{25B06C68-DC71-4E3D-A934-8556D8E7D443}"/>
    <cellStyle name="Total 10 2 2" xfId="33018" xr:uid="{8348B044-6560-42DB-8339-B50087917735}"/>
    <cellStyle name="Total 10 3" xfId="28815" xr:uid="{7A4D339B-D1DE-4282-B72B-9631BA83CE47}"/>
    <cellStyle name="Total 11" xfId="8111" xr:uid="{27CB0924-6D2B-4EF4-B30F-B0A532B0C199}"/>
    <cellStyle name="Total 11 2" xfId="12356" xr:uid="{2FDFBA7C-6F99-48D4-9567-847FD23F277B}"/>
    <cellStyle name="Total 11 2 2" xfId="33019" xr:uid="{8F5DD444-7AD0-4929-9405-088E66929C3C}"/>
    <cellStyle name="Total 11 3" xfId="28816" xr:uid="{AE5135C8-1E2D-403C-A161-381882E550E0}"/>
    <cellStyle name="Total 12" xfId="8112" xr:uid="{2963DE75-E5DA-4CB6-B707-3B3D76B3F76D}"/>
    <cellStyle name="Total 12 2" xfId="12357" xr:uid="{36719C34-725A-4C19-A3E7-A01CCD7B75E6}"/>
    <cellStyle name="Total 12 2 2" xfId="33020" xr:uid="{C22C5092-8CE9-47EE-8B93-9044DED70967}"/>
    <cellStyle name="Total 12 3" xfId="28817" xr:uid="{CE789922-633E-4FA9-A36D-FEDC48F0C7A5}"/>
    <cellStyle name="Total 13" xfId="8113" xr:uid="{1AF2A8AE-F0A3-4A15-809D-33C8984E4034}"/>
    <cellStyle name="Total 14" xfId="8114" xr:uid="{36DFA398-F2F7-4D4D-9633-2DB531732948}"/>
    <cellStyle name="Total 15" xfId="8115" xr:uid="{F2F01D80-2E65-4905-8347-AD43733D2902}"/>
    <cellStyle name="Total 15 2" xfId="12358" xr:uid="{19A351AE-1F91-4132-83EF-610310487A56}"/>
    <cellStyle name="Total 15 2 2" xfId="33021" xr:uid="{640F950F-8EBE-44A0-A50A-3AD706AA7518}"/>
    <cellStyle name="Total 15 3" xfId="28818" xr:uid="{CD36A708-C9BE-4106-A9EE-C4190CDE8C1E}"/>
    <cellStyle name="Total 2" xfId="8116" xr:uid="{7265D1ED-345F-4BA8-85E8-07A72916BA08}"/>
    <cellStyle name="Total 2 10" xfId="12359" xr:uid="{B230F45B-F23B-4320-BAA6-C1BF618B82EF}"/>
    <cellStyle name="Total 2 10 2" xfId="33022" xr:uid="{3DD539ED-59D6-42E6-B69C-AE24806FF9B9}"/>
    <cellStyle name="Total 2 11" xfId="28819" xr:uid="{54A4135F-0334-433E-8CBA-4F3305399E1B}"/>
    <cellStyle name="Total 2 2" xfId="8117" xr:uid="{F3C2E65F-4F3E-4A0D-B0F2-571CB84D9E0B}"/>
    <cellStyle name="Total 2 2 10" xfId="12360" xr:uid="{E850F7D8-E85E-43FB-9F69-3C436FDE053F}"/>
    <cellStyle name="Total 2 2 10 2" xfId="33023" xr:uid="{3FDB482B-2F76-4C1B-B039-4121DE612250}"/>
    <cellStyle name="Total 2 2 11" xfId="28820" xr:uid="{56653DCE-5BF3-49AC-A038-EA8569A2E43B}"/>
    <cellStyle name="Total 2 2 2" xfId="8118" xr:uid="{F697ED6A-7B12-4E82-8135-39F377320659}"/>
    <cellStyle name="Total 2 2 2 2" xfId="8119" xr:uid="{9AAD81CF-3DCA-4B98-8C89-CDC3A8C0706D}"/>
    <cellStyle name="Total 2 2 2 2 2" xfId="8120" xr:uid="{2E8352D2-B1CB-48DE-8730-192BEA81D496}"/>
    <cellStyle name="Total 2 2 2 2 2 2" xfId="8121" xr:uid="{9B6BC2C0-B139-48FA-B2B4-835A5E5D2F4F}"/>
    <cellStyle name="Total 2 2 2 2 2 2 2" xfId="12364" xr:uid="{D19C212F-33F9-4A4A-8881-1CB30F6DC583}"/>
    <cellStyle name="Total 2 2 2 2 2 2 2 2" xfId="33027" xr:uid="{A743EC9C-5185-4465-9508-A77E598E75CE}"/>
    <cellStyle name="Total 2 2 2 2 2 2 3" xfId="28824" xr:uid="{5446239F-578E-4DD1-B882-BF997BB7E2B6}"/>
    <cellStyle name="Total 2 2 2 2 2 3" xfId="12363" xr:uid="{D036587D-DD17-4A29-81CB-4AA26B2D890E}"/>
    <cellStyle name="Total 2 2 2 2 2 3 2" xfId="33026" xr:uid="{DCEC09EE-6BC5-4BC6-AABB-C7FB7D5EEA1E}"/>
    <cellStyle name="Total 2 2 2 2 2 4" xfId="28823" xr:uid="{88138C06-5343-4426-BCAA-3C7F21F1A44C}"/>
    <cellStyle name="Total 2 2 2 2 3" xfId="8122" xr:uid="{B0F631B4-350E-485D-A67B-B51AB6D413FC}"/>
    <cellStyle name="Total 2 2 2 2 3 2" xfId="12365" xr:uid="{FC4631FA-259C-4419-8607-63BB20A7BA00}"/>
    <cellStyle name="Total 2 2 2 2 3 2 2" xfId="33028" xr:uid="{FAFB7B30-59F9-415E-9732-463A6AD89928}"/>
    <cellStyle name="Total 2 2 2 2 3 3" xfId="28825" xr:uid="{1066661B-3B1B-47C5-A7B1-F98A32079214}"/>
    <cellStyle name="Total 2 2 2 2 4" xfId="8123" xr:uid="{0C4B7706-9A5E-4452-B2A5-841D754738D7}"/>
    <cellStyle name="Total 2 2 2 2 4 2" xfId="12366" xr:uid="{D29410E0-24A9-4B12-9C45-2BD5A02CCAB9}"/>
    <cellStyle name="Total 2 2 2 2 4 2 2" xfId="33029" xr:uid="{0B826193-735F-4EE2-AEE8-D89B468F1F2F}"/>
    <cellStyle name="Total 2 2 2 2 4 3" xfId="28826" xr:uid="{49E368B2-153C-474D-8A50-75B13CA92C07}"/>
    <cellStyle name="Total 2 2 2 2 5" xfId="12362" xr:uid="{F412DA19-CA4E-49D7-B2A0-3FAB936E8E51}"/>
    <cellStyle name="Total 2 2 2 2 5 2" xfId="33025" xr:uid="{6F143E40-0612-4E84-BD6D-80C6DB40C430}"/>
    <cellStyle name="Total 2 2 2 2 6" xfId="28822" xr:uid="{FF34D1DB-ADBD-4328-90A3-521E844C4F7E}"/>
    <cellStyle name="Total 2 2 2 3" xfId="8124" xr:uid="{EE76525D-48EC-4030-B428-A7745D61491F}"/>
    <cellStyle name="Total 2 2 2 3 2" xfId="8125" xr:uid="{2D6C49D6-6C75-4727-85F2-0914B4C4C3B8}"/>
    <cellStyle name="Total 2 2 2 3 2 2" xfId="12368" xr:uid="{D7930F30-2F97-4A4D-8F54-B9DDC02C3DAF}"/>
    <cellStyle name="Total 2 2 2 3 2 2 2" xfId="33031" xr:uid="{0165B603-8A8B-486A-AF52-785BCD5B24FB}"/>
    <cellStyle name="Total 2 2 2 3 2 3" xfId="28828" xr:uid="{D055CA18-5631-496E-B157-86CBEE72EC32}"/>
    <cellStyle name="Total 2 2 2 3 3" xfId="12367" xr:uid="{A05C0A7F-010C-4AE0-AE7C-559012DF09AB}"/>
    <cellStyle name="Total 2 2 2 3 3 2" xfId="33030" xr:uid="{1534D43B-287F-4226-AC04-19BAB75C7241}"/>
    <cellStyle name="Total 2 2 2 3 4" xfId="28827" xr:uid="{7DA30BEB-4E76-4005-9F0D-4382E42B6450}"/>
    <cellStyle name="Total 2 2 2 4" xfId="8126" xr:uid="{EA6D7498-2DF4-425B-A85A-A2372DCA0EA2}"/>
    <cellStyle name="Total 2 2 2 4 2" xfId="12369" xr:uid="{2A29CEE6-EE5C-46D3-8756-96A0C7CB19F9}"/>
    <cellStyle name="Total 2 2 2 4 2 2" xfId="33032" xr:uid="{52D5CFCC-BBE8-4377-A236-DF7AC1C99106}"/>
    <cellStyle name="Total 2 2 2 4 3" xfId="28829" xr:uid="{62A932C0-DDA7-4216-BC16-270C9713B7D0}"/>
    <cellStyle name="Total 2 2 2 5" xfId="8127" xr:uid="{40648EB5-0930-463E-BCFE-612C654941EF}"/>
    <cellStyle name="Total 2 2 2 5 2" xfId="12370" xr:uid="{F5CF5C21-B347-465E-9E62-750A7383A929}"/>
    <cellStyle name="Total 2 2 2 5 2 2" xfId="33033" xr:uid="{4C0CAA34-7739-4C48-BB4A-D7C599E514A5}"/>
    <cellStyle name="Total 2 2 2 5 3" xfId="28830" xr:uid="{5E8216A3-8C91-475E-8239-75C4F9F8611E}"/>
    <cellStyle name="Total 2 2 2 6" xfId="12361" xr:uid="{7F0753CA-1D19-43B1-8FEE-90E47D7971F1}"/>
    <cellStyle name="Total 2 2 2 6 2" xfId="33024" xr:uid="{E1C4E6D0-32F5-4CCB-9C64-9EB942C4BDA5}"/>
    <cellStyle name="Total 2 2 2 7" xfId="28821" xr:uid="{49305406-3EE3-46FE-BD63-9995DFDAE5B4}"/>
    <cellStyle name="Total 2 2 3" xfId="8128" xr:uid="{E1A6C36E-A20A-473E-ACAC-B1D0CEAAA9BD}"/>
    <cellStyle name="Total 2 2 3 2" xfId="8129" xr:uid="{1799BD56-6A46-49C3-A771-574DCAB2C279}"/>
    <cellStyle name="Total 2 2 3 2 2" xfId="8130" xr:uid="{95BA4EBB-6D0E-4339-A542-B18C3DDD845E}"/>
    <cellStyle name="Total 2 2 3 2 2 2" xfId="12373" xr:uid="{69F163C9-D88B-496F-9ADB-C60FF13F8F84}"/>
    <cellStyle name="Total 2 2 3 2 2 2 2" xfId="33036" xr:uid="{89E96074-0EFB-4049-8607-507C014145DF}"/>
    <cellStyle name="Total 2 2 3 2 2 3" xfId="28833" xr:uid="{9D02BDBB-6ACA-4F9E-9739-4AE1C8B6E7EC}"/>
    <cellStyle name="Total 2 2 3 2 3" xfId="8131" xr:uid="{2A550B48-80A9-4E83-ABDD-ADB9E67F93F4}"/>
    <cellStyle name="Total 2 2 3 2 3 2" xfId="12374" xr:uid="{0CD5D24E-F9C4-4EF2-B5B2-8DDBC475B1A3}"/>
    <cellStyle name="Total 2 2 3 2 3 2 2" xfId="33037" xr:uid="{A36FCF72-26F1-458F-8BA0-E16B4FFFE559}"/>
    <cellStyle name="Total 2 2 3 2 3 3" xfId="28834" xr:uid="{14AE7A2E-9577-4954-AFDE-77F2393F9DC6}"/>
    <cellStyle name="Total 2 2 3 2 4" xfId="12372" xr:uid="{DBCBA2C5-72D9-4BD6-9482-801485242349}"/>
    <cellStyle name="Total 2 2 3 2 4 2" xfId="33035" xr:uid="{76539319-6736-4709-97EC-7332893C3C6C}"/>
    <cellStyle name="Total 2 2 3 2 5" xfId="28832" xr:uid="{A453D399-0BBA-44FF-8615-86B01169AEFC}"/>
    <cellStyle name="Total 2 2 3 3" xfId="8132" xr:uid="{822EAFE5-DC5A-4E24-BAA9-F287FDC7D19D}"/>
    <cellStyle name="Total 2 2 3 3 2" xfId="12375" xr:uid="{01246BD2-4D32-4FF6-98F4-9482A40F4518}"/>
    <cellStyle name="Total 2 2 3 3 2 2" xfId="33038" xr:uid="{AE68EF69-566D-47E5-BAD5-00367760316B}"/>
    <cellStyle name="Total 2 2 3 3 3" xfId="28835" xr:uid="{9F5F9C10-D0FA-4F4F-B333-399A93965150}"/>
    <cellStyle name="Total 2 2 3 4" xfId="8133" xr:uid="{1A72934C-2A1E-4AA3-B3F1-7D5F1089CC93}"/>
    <cellStyle name="Total 2 2 3 4 2" xfId="12376" xr:uid="{3685CF67-D5A6-4718-B257-AD0E8752F8A7}"/>
    <cellStyle name="Total 2 2 3 4 2 2" xfId="33039" xr:uid="{D5664604-92AA-43DC-B395-4ED6F50D0D31}"/>
    <cellStyle name="Total 2 2 3 4 3" xfId="28836" xr:uid="{D69191C4-5F02-4305-8CED-CA906C895827}"/>
    <cellStyle name="Total 2 2 3 5" xfId="12371" xr:uid="{527B199E-C38C-4DD7-8EF8-0F5DE4F1DEBE}"/>
    <cellStyle name="Total 2 2 3 5 2" xfId="33034" xr:uid="{94812BE7-F5B3-48F2-8BC7-732A7300E894}"/>
    <cellStyle name="Total 2 2 3 6" xfId="28831" xr:uid="{A92D2EF3-C4F0-4FE6-AC09-13D44DF9FAEF}"/>
    <cellStyle name="Total 2 2 4" xfId="8134" xr:uid="{6D316C5C-60AE-4707-BC6B-BCB52F5B029B}"/>
    <cellStyle name="Total 2 2 4 2" xfId="8135" xr:uid="{C0A01F57-0A3D-48DC-8C5E-3AB94FC83A30}"/>
    <cellStyle name="Total 2 2 4 2 2" xfId="8136" xr:uid="{2F48CE52-234E-4410-9D48-9555DF1806AE}"/>
    <cellStyle name="Total 2 2 4 2 2 2" xfId="12379" xr:uid="{19D9D6E6-1B9B-40D0-833C-E349BF188B9F}"/>
    <cellStyle name="Total 2 2 4 2 2 2 2" xfId="33042" xr:uid="{019AEDDD-682A-4ADC-B2E7-F020028572A6}"/>
    <cellStyle name="Total 2 2 4 2 2 3" xfId="28839" xr:uid="{57BB8BDC-04E8-4AB9-A31A-159101F18CA2}"/>
    <cellStyle name="Total 2 2 4 2 3" xfId="8137" xr:uid="{89A28727-EECF-48DC-976E-B92FFE9BECA0}"/>
    <cellStyle name="Total 2 2 4 2 3 2" xfId="12380" xr:uid="{C7A26285-6F21-4137-A46A-B6DF1E90CBA7}"/>
    <cellStyle name="Total 2 2 4 2 3 2 2" xfId="33043" xr:uid="{7FBC6A7B-6D56-4CD4-87D2-336352FCBE04}"/>
    <cellStyle name="Total 2 2 4 2 3 3" xfId="28840" xr:uid="{CF69D16D-7D81-420A-89D6-A27C70B28B3B}"/>
    <cellStyle name="Total 2 2 4 2 4" xfId="12378" xr:uid="{AEF9506F-B31A-4912-B880-EBEAA5491271}"/>
    <cellStyle name="Total 2 2 4 2 4 2" xfId="33041" xr:uid="{4EBD2529-6700-4203-B85B-625C1B46C8C6}"/>
    <cellStyle name="Total 2 2 4 2 5" xfId="28838" xr:uid="{A593D164-790A-40C0-BBFA-C77411F7B7AE}"/>
    <cellStyle name="Total 2 2 4 3" xfId="8138" xr:uid="{980CF560-866D-499C-ADBE-D4AA4874F5C0}"/>
    <cellStyle name="Total 2 2 4 3 2" xfId="12381" xr:uid="{EBEB6E23-DFFB-4024-97DF-C1AB69F5E381}"/>
    <cellStyle name="Total 2 2 4 3 2 2" xfId="33044" xr:uid="{4BB2DE7D-6808-456B-9E63-55646A79E816}"/>
    <cellStyle name="Total 2 2 4 3 3" xfId="28841" xr:uid="{0518414E-8997-4639-9CBF-616AB37C78A3}"/>
    <cellStyle name="Total 2 2 4 4" xfId="8139" xr:uid="{CD4BCBB4-E3A2-4F94-8175-AEBF9B3118EA}"/>
    <cellStyle name="Total 2 2 4 4 2" xfId="12382" xr:uid="{395E7335-C673-4C35-9B84-2B4216ED8ED8}"/>
    <cellStyle name="Total 2 2 4 4 2 2" xfId="33045" xr:uid="{86B6F094-F5E9-47B5-9E5D-52994A359182}"/>
    <cellStyle name="Total 2 2 4 4 3" xfId="28842" xr:uid="{41DDAF26-7A24-4C3C-8AF0-84B4FACE8311}"/>
    <cellStyle name="Total 2 2 4 5" xfId="12377" xr:uid="{22377FD2-20C4-400E-A301-0F2CB6489176}"/>
    <cellStyle name="Total 2 2 4 5 2" xfId="33040" xr:uid="{C0A402DB-D101-4003-B478-AE03BE35E038}"/>
    <cellStyle name="Total 2 2 4 6" xfId="28837" xr:uid="{202942A1-E3ED-4A38-AEB8-8276FE27865D}"/>
    <cellStyle name="Total 2 2 5" xfId="8140" xr:uid="{49B471E8-DF74-416C-B374-EADBDA5016D1}"/>
    <cellStyle name="Total 2 2 5 2" xfId="8141" xr:uid="{1296313B-FDF6-4B5B-BE46-16E20A8F899A}"/>
    <cellStyle name="Total 2 2 5 2 2" xfId="12384" xr:uid="{242F9B4F-7CB9-4119-822D-02ECC76D07A1}"/>
    <cellStyle name="Total 2 2 5 2 2 2" xfId="33047" xr:uid="{087A422A-7846-4227-BD87-927B0BF34532}"/>
    <cellStyle name="Total 2 2 5 2 3" xfId="28844" xr:uid="{A73C2F25-501E-4F35-B06A-03E85B1B7215}"/>
    <cellStyle name="Total 2 2 5 3" xfId="8142" xr:uid="{B502ECD5-4C88-4A8C-A8CE-84F0B8931E23}"/>
    <cellStyle name="Total 2 2 5 3 2" xfId="12385" xr:uid="{08E19B08-BEFB-4E70-AD85-FFEE4EB4BBDA}"/>
    <cellStyle name="Total 2 2 5 3 2 2" xfId="33048" xr:uid="{80721851-E108-4BF3-AC31-90207B1F2228}"/>
    <cellStyle name="Total 2 2 5 3 3" xfId="28845" xr:uid="{2B545BBC-E07F-42ED-A91A-DC1A2AA85160}"/>
    <cellStyle name="Total 2 2 5 4" xfId="8143" xr:uid="{52BC0A14-8BB5-496D-9568-EDF98666EBDF}"/>
    <cellStyle name="Total 2 2 5 4 2" xfId="12386" xr:uid="{BF2B8957-26AC-40F6-9885-A855EEBFEB82}"/>
    <cellStyle name="Total 2 2 5 4 2 2" xfId="33049" xr:uid="{6C5B6CC3-50F3-414D-AEC9-D90C556E262A}"/>
    <cellStyle name="Total 2 2 5 4 3" xfId="28846" xr:uid="{5D1FC499-BA8F-4289-A23D-5BB7B31B76B2}"/>
    <cellStyle name="Total 2 2 5 5" xfId="12383" xr:uid="{651A3BEC-EDA7-410B-BDF0-C75D4386E726}"/>
    <cellStyle name="Total 2 2 5 5 2" xfId="33046" xr:uid="{0260381A-899A-4DF6-8E88-D6B779EC5D9E}"/>
    <cellStyle name="Total 2 2 5 6" xfId="28843" xr:uid="{958D8F62-A997-4EAF-98E1-976A27A9A8D1}"/>
    <cellStyle name="Total 2 2 6" xfId="8144" xr:uid="{4213CF46-D448-4A6F-8A29-640D3B519432}"/>
    <cellStyle name="Total 2 2 6 2" xfId="12387" xr:uid="{B33EB9A8-D310-4B80-BACB-30C2F0C7EAA5}"/>
    <cellStyle name="Total 2 2 6 2 2" xfId="33050" xr:uid="{953866E5-64FF-43ED-B161-0433D96A0290}"/>
    <cellStyle name="Total 2 2 6 3" xfId="28847" xr:uid="{81DCFD6F-CFBD-4370-A66B-7CC39EB13B0A}"/>
    <cellStyle name="Total 2 2 7" xfId="8145" xr:uid="{466E6923-B70C-435B-8136-634F2B567DBB}"/>
    <cellStyle name="Total 2 2 7 2" xfId="12388" xr:uid="{3A8FEE57-0144-4E23-9BFA-58BB115675B9}"/>
    <cellStyle name="Total 2 2 7 2 2" xfId="33051" xr:uid="{444AD3CC-2DD8-4F02-8449-9DD3E2558B5D}"/>
    <cellStyle name="Total 2 2 7 3" xfId="28848" xr:uid="{F2D49E50-CDE7-45C6-93FF-826A71540495}"/>
    <cellStyle name="Total 2 2 8" xfId="8146" xr:uid="{62A3C9A0-10EE-4EB0-99B6-264A816CD376}"/>
    <cellStyle name="Total 2 2 8 2" xfId="12389" xr:uid="{B1D9FA0A-0B5A-418B-B4E4-061F91F6AC6A}"/>
    <cellStyle name="Total 2 2 8 2 2" xfId="33052" xr:uid="{B9E4F573-7D8B-4E3D-942E-0296CBED1DF0}"/>
    <cellStyle name="Total 2 2 8 3" xfId="28849" xr:uid="{92242E6E-64DF-439A-AB0A-1D599BB1320E}"/>
    <cellStyle name="Total 2 2 9" xfId="8147" xr:uid="{A7630BE0-E199-4CCE-9760-CE1859F0ED9E}"/>
    <cellStyle name="Total 2 2 9 2" xfId="12390" xr:uid="{7BD0BCAD-CAEA-4D62-875A-6EEFA0128D91}"/>
    <cellStyle name="Total 2 2 9 2 2" xfId="33053" xr:uid="{4D03DCDB-B847-4FA7-8BD7-601DF3FFDBB0}"/>
    <cellStyle name="Total 2 2 9 3" xfId="28850" xr:uid="{13AD2C83-FDBA-4172-8B57-E6748359E97D}"/>
    <cellStyle name="Total 2 3" xfId="8148" xr:uid="{D04F895A-BC7C-4A99-BCB2-0C512E77AA62}"/>
    <cellStyle name="Total 2 3 2" xfId="8149" xr:uid="{49FFD7DC-51EA-4545-95AD-02E4FA475635}"/>
    <cellStyle name="Total 2 3 2 2" xfId="8150" xr:uid="{474D6B34-2C33-4276-9104-DBCC6B0DF6CB}"/>
    <cellStyle name="Total 2 3 2 2 2" xfId="12393" xr:uid="{0B557B42-F8FE-408A-AC6D-1B29447E7DF9}"/>
    <cellStyle name="Total 2 3 2 2 2 2" xfId="33056" xr:uid="{F68EEB64-7479-43BA-90AC-62CA21185F5E}"/>
    <cellStyle name="Total 2 3 2 2 3" xfId="28853" xr:uid="{A293C538-E9E8-4108-A63E-33078FFED1B3}"/>
    <cellStyle name="Total 2 3 2 3" xfId="12392" xr:uid="{70B23B1E-5BDF-4F0B-94FC-9FB5E5E847F1}"/>
    <cellStyle name="Total 2 3 2 3 2" xfId="33055" xr:uid="{28559050-037C-4FDE-B604-AF4D1B44BED0}"/>
    <cellStyle name="Total 2 3 2 4" xfId="28852" xr:uid="{8EFF9623-DA47-4929-AF31-F84D177EAA7D}"/>
    <cellStyle name="Total 2 3 3" xfId="8151" xr:uid="{67014D62-433F-4300-BDB3-7C15BEC9B44C}"/>
    <cellStyle name="Total 2 3 3 2" xfId="8152" xr:uid="{ACB8A2E7-4487-426B-A6C3-92975E26E548}"/>
    <cellStyle name="Total 2 3 3 2 2" xfId="12395" xr:uid="{8AAAF389-6C6A-4BDF-AED1-1B8FE902932A}"/>
    <cellStyle name="Total 2 3 3 2 2 2" xfId="33058" xr:uid="{D10C3463-300D-4BD5-9D52-C5324CD1D75A}"/>
    <cellStyle name="Total 2 3 3 2 3" xfId="28855" xr:uid="{6A187272-8F83-4296-9EE9-2C5AC9ADA76B}"/>
    <cellStyle name="Total 2 3 3 3" xfId="12394" xr:uid="{AC8C83FC-C5D5-45CF-814A-B2778EDFAFF6}"/>
    <cellStyle name="Total 2 3 3 3 2" xfId="33057" xr:uid="{04575405-3C0C-4674-B750-753DCAC76C84}"/>
    <cellStyle name="Total 2 3 3 4" xfId="28854" xr:uid="{F8E1D4E1-40FB-41D7-A1B6-C54DAE6B197F}"/>
    <cellStyle name="Total 2 3 4" xfId="8153" xr:uid="{CE42555A-7A45-41D2-9B21-9B331E23860A}"/>
    <cellStyle name="Total 2 3 4 2" xfId="8154" xr:uid="{3CE55690-00FF-405D-884D-099BB80E18D0}"/>
    <cellStyle name="Total 2 3 4 2 2" xfId="12397" xr:uid="{2C863A94-ED63-4131-9CCC-CE10CE7F99DD}"/>
    <cellStyle name="Total 2 3 4 2 2 2" xfId="33060" xr:uid="{464A1116-80F3-4C38-B1AB-7F2F967FCF67}"/>
    <cellStyle name="Total 2 3 4 2 3" xfId="28857" xr:uid="{86DE2F70-AAAD-4B00-BBB7-239DAADDE007}"/>
    <cellStyle name="Total 2 3 4 3" xfId="12396" xr:uid="{21B06B94-C489-4714-BCE5-00103F5353EF}"/>
    <cellStyle name="Total 2 3 4 3 2" xfId="33059" xr:uid="{3C713A90-5BFB-43AC-8610-F4721FEA8056}"/>
    <cellStyle name="Total 2 3 4 4" xfId="28856" xr:uid="{F708FB4A-B22B-420F-9767-757FA187A74D}"/>
    <cellStyle name="Total 2 3 5" xfId="8155" xr:uid="{DDC599C3-CA94-445E-8FA2-E9D633DB8B5F}"/>
    <cellStyle name="Total 2 3 5 2" xfId="8156" xr:uid="{E82C06C6-0F8A-428C-8CF1-24F5A6C63345}"/>
    <cellStyle name="Total 2 3 5 2 2" xfId="12399" xr:uid="{256534C2-9B40-467D-903A-3DA27BDE56CB}"/>
    <cellStyle name="Total 2 3 5 2 2 2" xfId="33062" xr:uid="{460787B3-B8E7-40B1-AD7C-573AD90535A6}"/>
    <cellStyle name="Total 2 3 5 2 3" xfId="28859" xr:uid="{6E9C6DBB-C0F1-422F-9A68-90933B71BF29}"/>
    <cellStyle name="Total 2 3 5 3" xfId="12398" xr:uid="{BFC1488D-77EC-41B8-B5F6-4E7D84DF57EF}"/>
    <cellStyle name="Total 2 3 5 3 2" xfId="33061" xr:uid="{DBFD1205-D067-4CBB-9960-6ACF7D54125B}"/>
    <cellStyle name="Total 2 3 5 4" xfId="28858" xr:uid="{C2DFC22F-D0D3-4FBF-85C8-859E681319D0}"/>
    <cellStyle name="Total 2 3 6" xfId="8157" xr:uid="{94374EBF-467F-429C-BEEA-FE987BA5035F}"/>
    <cellStyle name="Total 2 3 6 2" xfId="12400" xr:uid="{7E0D90EA-EE67-4555-A1E3-5A6FAF64F584}"/>
    <cellStyle name="Total 2 3 6 2 2" xfId="33063" xr:uid="{07D1749D-1B8C-4840-90B6-E6D3EA5208AD}"/>
    <cellStyle name="Total 2 3 6 3" xfId="28860" xr:uid="{A699C885-2AC4-4293-BAD9-F701431FBC17}"/>
    <cellStyle name="Total 2 3 7" xfId="8158" xr:uid="{2762C486-1F9A-4378-B449-5014F423308A}"/>
    <cellStyle name="Total 2 3 8" xfId="12391" xr:uid="{27D58A24-5791-4412-80CB-B58827D9FF35}"/>
    <cellStyle name="Total 2 3 8 2" xfId="33054" xr:uid="{2E6A9C5F-7891-4537-AFE7-77604BE57112}"/>
    <cellStyle name="Total 2 3 9" xfId="28851" xr:uid="{2FFF5056-23F9-42B8-857C-066044EAF95F}"/>
    <cellStyle name="Total 2 4" xfId="8159" xr:uid="{F004EA67-6C48-4B1F-B250-9400C7C485FF}"/>
    <cellStyle name="Total 2 4 2" xfId="8160" xr:uid="{38F819B1-133A-4E13-A4B5-9C869DEB25D0}"/>
    <cellStyle name="Total 2 4 2 2" xfId="12402" xr:uid="{0BEF7D73-FB3C-49DB-9732-1D4D481FE5B4}"/>
    <cellStyle name="Total 2 4 2 2 2" xfId="33065" xr:uid="{512A0E25-64BD-42EB-A6FE-556B78A32A56}"/>
    <cellStyle name="Total 2 4 2 3" xfId="28862" xr:uid="{3634F4A0-896C-4733-ADBA-917814A8C4AD}"/>
    <cellStyle name="Total 2 4 3" xfId="12401" xr:uid="{852156B0-E259-404C-BE3A-17BB1FBE037F}"/>
    <cellStyle name="Total 2 4 3 2" xfId="33064" xr:uid="{25ADEE14-0E87-42D0-BC0A-C62515B70FF6}"/>
    <cellStyle name="Total 2 4 4" xfId="28861" xr:uid="{A8DE2859-0654-40D3-A14B-5FAEDCC085FC}"/>
    <cellStyle name="Total 2 5" xfId="8161" xr:uid="{2373F8C4-A216-45D7-87B6-EB186415279A}"/>
    <cellStyle name="Total 2 5 2" xfId="8162" xr:uid="{E9047A2D-9D85-4037-97B2-282D82153F95}"/>
    <cellStyle name="Total 2 5 2 2" xfId="12404" xr:uid="{A6FFF159-6038-42F7-8838-4919D2285E19}"/>
    <cellStyle name="Total 2 5 2 2 2" xfId="33067" xr:uid="{ACDA68E1-C165-4445-A08D-81FA0289666F}"/>
    <cellStyle name="Total 2 5 2 3" xfId="28864" xr:uid="{924263E5-DDF8-4318-A594-DAB768857F5A}"/>
    <cellStyle name="Total 2 5 3" xfId="12403" xr:uid="{24809AA0-B8EE-4747-9938-ADBA379D61FB}"/>
    <cellStyle name="Total 2 5 3 2" xfId="33066" xr:uid="{BED9FB7C-2DA4-4C40-A229-12BA69A60C04}"/>
    <cellStyle name="Total 2 5 4" xfId="28863" xr:uid="{FF54922E-E453-41A8-83AC-F7577C9E5F84}"/>
    <cellStyle name="Total 2 6" xfId="8163" xr:uid="{3EC6A902-862D-4AB2-B2BC-2EB13FD4FA09}"/>
    <cellStyle name="Total 2 6 2" xfId="8164" xr:uid="{89174BD9-0E2A-46D0-B528-C7D6CCC7D165}"/>
    <cellStyle name="Total 2 6 2 2" xfId="12406" xr:uid="{88F3A49C-B522-47FB-A586-F3141F855A00}"/>
    <cellStyle name="Total 2 6 2 2 2" xfId="33069" xr:uid="{0F45B921-C81C-4722-A7E1-C5572E609508}"/>
    <cellStyle name="Total 2 6 2 3" xfId="28866" xr:uid="{2BC07A58-9DE0-407A-9E1E-9164DCC96389}"/>
    <cellStyle name="Total 2 6 3" xfId="12405" xr:uid="{A52A55FF-7DB5-4D7E-97C6-55D0BEC154C1}"/>
    <cellStyle name="Total 2 6 3 2" xfId="33068" xr:uid="{3E65AB67-54B8-477A-821F-051570313142}"/>
    <cellStyle name="Total 2 6 4" xfId="28865" xr:uid="{D01FB03E-C57D-4B98-8026-7F8F3C3817FC}"/>
    <cellStyle name="Total 2 7" xfId="8165" xr:uid="{43B98A53-21D7-4D9B-A3DE-27ACB3AF2C52}"/>
    <cellStyle name="Total 2 8" xfId="8166" xr:uid="{1E1E4926-71CF-4C3A-B12F-D0E77DFBFBDD}"/>
    <cellStyle name="Total 2 9" xfId="8167" xr:uid="{6C946759-5FA5-408E-88D9-962A05441FA2}"/>
    <cellStyle name="Total 2 9 2" xfId="12407" xr:uid="{7793F119-F02C-4D2C-8C43-73081280DDB6}"/>
    <cellStyle name="Total 2 9 2 2" xfId="33070" xr:uid="{F6D82694-8CE6-4F23-9DC1-001F6E9B5DC1}"/>
    <cellStyle name="Total 2 9 3" xfId="28867" xr:uid="{915B92F6-7082-4EDD-9D22-169A363C02FB}"/>
    <cellStyle name="Total 2_FS Budget Received" xfId="8168" xr:uid="{A68AB15B-7552-4D5A-B235-B8D6C87DB57F}"/>
    <cellStyle name="Total 3" xfId="8169" xr:uid="{0A88261E-E053-43CC-85B1-4C55F29A03A0}"/>
    <cellStyle name="Total 3 10" xfId="28868" xr:uid="{57DAC673-8BF2-4AF6-AFC3-29950A160F76}"/>
    <cellStyle name="Total 3 2" xfId="8170" xr:uid="{F3F41D7B-B2D4-49A3-9B23-5717D03C07FC}"/>
    <cellStyle name="Total 3 2 10" xfId="12409" xr:uid="{9F5E7EED-8518-4133-A518-53EAFECB35DE}"/>
    <cellStyle name="Total 3 2 10 2" xfId="33072" xr:uid="{67996855-AEC9-4BAB-8287-C4C88E5C0F20}"/>
    <cellStyle name="Total 3 2 11" xfId="28869" xr:uid="{74C53BD5-1A69-4DBA-A08C-B5D52E1705EE}"/>
    <cellStyle name="Total 3 2 2" xfId="8171" xr:uid="{58711A7F-780D-473E-BC30-EA29B48B3853}"/>
    <cellStyle name="Total 3 2 2 2" xfId="8172" xr:uid="{E34643A3-351F-4B84-B2B9-1D615D6420B0}"/>
    <cellStyle name="Total 3 2 2 2 2" xfId="8173" xr:uid="{1341B56D-3731-495C-8E40-FE5237C7C6AA}"/>
    <cellStyle name="Total 3 2 2 2 2 2" xfId="8174" xr:uid="{E8E283E9-3D3E-4CED-8DC1-6EE357ED08C5}"/>
    <cellStyle name="Total 3 2 2 2 2 2 2" xfId="12413" xr:uid="{AB647770-86B8-46CA-89F5-5D3C36409F72}"/>
    <cellStyle name="Total 3 2 2 2 2 2 2 2" xfId="33076" xr:uid="{A02A2AC4-561A-4CBE-8E43-E2AB69F70E53}"/>
    <cellStyle name="Total 3 2 2 2 2 2 3" xfId="28873" xr:uid="{D953EC3D-0036-486F-A2F0-38BA6C93FC8A}"/>
    <cellStyle name="Total 3 2 2 2 2 3" xfId="12412" xr:uid="{84475C9B-0B2A-4218-BF74-B20CDF713CD4}"/>
    <cellStyle name="Total 3 2 2 2 2 3 2" xfId="33075" xr:uid="{D80980A9-601B-4248-83D6-0B6DBDB79E18}"/>
    <cellStyle name="Total 3 2 2 2 2 4" xfId="28872" xr:uid="{5A40CEEC-A4E9-4A9A-80DF-71B460A82163}"/>
    <cellStyle name="Total 3 2 2 2 3" xfId="8175" xr:uid="{176C8BA6-1BA1-4105-95CC-568CC227670C}"/>
    <cellStyle name="Total 3 2 2 2 3 2" xfId="12414" xr:uid="{A1A46B62-A796-4507-AC1F-819F3613D30A}"/>
    <cellStyle name="Total 3 2 2 2 3 2 2" xfId="33077" xr:uid="{B01E0555-127F-4860-9645-B5128B492FAA}"/>
    <cellStyle name="Total 3 2 2 2 3 3" xfId="28874" xr:uid="{CBCC5036-A82D-46D0-8B61-28C2107D1FE6}"/>
    <cellStyle name="Total 3 2 2 2 4" xfId="12411" xr:uid="{1A6DE310-A3D7-4D53-84F9-2FBF1143AECD}"/>
    <cellStyle name="Total 3 2 2 2 4 2" xfId="33074" xr:uid="{84B85997-F1C9-4D0F-8FE1-EE91C70F1110}"/>
    <cellStyle name="Total 3 2 2 2 5" xfId="28871" xr:uid="{36EC0DA9-09C5-427D-A981-5F40F9B87547}"/>
    <cellStyle name="Total 3 2 2 3" xfId="8176" xr:uid="{9954558B-1D62-4D20-AE5F-C6595F3AE391}"/>
    <cellStyle name="Total 3 2 2 3 2" xfId="8177" xr:uid="{246CDEF2-95B9-4EF5-BD24-A7705684E303}"/>
    <cellStyle name="Total 3 2 2 3 2 2" xfId="12416" xr:uid="{E4D41736-554C-4994-92BA-49A87F1740AA}"/>
    <cellStyle name="Total 3 2 2 3 2 2 2" xfId="33079" xr:uid="{14B23018-7E31-4833-9D67-7A75B56C8C82}"/>
    <cellStyle name="Total 3 2 2 3 2 3" xfId="28876" xr:uid="{9E5F2DBF-538F-4574-9BFD-FA494B1F62A7}"/>
    <cellStyle name="Total 3 2 2 3 3" xfId="12415" xr:uid="{3831A5E5-B01E-49AF-8550-B7E842B75C39}"/>
    <cellStyle name="Total 3 2 2 3 3 2" xfId="33078" xr:uid="{D961E1A5-CF0E-4523-90FD-3C3105D66A29}"/>
    <cellStyle name="Total 3 2 2 3 4" xfId="28875" xr:uid="{896ECF9F-1B5E-4E2C-AF9F-2F896F04C8F5}"/>
    <cellStyle name="Total 3 2 2 4" xfId="8178" xr:uid="{87460E08-F3E9-40C6-B3F0-4A5A0FE61BDA}"/>
    <cellStyle name="Total 3 2 2 4 2" xfId="12417" xr:uid="{E3A554DF-466A-477A-AE4A-457E1F814120}"/>
    <cellStyle name="Total 3 2 2 4 2 2" xfId="33080" xr:uid="{A0B8FEA6-442B-4880-9150-C9DB9CDD0FB9}"/>
    <cellStyle name="Total 3 2 2 4 3" xfId="28877" xr:uid="{27877017-7CEC-4134-A4DD-1BF07ABE1FE6}"/>
    <cellStyle name="Total 3 2 2 5" xfId="8179" xr:uid="{42E85B6F-C4EF-4137-9441-85CFA7391FBA}"/>
    <cellStyle name="Total 3 2 2 5 2" xfId="12418" xr:uid="{824FD08A-DF98-4860-B46F-975F74B9633D}"/>
    <cellStyle name="Total 3 2 2 5 2 2" xfId="33081" xr:uid="{A72D19FA-62D1-46D8-97AE-DB923E673D2B}"/>
    <cellStyle name="Total 3 2 2 5 3" xfId="28878" xr:uid="{CB7D492F-4DF0-4564-8839-84EAA5CDBDE0}"/>
    <cellStyle name="Total 3 2 2 6" xfId="12410" xr:uid="{7072AB2F-4CCE-4093-99EB-9F5E52EBFF1B}"/>
    <cellStyle name="Total 3 2 2 6 2" xfId="33073" xr:uid="{7AE40107-4E7F-45DA-9AFF-44F70C52ED56}"/>
    <cellStyle name="Total 3 2 2 7" xfId="28870" xr:uid="{3FDFFD18-F5D9-4D6A-9B80-30473055ABDD}"/>
    <cellStyle name="Total 3 2 3" xfId="8180" xr:uid="{C027E83A-A85F-4811-99AD-D0225D24C5E1}"/>
    <cellStyle name="Total 3 2 3 2" xfId="8181" xr:uid="{CBDC04D0-EF6D-4DD6-AC49-249B82633F50}"/>
    <cellStyle name="Total 3 2 3 2 2" xfId="8182" xr:uid="{54D6885E-4264-4844-BEE2-06B639FD6BA0}"/>
    <cellStyle name="Total 3 2 3 2 2 2" xfId="12421" xr:uid="{AAFED1A7-50A6-46C0-8D7B-91572358D411}"/>
    <cellStyle name="Total 3 2 3 2 2 2 2" xfId="33084" xr:uid="{EC3A937D-EB34-4917-82BC-CF622AC583E2}"/>
    <cellStyle name="Total 3 2 3 2 2 3" xfId="28881" xr:uid="{1895F7C2-68E6-4FEB-9673-30BFDBC2BE32}"/>
    <cellStyle name="Total 3 2 3 2 3" xfId="12420" xr:uid="{DC990334-AE09-4F72-AD96-FA236AB9FCE6}"/>
    <cellStyle name="Total 3 2 3 2 3 2" xfId="33083" xr:uid="{DE18BF9E-EA7E-430A-8F2B-1123CDDCFF68}"/>
    <cellStyle name="Total 3 2 3 2 4" xfId="28880" xr:uid="{7BF53A99-F8B8-4D60-8A1C-47E9BE79AF8E}"/>
    <cellStyle name="Total 3 2 3 3" xfId="8183" xr:uid="{AE59278F-7B8B-4038-821E-8D96358D6317}"/>
    <cellStyle name="Total 3 2 3 3 2" xfId="12422" xr:uid="{35292B69-1C90-4A7F-B8CB-B2ADB5B9A886}"/>
    <cellStyle name="Total 3 2 3 3 2 2" xfId="33085" xr:uid="{5AE1A40D-2391-4FAB-9CC2-DF05E5446415}"/>
    <cellStyle name="Total 3 2 3 3 3" xfId="28882" xr:uid="{C99A98F4-FED6-4B43-BDF6-66CB25A6C41E}"/>
    <cellStyle name="Total 3 2 3 4" xfId="12419" xr:uid="{339291C5-6B64-4C08-8277-82B8B68E0F80}"/>
    <cellStyle name="Total 3 2 3 4 2" xfId="33082" xr:uid="{80425924-36AA-4C49-B5AF-B65D5BFF5F68}"/>
    <cellStyle name="Total 3 2 3 5" xfId="28879" xr:uid="{31D41A0F-C685-4DC9-AE07-7E5A3EEE9956}"/>
    <cellStyle name="Total 3 2 4" xfId="8184" xr:uid="{74326984-5069-4973-B04C-C7761FFA9F16}"/>
    <cellStyle name="Total 3 2 4 2" xfId="8185" xr:uid="{8590E7A2-82A1-499B-9569-C826285EEE0A}"/>
    <cellStyle name="Total 3 2 4 2 2" xfId="8186" xr:uid="{701A9BB7-BA37-4705-B96C-3BCC60FF6286}"/>
    <cellStyle name="Total 3 2 4 2 2 2" xfId="12425" xr:uid="{BD1B2DA9-CDFB-44C0-B872-89C1A29ACE7C}"/>
    <cellStyle name="Total 3 2 4 2 2 2 2" xfId="33088" xr:uid="{3C22CD8C-FA7F-4673-AA81-7917B538D25B}"/>
    <cellStyle name="Total 3 2 4 2 2 3" xfId="28885" xr:uid="{3917012C-07F4-40D4-B8F3-E6FEB4BB2274}"/>
    <cellStyle name="Total 3 2 4 2 3" xfId="12424" xr:uid="{5F73B915-5722-41B8-B3EF-A68860BA1F82}"/>
    <cellStyle name="Total 3 2 4 2 3 2" xfId="33087" xr:uid="{902221B8-8DDD-4E27-8A58-9FE7F8C03FB3}"/>
    <cellStyle name="Total 3 2 4 2 4" xfId="28884" xr:uid="{08D13C71-4532-42C4-85B5-A4F56F3B7ACC}"/>
    <cellStyle name="Total 3 2 4 3" xfId="8187" xr:uid="{42E924F5-083A-4CB9-ABE5-C5AF8B41DC1C}"/>
    <cellStyle name="Total 3 2 4 3 2" xfId="12426" xr:uid="{CA5C886C-E95C-4957-BA21-27DCEAB6DFAB}"/>
    <cellStyle name="Total 3 2 4 3 2 2" xfId="33089" xr:uid="{4B138514-CC76-4199-8D1F-8E3F62EA29B2}"/>
    <cellStyle name="Total 3 2 4 3 3" xfId="28886" xr:uid="{E95ED5A5-3428-40F5-859F-DE00AEB6030A}"/>
    <cellStyle name="Total 3 2 4 4" xfId="12423" xr:uid="{0FDC4349-DD14-4D70-AB53-6341912C501D}"/>
    <cellStyle name="Total 3 2 4 4 2" xfId="33086" xr:uid="{2B35F492-12D2-4D68-B739-79701045EFB2}"/>
    <cellStyle name="Total 3 2 4 5" xfId="28883" xr:uid="{016E7E33-E75C-4AE4-BCDC-3FFBCAE6386B}"/>
    <cellStyle name="Total 3 2 5" xfId="8188" xr:uid="{0C80D680-DD5B-4879-AD5A-60EF9CB60AC3}"/>
    <cellStyle name="Total 3 2 5 2" xfId="8189" xr:uid="{7883E787-5812-4643-936C-D928B29CCA43}"/>
    <cellStyle name="Total 3 2 5 2 2" xfId="12428" xr:uid="{419EF0CD-A7DC-4878-81AE-FFE60634C7B1}"/>
    <cellStyle name="Total 3 2 5 2 2 2" xfId="33091" xr:uid="{28EF3674-E90B-45E1-995C-4F36548F40CA}"/>
    <cellStyle name="Total 3 2 5 2 3" xfId="28888" xr:uid="{E2980F45-627D-45B4-AAC0-1FA7253FB863}"/>
    <cellStyle name="Total 3 2 5 3" xfId="12427" xr:uid="{8AC92926-5DC4-4836-89EC-8D78D98BAC1D}"/>
    <cellStyle name="Total 3 2 5 3 2" xfId="33090" xr:uid="{002E2EB2-8C85-4D81-9A4C-0F65D48966D7}"/>
    <cellStyle name="Total 3 2 5 4" xfId="28887" xr:uid="{047BE9A5-4E94-4AE8-B559-CF809F918018}"/>
    <cellStyle name="Total 3 2 6" xfId="8190" xr:uid="{BF850A94-1BA8-453C-81ED-C168CD4827F1}"/>
    <cellStyle name="Total 3 2 6 2" xfId="12429" xr:uid="{C0819E64-36A2-40A5-8170-0827D7A221ED}"/>
    <cellStyle name="Total 3 2 6 2 2" xfId="33092" xr:uid="{F1A15BD4-BCA0-48B1-A2A7-A1BE934DA659}"/>
    <cellStyle name="Total 3 2 6 3" xfId="28889" xr:uid="{57A08787-E028-40E9-B2F3-A4AE2EC5AB50}"/>
    <cellStyle name="Total 3 2 7" xfId="8191" xr:uid="{3E7E02FB-015A-4BB8-9427-44B752ADA316}"/>
    <cellStyle name="Total 3 2 8" xfId="8192" xr:uid="{B82CE07C-AC7F-4822-9270-3A8A8D9EF4AF}"/>
    <cellStyle name="Total 3 2 8 2" xfId="12430" xr:uid="{9A153DF0-F771-40E4-B75A-4F4DF83855F6}"/>
    <cellStyle name="Total 3 2 8 2 2" xfId="33093" xr:uid="{2738D91C-C3D8-4E0C-954E-36042A37687D}"/>
    <cellStyle name="Total 3 2 8 3" xfId="28890" xr:uid="{8A7A27A2-20D6-4BE1-968E-2B78AF96F905}"/>
    <cellStyle name="Total 3 2 9" xfId="8193" xr:uid="{82234C7C-CF36-4A22-A606-1ECBCEED08D7}"/>
    <cellStyle name="Total 3 2 9 2" xfId="12431" xr:uid="{E1EA2BD1-C1D2-4615-B028-F6B5144054D7}"/>
    <cellStyle name="Total 3 2 9 2 2" xfId="33094" xr:uid="{DD10EAA9-EB6F-4D1E-A136-14B1BA4A6C33}"/>
    <cellStyle name="Total 3 2 9 3" xfId="28891" xr:uid="{95DA3AB3-8B75-4AB8-AA4D-E0B605B19BBF}"/>
    <cellStyle name="Total 3 3" xfId="8194" xr:uid="{7E818220-067D-4CE2-8427-B942302E3E5F}"/>
    <cellStyle name="Total 3 3 2" xfId="8195" xr:uid="{887DF0FB-82C5-496C-A68D-47CB1D7412C3}"/>
    <cellStyle name="Total 3 3 2 2" xfId="12433" xr:uid="{36A62A2F-0C31-44A8-9BE0-A09C1C202433}"/>
    <cellStyle name="Total 3 3 2 2 2" xfId="33096" xr:uid="{363CE7C4-7773-4A1E-A562-477FE170B12F}"/>
    <cellStyle name="Total 3 3 2 3" xfId="28893" xr:uid="{8FD01E70-DB47-483B-BDA8-8EA5E79E03C6}"/>
    <cellStyle name="Total 3 3 3" xfId="12432" xr:uid="{9E62355A-3D7A-482B-B5BE-802041A77EAF}"/>
    <cellStyle name="Total 3 3 3 2" xfId="33095" xr:uid="{DF4AC21A-7797-4025-9EEC-285541E25D6C}"/>
    <cellStyle name="Total 3 3 4" xfId="28892" xr:uid="{598DFBCD-B60D-43D1-B555-6C95117BD0C7}"/>
    <cellStyle name="Total 3 4" xfId="8196" xr:uid="{725CD352-78F1-490E-B0F7-AE78C1AB5ED7}"/>
    <cellStyle name="Total 3 4 2" xfId="8197" xr:uid="{9E44CEF4-E026-4098-BAE0-D81B3A9891A3}"/>
    <cellStyle name="Total 3 4 2 2" xfId="12435" xr:uid="{D14210BD-F308-48DD-8924-D12F48740D31}"/>
    <cellStyle name="Total 3 4 2 2 2" xfId="33098" xr:uid="{A8F6A52D-78AD-4C40-96AF-F29BA4C0BF05}"/>
    <cellStyle name="Total 3 4 2 3" xfId="28895" xr:uid="{84964FB3-17C6-44B9-A15A-0B676C48E44F}"/>
    <cellStyle name="Total 3 4 3" xfId="12434" xr:uid="{24332D6F-F906-4D51-AFD9-60F4AB6833D2}"/>
    <cellStyle name="Total 3 4 3 2" xfId="33097" xr:uid="{1A23CEB8-E807-47B8-A2FE-4D54C3F8CEFC}"/>
    <cellStyle name="Total 3 4 4" xfId="28894" xr:uid="{EFEB314B-065B-4CB4-A70F-7D44190659AB}"/>
    <cellStyle name="Total 3 5" xfId="8198" xr:uid="{79F7B8DD-2772-4410-8F67-8638B0C27729}"/>
    <cellStyle name="Total 3 5 2" xfId="8199" xr:uid="{5163A200-BAC1-44C1-AB28-51F23899E713}"/>
    <cellStyle name="Total 3 5 2 2" xfId="12437" xr:uid="{1BD69BAB-8D16-411D-940F-6015E875A7E7}"/>
    <cellStyle name="Total 3 5 2 2 2" xfId="33100" xr:uid="{80B5C907-D9C5-4887-8F0C-858F53D143D0}"/>
    <cellStyle name="Total 3 5 2 3" xfId="28897" xr:uid="{AC2E5BD9-0DB0-4A50-BCB3-9BE06BEBB70B}"/>
    <cellStyle name="Total 3 5 3" xfId="12436" xr:uid="{0BCD8B1A-B869-44D6-8E34-EE5EEE4D8939}"/>
    <cellStyle name="Total 3 5 3 2" xfId="33099" xr:uid="{A0680F8C-D9E1-4016-AE1B-40303691C45B}"/>
    <cellStyle name="Total 3 5 4" xfId="28896" xr:uid="{540BA938-58EF-4898-AFCE-06D589775F38}"/>
    <cellStyle name="Total 3 6" xfId="8200" xr:uid="{E4D440B6-4551-48F8-A530-B87C59912896}"/>
    <cellStyle name="Total 3 6 2" xfId="12438" xr:uid="{784D3663-7A56-4C69-92A8-690089AF9F1C}"/>
    <cellStyle name="Total 3 6 2 2" xfId="33101" xr:uid="{32940E47-DAED-4E1B-9BC5-157ED3952E39}"/>
    <cellStyle name="Total 3 6 3" xfId="28898" xr:uid="{B26D69AD-0261-43E8-B930-DF6C948FF881}"/>
    <cellStyle name="Total 3 7" xfId="8201" xr:uid="{558DDB6C-5072-42CC-A825-06E4EBF0A2AF}"/>
    <cellStyle name="Total 3 7 2" xfId="12439" xr:uid="{CAD00ACA-617B-48CE-9736-8298BC12EF48}"/>
    <cellStyle name="Total 3 7 2 2" xfId="33102" xr:uid="{F0D323BF-C47F-46CC-94CB-BB1F618F16C1}"/>
    <cellStyle name="Total 3 7 3" xfId="28899" xr:uid="{9A9B71CB-E416-42DF-8D46-6F05396409E0}"/>
    <cellStyle name="Total 3 8" xfId="8202" xr:uid="{0DEDEAD3-A510-4A56-93B3-7D5C675DFE53}"/>
    <cellStyle name="Total 3 8 2" xfId="12440" xr:uid="{FD6F7D41-4819-4B4B-897A-4CE25349B118}"/>
    <cellStyle name="Total 3 8 2 2" xfId="33103" xr:uid="{0D5B2A9E-C0A2-4F59-AE7B-E90E785E032F}"/>
    <cellStyle name="Total 3 8 3" xfId="28900" xr:uid="{3C258EDC-848D-4D2E-B9E2-078891E6969F}"/>
    <cellStyle name="Total 3 9" xfId="12408" xr:uid="{96D96828-AB41-4F51-AF11-585EAB15550A}"/>
    <cellStyle name="Total 3 9 2" xfId="33071" xr:uid="{753C7326-6A20-4A31-AA76-576D36B283C4}"/>
    <cellStyle name="Total 4" xfId="8203" xr:uid="{BCA0C69A-6F23-4F06-BEB8-4D510B6707C9}"/>
    <cellStyle name="Total 4 2" xfId="8204" xr:uid="{C94D85DE-C409-4474-BB1C-1AB0347E860F}"/>
    <cellStyle name="Total 4 3" xfId="8205" xr:uid="{71DC929C-8052-49D3-A84B-3E4042A82614}"/>
    <cellStyle name="Total 4 3 2" xfId="12442" xr:uid="{CC4FEEEA-0B99-4795-8DAF-62FD0502C49B}"/>
    <cellStyle name="Total 4 3 2 2" xfId="33105" xr:uid="{576F2C35-D5EA-49D2-A73D-2144676D33C5}"/>
    <cellStyle name="Total 4 3 3" xfId="28902" xr:uid="{2710E541-8BD9-47C7-8B49-38E56DDC0A5F}"/>
    <cellStyle name="Total 4 4" xfId="8206" xr:uid="{83A71CEC-0BBB-4CB3-9F4F-B8AFADB0B033}"/>
    <cellStyle name="Total 4 5" xfId="8207" xr:uid="{E22E8518-632E-49E1-AD22-8998C199F2BC}"/>
    <cellStyle name="Total 4 5 2" xfId="12443" xr:uid="{2A15B05F-B6E5-4FD1-95F2-372C993B2FAB}"/>
    <cellStyle name="Total 4 5 2 2" xfId="33106" xr:uid="{C0D7B3F6-20E1-4A01-9B93-264C088E925D}"/>
    <cellStyle name="Total 4 5 3" xfId="28903" xr:uid="{16D6B0DC-EDB9-4925-AEF0-57FC5F296103}"/>
    <cellStyle name="Total 4 6" xfId="12441" xr:uid="{F69295B1-4037-4FA3-8420-9C64A3D28AE9}"/>
    <cellStyle name="Total 4 6 2" xfId="33104" xr:uid="{AC489372-F1B4-4E2A-98F5-E93ADE154CB1}"/>
    <cellStyle name="Total 4 7" xfId="28901" xr:uid="{69119A09-03D1-4422-82D8-AFF02C72EFA6}"/>
    <cellStyle name="Total 5" xfId="8208" xr:uid="{16A9AAE9-C1DF-416F-A586-455BC255D998}"/>
    <cellStyle name="Total 5 2" xfId="12444" xr:uid="{A7D6ECAF-79D4-43E4-8F24-30AD75FCB737}"/>
    <cellStyle name="Total 5 2 2" xfId="33107" xr:uid="{2D6B61D9-4DC1-4DB9-8180-02A0AB9AE19B}"/>
    <cellStyle name="Total 5 3" xfId="28904" xr:uid="{C6CA32F3-85AB-4B62-8305-789F597062F8}"/>
    <cellStyle name="Total 6" xfId="8209" xr:uid="{3A2A7133-0570-4D48-876B-3B3FBF29214C}"/>
    <cellStyle name="Total 6 2" xfId="12445" xr:uid="{70C1A429-BF70-4958-A2BE-7E550E8CDB3F}"/>
    <cellStyle name="Total 6 2 2" xfId="33108" xr:uid="{8E9797D1-8E24-4B05-888D-C45D02BB7F18}"/>
    <cellStyle name="Total 6 3" xfId="28905" xr:uid="{3412F0B8-62E7-4ED7-AFA7-110AA02169D9}"/>
    <cellStyle name="Total 7" xfId="8210" xr:uid="{571CC7BF-E322-4E7D-8B0F-CFF59766DE0B}"/>
    <cellStyle name="Total 7 2" xfId="12446" xr:uid="{4F9571BF-3E14-4CF3-B591-6E085C832376}"/>
    <cellStyle name="Total 7 2 2" xfId="33109" xr:uid="{A767C203-41CE-4E14-99D4-C41328123D63}"/>
    <cellStyle name="Total 7 3" xfId="28906" xr:uid="{74B006C9-9EF9-40A2-8199-B550EFBF369F}"/>
    <cellStyle name="Total 8" xfId="8211" xr:uid="{A26F49B5-E29F-446E-B30C-BB85BD756811}"/>
    <cellStyle name="Total 8 2" xfId="12447" xr:uid="{41D715DD-69B7-4941-B760-3983EE801622}"/>
    <cellStyle name="Total 8 2 2" xfId="33110" xr:uid="{E1840105-E6AB-4880-B56B-76D27F97B9F4}"/>
    <cellStyle name="Total 8 3" xfId="28907" xr:uid="{8DCB965E-5CC4-493A-B692-631F7ABD0A65}"/>
    <cellStyle name="Total 9" xfId="8212" xr:uid="{7B12B667-A7DF-4B53-BBB9-85379896B140}"/>
    <cellStyle name="Total 9 2" xfId="12448" xr:uid="{06071F7B-5CAE-48FD-961D-AFEE635BFD1A}"/>
    <cellStyle name="Total 9 2 2" xfId="33111" xr:uid="{EEA73915-7C9E-446F-9F68-C1FADE6E973F}"/>
    <cellStyle name="Total 9 3" xfId="28908" xr:uid="{7C1CB348-4B84-422B-8EA0-EA448AF4143F}"/>
    <cellStyle name="unprotected" xfId="8213" xr:uid="{A9C33618-9A12-4E81-A55C-65086F720A0C}"/>
    <cellStyle name="Warning Text 10" xfId="8214" xr:uid="{7B4DEC95-E351-4A0F-9CBA-A5135C8DE674}"/>
    <cellStyle name="Warning Text 11" xfId="8215" xr:uid="{1ABA63D0-8EDE-4630-A638-FEDD24AC6AA7}"/>
    <cellStyle name="Warning Text 12" xfId="8216" xr:uid="{BD71BD05-F3C8-4331-B0DF-464E455E01D1}"/>
    <cellStyle name="Warning Text 13" xfId="8217" xr:uid="{8E91490E-7DB4-4583-A66B-FF2707D04329}"/>
    <cellStyle name="Warning Text 14" xfId="8218" xr:uid="{959CF15A-CEA6-4317-AEF1-66457B327E8E}"/>
    <cellStyle name="Warning Text 15" xfId="8219" xr:uid="{EA0C6F3F-BC66-426D-80A3-172675CD6475}"/>
    <cellStyle name="Warning Text 2" xfId="8220" xr:uid="{BDF890E0-EFF3-4984-8DE8-FDBD08B1048F}"/>
    <cellStyle name="Warning Text 2 2" xfId="8221" xr:uid="{BD9FE021-79BF-4630-9E5A-BC95A742A6B3}"/>
    <cellStyle name="Warning Text 2 2 2" xfId="8222" xr:uid="{C0FFE218-B0EF-44AE-828A-19523FA4B0CA}"/>
    <cellStyle name="Warning Text 2 2 3" xfId="8223" xr:uid="{260A7FC1-8D83-45B9-AF82-F335C4C114DC}"/>
    <cellStyle name="Warning Text 2 2 4" xfId="8224" xr:uid="{AD80207C-43BD-4989-A001-469C8D3F772B}"/>
    <cellStyle name="Warning Text 2 3" xfId="8225" xr:uid="{4F40B6C6-1F7B-414C-A148-A241C55EF40F}"/>
    <cellStyle name="Warning Text 2 3 2" xfId="8226" xr:uid="{6AD06603-1A33-47DD-BB34-21D5D65D2854}"/>
    <cellStyle name="Warning Text 2 4" xfId="8227" xr:uid="{5BCEA325-E365-4182-9661-BC48B87EC2CF}"/>
    <cellStyle name="Warning Text 2 5" xfId="8228" xr:uid="{159F6092-7559-4103-9489-63CFCCC489B7}"/>
    <cellStyle name="Warning Text 2 6" xfId="8229" xr:uid="{9A231AC4-08C0-4484-88AE-344816697239}"/>
    <cellStyle name="Warning Text 3" xfId="8230" xr:uid="{D22D02A8-8CFF-4CBB-9907-E80C5DDDB962}"/>
    <cellStyle name="Warning Text 3 2" xfId="8231" xr:uid="{FA0836AF-C74B-4BF8-A3B6-F5FE2336407F}"/>
    <cellStyle name="Warning Text 3 2 2" xfId="8232" xr:uid="{B517C13B-AC9D-4E56-9D1F-AEF847478D6F}"/>
    <cellStyle name="Warning Text 3 2 3" xfId="8233" xr:uid="{BFE6D609-EF82-4236-93DB-14B6BCE0D8D0}"/>
    <cellStyle name="Warning Text 3 3" xfId="8234" xr:uid="{24057A90-84BB-4DA3-841E-755462949F09}"/>
    <cellStyle name="Warning Text 3 4" xfId="8235" xr:uid="{204E9F00-BA16-4896-A431-96D2FFFC6839}"/>
    <cellStyle name="Warning Text 4" xfId="8236" xr:uid="{8DE1CB33-9387-4E28-99E4-633479D64E16}"/>
    <cellStyle name="Warning Text 4 2" xfId="8237" xr:uid="{0F7B2172-4DA6-42A0-8098-BD896ECCE265}"/>
    <cellStyle name="Warning Text 4 3" xfId="8238" xr:uid="{D2DBE172-0AED-4865-9250-793CCEEB2ADE}"/>
    <cellStyle name="Warning Text 4 4" xfId="8239" xr:uid="{B50722C8-5110-47C4-899B-FC60C9D2B42D}"/>
    <cellStyle name="Warning Text 4 5" xfId="8240" xr:uid="{D80AA27F-A8FE-469D-8299-4C97FD7047B2}"/>
    <cellStyle name="Warning Text 5" xfId="8241" xr:uid="{C91133E1-C716-4B33-B332-FC2E75BBFCCF}"/>
    <cellStyle name="Warning Text 6" xfId="8242" xr:uid="{151296E3-DD48-49E8-89C3-8E81C1D52D10}"/>
    <cellStyle name="Warning Text 7" xfId="8243" xr:uid="{EB861883-122D-4565-9982-E1186B66C4B8}"/>
    <cellStyle name="Warning Text 8" xfId="8244" xr:uid="{7CE51C40-D0F8-40ED-BFC6-97FEAF467E0B}"/>
    <cellStyle name="Warning Text 9" xfId="8245" xr:uid="{96F8AA20-4733-408C-9715-37F34BA239A8}"/>
  </cellStyles>
  <dxfs count="0"/>
  <tableStyles count="1" defaultTableStyle="TableStyleMedium2" defaultPivotStyle="PivotStyleLight16">
    <tableStyle name="Invisible" pivot="0" table="0" count="0" xr9:uid="{26745798-2DCD-40FD-B5A9-211F6C4C3FE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85"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81" Type="http://schemas.openxmlformats.org/officeDocument/2006/relationships/customXml" Target="../customXml/item1.xml"/><Relationship Id="rId86"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ustomXml" Target="../customXml/item2.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7C91E-9678-465D-89C7-4F11CFB7CDD8}">
  <dimension ref="A1:A48"/>
  <sheetViews>
    <sheetView tabSelected="1" topLeftCell="A13" workbookViewId="0">
      <selection activeCell="H14" sqref="H14"/>
    </sheetView>
  </sheetViews>
  <sheetFormatPr defaultRowHeight="15"/>
  <cols>
    <col min="1" max="1" width="8.7109375" style="1"/>
  </cols>
  <sheetData>
    <row r="1" spans="1:1">
      <c r="A1" s="2" t="s">
        <v>0</v>
      </c>
    </row>
    <row r="2" spans="1:1">
      <c r="A2" s="27" t="s">
        <v>1135</v>
      </c>
    </row>
    <row r="3" spans="1:1">
      <c r="A3" s="27"/>
    </row>
    <row r="4" spans="1:1" ht="15" customHeight="1">
      <c r="A4" s="2" t="s">
        <v>1278</v>
      </c>
    </row>
    <row r="5" spans="1:1">
      <c r="A5" s="27" t="s">
        <v>1279</v>
      </c>
    </row>
    <row r="6" spans="1:1">
      <c r="A6" s="27" t="s">
        <v>1280</v>
      </c>
    </row>
    <row r="7" spans="1:1">
      <c r="A7" s="27"/>
    </row>
    <row r="8" spans="1:1">
      <c r="A8" s="27" t="s">
        <v>1</v>
      </c>
    </row>
    <row r="9" spans="1:1">
      <c r="A9" s="62" t="s">
        <v>2</v>
      </c>
    </row>
    <row r="10" spans="1:1">
      <c r="A10" s="62" t="s">
        <v>3</v>
      </c>
    </row>
    <row r="11" spans="1:1">
      <c r="A11" s="62" t="s">
        <v>4</v>
      </c>
    </row>
    <row r="12" spans="1:1">
      <c r="A12" s="27" t="s">
        <v>5</v>
      </c>
    </row>
    <row r="14" spans="1:1">
      <c r="A14" s="2" t="s">
        <v>6</v>
      </c>
    </row>
    <row r="15" spans="1:1">
      <c r="A15" s="27" t="s">
        <v>7</v>
      </c>
    </row>
    <row r="16" spans="1:1">
      <c r="A16" s="27" t="s">
        <v>8</v>
      </c>
    </row>
    <row r="17" spans="1:1">
      <c r="A17" s="27" t="s">
        <v>1136</v>
      </c>
    </row>
    <row r="18" spans="1:1">
      <c r="A18" s="27" t="s">
        <v>1285</v>
      </c>
    </row>
    <row r="19" spans="1:1">
      <c r="A19" s="27" t="s">
        <v>9</v>
      </c>
    </row>
    <row r="20" spans="1:1">
      <c r="A20" s="27" t="s">
        <v>10</v>
      </c>
    </row>
    <row r="21" spans="1:1">
      <c r="A21" s="26" t="s">
        <v>1286</v>
      </c>
    </row>
    <row r="22" spans="1:1">
      <c r="A22" s="26" t="s">
        <v>11</v>
      </c>
    </row>
    <row r="23" spans="1:1">
      <c r="A23" s="27" t="s">
        <v>1127</v>
      </c>
    </row>
    <row r="24" spans="1:1">
      <c r="A24" s="27" t="s">
        <v>1287</v>
      </c>
    </row>
    <row r="25" spans="1:1">
      <c r="A25" s="27" t="s">
        <v>1128</v>
      </c>
    </row>
    <row r="26" spans="1:1">
      <c r="A26" s="27" t="s">
        <v>1129</v>
      </c>
    </row>
    <row r="27" spans="1:1">
      <c r="A27" s="27" t="s">
        <v>1130</v>
      </c>
    </row>
    <row r="28" spans="1:1">
      <c r="A28" s="27" t="s">
        <v>1288</v>
      </c>
    </row>
    <row r="29" spans="1:1">
      <c r="A29" s="27" t="s">
        <v>1131</v>
      </c>
    </row>
    <row r="30" spans="1:1">
      <c r="A30" s="27" t="s">
        <v>1132</v>
      </c>
    </row>
    <row r="31" spans="1:1">
      <c r="A31" s="27" t="s">
        <v>1133</v>
      </c>
    </row>
    <row r="32" spans="1:1">
      <c r="A32" s="27" t="s">
        <v>1134</v>
      </c>
    </row>
    <row r="33" spans="1:1">
      <c r="A33" s="27" t="s">
        <v>1289</v>
      </c>
    </row>
    <row r="34" spans="1:1">
      <c r="A34" s="27" t="s">
        <v>1290</v>
      </c>
    </row>
    <row r="35" spans="1:1">
      <c r="A35" s="26" t="s">
        <v>12</v>
      </c>
    </row>
    <row r="36" spans="1:1">
      <c r="A36" s="26" t="s">
        <v>1291</v>
      </c>
    </row>
    <row r="37" spans="1:1">
      <c r="A37" s="26" t="s">
        <v>1292</v>
      </c>
    </row>
    <row r="38" spans="1:1">
      <c r="A38" s="26" t="s">
        <v>1293</v>
      </c>
    </row>
    <row r="39" spans="1:1">
      <c r="A39" s="26" t="s">
        <v>1294</v>
      </c>
    </row>
    <row r="40" spans="1:1">
      <c r="A40" s="26" t="s">
        <v>13</v>
      </c>
    </row>
    <row r="41" spans="1:1">
      <c r="A41" s="26" t="s">
        <v>14</v>
      </c>
    </row>
    <row r="42" spans="1:1">
      <c r="A42" s="41" t="s">
        <v>15</v>
      </c>
    </row>
    <row r="43" spans="1:1">
      <c r="A43" s="26" t="s">
        <v>1137</v>
      </c>
    </row>
    <row r="44" spans="1:1">
      <c r="A44" s="26" t="s">
        <v>16</v>
      </c>
    </row>
    <row r="45" spans="1:1">
      <c r="A45" s="26" t="s">
        <v>17</v>
      </c>
    </row>
    <row r="46" spans="1:1">
      <c r="A46" s="52" t="s">
        <v>18</v>
      </c>
    </row>
    <row r="48" spans="1:1">
      <c r="A48" s="1" t="s">
        <v>1277</v>
      </c>
    </row>
  </sheetData>
  <pageMargins left="0.7" right="0.7" top="0.75" bottom="0.75" header="0.3" footer="0.3"/>
  <pageSetup paperSize="9" orientation="portrait" r:id="rId1"/>
  <headerFooter>
    <oddFooter>&amp;C_x000D_&amp;1#&amp;"Calibri"&amp;12&amp;K000000 OFFICIAL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A1F56-0206-4D72-ADD9-0151B01674A5}">
  <dimension ref="A1:D11"/>
  <sheetViews>
    <sheetView workbookViewId="0">
      <selection activeCell="A10" sqref="A10"/>
    </sheetView>
  </sheetViews>
  <sheetFormatPr defaultColWidth="8.7109375" defaultRowHeight="14.25"/>
  <cols>
    <col min="1" max="1" width="30.5703125" style="1" customWidth="1"/>
    <col min="2" max="2" width="60.85546875" style="1" customWidth="1"/>
    <col min="3" max="3" width="15.5703125" style="1" customWidth="1"/>
    <col min="4" max="4" width="16.5703125" style="1" customWidth="1"/>
    <col min="5" max="16384" width="8.7109375" style="1"/>
  </cols>
  <sheetData>
    <row r="1" spans="1:4" ht="15">
      <c r="A1" s="46" t="s">
        <v>147</v>
      </c>
    </row>
    <row r="2" spans="1:4" ht="15" thickBot="1">
      <c r="A2" s="179" t="s">
        <v>148</v>
      </c>
      <c r="B2" s="179"/>
      <c r="C2" s="179"/>
      <c r="D2" s="179"/>
    </row>
    <row r="3" spans="1:4" ht="15">
      <c r="A3" s="3"/>
      <c r="B3" s="3"/>
      <c r="C3" s="47">
        <v>2025</v>
      </c>
      <c r="D3" s="48">
        <v>2024</v>
      </c>
    </row>
    <row r="4" spans="1:4">
      <c r="A4" s="17" t="s">
        <v>149</v>
      </c>
      <c r="B4" s="49" t="s">
        <v>150</v>
      </c>
      <c r="C4" s="4" t="s">
        <v>20</v>
      </c>
      <c r="D4" s="5" t="s">
        <v>20</v>
      </c>
    </row>
    <row r="5" spans="1:4" ht="15" thickBot="1">
      <c r="A5" s="7" t="s">
        <v>151</v>
      </c>
      <c r="B5" s="8"/>
      <c r="C5" s="8"/>
      <c r="D5" s="8"/>
    </row>
    <row r="6" spans="1:4" ht="15">
      <c r="A6" s="180" t="s">
        <v>152</v>
      </c>
      <c r="B6" s="3"/>
      <c r="C6" s="3"/>
      <c r="D6" s="3"/>
    </row>
    <row r="7" spans="1:4" ht="15" thickBot="1">
      <c r="A7" s="181"/>
      <c r="B7" s="32" t="s">
        <v>153</v>
      </c>
      <c r="C7" s="11">
        <v>4423</v>
      </c>
      <c r="D7" s="11">
        <v>2117</v>
      </c>
    </row>
    <row r="8" spans="1:4" ht="15" thickBot="1">
      <c r="A8" s="9" t="s">
        <v>154</v>
      </c>
      <c r="B8" s="15"/>
      <c r="C8" s="11">
        <v>4423</v>
      </c>
      <c r="D8" s="11">
        <v>64505</v>
      </c>
    </row>
    <row r="10" spans="1:4">
      <c r="A10" s="19"/>
    </row>
    <row r="11" spans="1:4">
      <c r="A11" s="36"/>
    </row>
  </sheetData>
  <mergeCells count="2">
    <mergeCell ref="A2:D2"/>
    <mergeCell ref="A6:A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4688D-BD72-410D-B06A-07BC0F90827F}">
  <dimension ref="A1:D81"/>
  <sheetViews>
    <sheetView topLeftCell="A54" workbookViewId="0">
      <selection activeCell="D9" sqref="D9"/>
    </sheetView>
  </sheetViews>
  <sheetFormatPr defaultColWidth="8.7109375" defaultRowHeight="14.25"/>
  <cols>
    <col min="1" max="1" width="71.42578125" style="1" customWidth="1"/>
    <col min="2" max="2" width="26.42578125" style="1" customWidth="1"/>
    <col min="3" max="3" width="19.5703125" style="1" customWidth="1"/>
    <col min="4" max="4" width="12" style="1" customWidth="1"/>
    <col min="5" max="16384" width="8.7109375" style="1"/>
  </cols>
  <sheetData>
    <row r="1" spans="1:4" ht="15">
      <c r="A1" s="50" t="s">
        <v>155</v>
      </c>
      <c r="C1" s="144">
        <v>2025</v>
      </c>
      <c r="D1" s="143">
        <v>2024</v>
      </c>
    </row>
    <row r="2" spans="1:4">
      <c r="A2" s="5"/>
      <c r="B2" s="5" t="s">
        <v>156</v>
      </c>
      <c r="C2" s="28" t="s">
        <v>20</v>
      </c>
      <c r="D2" s="28" t="s">
        <v>20</v>
      </c>
    </row>
    <row r="3" spans="1:4" ht="15" thickBot="1">
      <c r="A3" s="7" t="s">
        <v>157</v>
      </c>
      <c r="B3" s="7"/>
      <c r="C3" s="8"/>
      <c r="D3" s="8"/>
    </row>
    <row r="4" spans="1:4" ht="15" thickBot="1">
      <c r="A4" s="9" t="s">
        <v>160</v>
      </c>
      <c r="B4" s="9"/>
      <c r="C4" s="125">
        <v>47126</v>
      </c>
      <c r="D4" s="125">
        <v>162</v>
      </c>
    </row>
    <row r="5" spans="1:4" ht="15" thickBot="1">
      <c r="A5" s="9" t="s">
        <v>1311</v>
      </c>
      <c r="B5" s="9"/>
      <c r="C5" s="125">
        <v>35701</v>
      </c>
      <c r="D5" s="14" t="s">
        <v>38</v>
      </c>
    </row>
    <row r="6" spans="1:4" ht="15" thickBot="1">
      <c r="A6" s="9" t="s">
        <v>1312</v>
      </c>
      <c r="B6" s="9"/>
      <c r="C6" s="125">
        <v>5815</v>
      </c>
      <c r="D6" s="14" t="s">
        <v>38</v>
      </c>
    </row>
    <row r="7" spans="1:4" ht="15" thickBot="1">
      <c r="A7" s="9" t="s">
        <v>1313</v>
      </c>
      <c r="B7" s="9"/>
      <c r="C7" s="125">
        <v>5200</v>
      </c>
      <c r="D7" s="14" t="s">
        <v>38</v>
      </c>
    </row>
    <row r="8" spans="1:4" ht="15" thickBot="1">
      <c r="A8" s="9" t="s">
        <v>1166</v>
      </c>
      <c r="B8" s="9"/>
      <c r="C8" s="125">
        <v>3445</v>
      </c>
      <c r="D8" s="125">
        <v>140</v>
      </c>
    </row>
    <row r="9" spans="1:4" ht="15" thickBot="1">
      <c r="A9" s="9" t="s">
        <v>1314</v>
      </c>
      <c r="B9" s="9"/>
      <c r="C9" s="125">
        <v>3303</v>
      </c>
      <c r="D9" s="14" t="s">
        <v>38</v>
      </c>
    </row>
    <row r="10" spans="1:4" ht="15" thickBot="1">
      <c r="A10" s="9" t="s">
        <v>1315</v>
      </c>
      <c r="B10" s="9"/>
      <c r="C10" s="125">
        <v>3180</v>
      </c>
      <c r="D10" s="14" t="s">
        <v>38</v>
      </c>
    </row>
    <row r="11" spans="1:4" ht="15" thickBot="1">
      <c r="A11" s="9" t="s">
        <v>1316</v>
      </c>
      <c r="B11" s="9"/>
      <c r="C11" s="125">
        <v>3008</v>
      </c>
      <c r="D11" s="126">
        <v>1050</v>
      </c>
    </row>
    <row r="12" spans="1:4" ht="15" thickBot="1">
      <c r="A12" s="9" t="s">
        <v>1155</v>
      </c>
      <c r="B12" s="9"/>
      <c r="C12" s="125">
        <v>2760</v>
      </c>
      <c r="D12" s="125">
        <v>3682</v>
      </c>
    </row>
    <row r="13" spans="1:4" ht="15" thickBot="1">
      <c r="A13" s="9" t="s">
        <v>1317</v>
      </c>
      <c r="B13" s="9"/>
      <c r="C13" s="125">
        <v>2720</v>
      </c>
      <c r="D13" s="14" t="s">
        <v>38</v>
      </c>
    </row>
    <row r="14" spans="1:4" ht="29.25" thickBot="1">
      <c r="A14" s="9" t="s">
        <v>1318</v>
      </c>
      <c r="B14" s="9"/>
      <c r="C14" s="125">
        <v>1935</v>
      </c>
      <c r="D14" s="14" t="s">
        <v>38</v>
      </c>
    </row>
    <row r="15" spans="1:4" ht="15" thickBot="1">
      <c r="A15" s="9" t="s">
        <v>1319</v>
      </c>
      <c r="B15" s="9"/>
      <c r="C15" s="125">
        <v>1770</v>
      </c>
      <c r="D15" s="14" t="s">
        <v>38</v>
      </c>
    </row>
    <row r="16" spans="1:4" ht="15" thickBot="1">
      <c r="A16" s="9" t="s">
        <v>1159</v>
      </c>
      <c r="B16" s="9"/>
      <c r="C16" s="125">
        <v>1664</v>
      </c>
      <c r="D16" s="126">
        <v>874</v>
      </c>
    </row>
    <row r="17" spans="1:4" ht="15" thickBot="1">
      <c r="A17" s="9" t="s">
        <v>1320</v>
      </c>
      <c r="B17" s="9"/>
      <c r="C17" s="125">
        <v>1440</v>
      </c>
      <c r="D17" s="14" t="s">
        <v>38</v>
      </c>
    </row>
    <row r="18" spans="1:4" ht="15" thickBot="1">
      <c r="A18" s="9" t="s">
        <v>1156</v>
      </c>
      <c r="B18" s="9"/>
      <c r="C18" s="125">
        <v>1370</v>
      </c>
      <c r="D18" s="125">
        <v>3620</v>
      </c>
    </row>
    <row r="19" spans="1:4" ht="15" thickBot="1">
      <c r="A19" s="9" t="s">
        <v>1321</v>
      </c>
      <c r="B19" s="9"/>
      <c r="C19" s="125">
        <v>1326</v>
      </c>
      <c r="D19" s="14" t="s">
        <v>38</v>
      </c>
    </row>
    <row r="20" spans="1:4" ht="29.25" thickBot="1">
      <c r="A20" s="9" t="s">
        <v>1322</v>
      </c>
      <c r="B20" s="9"/>
      <c r="C20" s="125">
        <v>1000</v>
      </c>
      <c r="D20" s="14" t="s">
        <v>38</v>
      </c>
    </row>
    <row r="21" spans="1:4" ht="15" thickBot="1">
      <c r="A21" s="9" t="s">
        <v>1323</v>
      </c>
      <c r="B21" s="9"/>
      <c r="C21" s="125">
        <v>1000</v>
      </c>
      <c r="D21" s="14" t="s">
        <v>38</v>
      </c>
    </row>
    <row r="22" spans="1:4" ht="15" thickBot="1">
      <c r="A22" s="9" t="s">
        <v>1324</v>
      </c>
      <c r="B22" s="9"/>
      <c r="C22" s="125">
        <v>985</v>
      </c>
      <c r="D22" s="14" t="s">
        <v>38</v>
      </c>
    </row>
    <row r="23" spans="1:4" ht="15" thickBot="1">
      <c r="A23" s="9" t="s">
        <v>1162</v>
      </c>
      <c r="B23" s="9"/>
      <c r="C23" s="125">
        <v>900</v>
      </c>
      <c r="D23" s="125">
        <v>600</v>
      </c>
    </row>
    <row r="24" spans="1:4" ht="15" thickBot="1">
      <c r="A24" s="9" t="s">
        <v>1157</v>
      </c>
      <c r="B24" s="9"/>
      <c r="C24" s="125">
        <v>800</v>
      </c>
      <c r="D24" s="125">
        <v>1130</v>
      </c>
    </row>
    <row r="25" spans="1:4" ht="15" thickBot="1">
      <c r="A25" s="9" t="s">
        <v>1325</v>
      </c>
      <c r="B25" s="9"/>
      <c r="C25" s="125">
        <v>798</v>
      </c>
      <c r="D25" s="14" t="s">
        <v>38</v>
      </c>
    </row>
    <row r="26" spans="1:4" ht="15" thickBot="1">
      <c r="A26" s="9" t="s">
        <v>1163</v>
      </c>
      <c r="B26" s="9"/>
      <c r="C26" s="125">
        <v>734</v>
      </c>
      <c r="D26" s="126">
        <v>266</v>
      </c>
    </row>
    <row r="27" spans="1:4" ht="15" thickBot="1">
      <c r="A27" s="9" t="s">
        <v>1161</v>
      </c>
      <c r="B27" s="9"/>
      <c r="C27" s="126">
        <v>696</v>
      </c>
      <c r="D27" s="125">
        <v>696</v>
      </c>
    </row>
    <row r="28" spans="1:4" ht="15" thickBot="1">
      <c r="A28" s="9" t="s">
        <v>1160</v>
      </c>
      <c r="B28" s="9"/>
      <c r="C28" s="126">
        <v>610</v>
      </c>
      <c r="D28" s="125">
        <v>806</v>
      </c>
    </row>
    <row r="29" spans="1:4" ht="15" thickBot="1">
      <c r="A29" s="9" t="s">
        <v>1154</v>
      </c>
      <c r="B29" s="9"/>
      <c r="C29" s="126">
        <v>500</v>
      </c>
      <c r="D29" s="125">
        <v>4000</v>
      </c>
    </row>
    <row r="30" spans="1:4" ht="15" thickBot="1">
      <c r="A30" s="9" t="s">
        <v>1326</v>
      </c>
      <c r="B30" s="9"/>
      <c r="C30" s="126">
        <v>285</v>
      </c>
      <c r="D30" s="14" t="s">
        <v>38</v>
      </c>
    </row>
    <row r="31" spans="1:4" ht="15" thickBot="1">
      <c r="A31" s="9" t="s">
        <v>1327</v>
      </c>
      <c r="B31" s="9"/>
      <c r="C31" s="126">
        <v>250</v>
      </c>
      <c r="D31" s="14" t="s">
        <v>38</v>
      </c>
    </row>
    <row r="32" spans="1:4" ht="15" thickBot="1">
      <c r="A32" s="9" t="s">
        <v>1328</v>
      </c>
      <c r="B32" s="9"/>
      <c r="C32" s="126">
        <v>185</v>
      </c>
      <c r="D32" s="14" t="s">
        <v>38</v>
      </c>
    </row>
    <row r="33" spans="1:4" ht="15" thickBot="1">
      <c r="A33" s="9" t="s">
        <v>1329</v>
      </c>
      <c r="B33" s="9"/>
      <c r="C33" s="126">
        <v>180</v>
      </c>
      <c r="D33" s="14" t="s">
        <v>38</v>
      </c>
    </row>
    <row r="34" spans="1:4" ht="15" thickBot="1">
      <c r="A34" s="9" t="s">
        <v>1164</v>
      </c>
      <c r="B34" s="9"/>
      <c r="C34" s="126">
        <v>175</v>
      </c>
      <c r="D34" s="125">
        <v>175</v>
      </c>
    </row>
    <row r="35" spans="1:4" ht="15" thickBot="1">
      <c r="A35" s="9" t="s">
        <v>1165</v>
      </c>
      <c r="B35" s="9"/>
      <c r="C35" s="126">
        <v>160</v>
      </c>
      <c r="D35" s="125">
        <v>160</v>
      </c>
    </row>
    <row r="36" spans="1:4" ht="29.25" thickBot="1">
      <c r="A36" s="9" t="s">
        <v>1330</v>
      </c>
      <c r="B36" s="9"/>
      <c r="C36" s="126">
        <v>74</v>
      </c>
      <c r="D36" s="14" t="s">
        <v>38</v>
      </c>
    </row>
    <row r="37" spans="1:4" ht="15" thickBot="1">
      <c r="A37" s="9" t="s">
        <v>1331</v>
      </c>
      <c r="B37" s="9"/>
      <c r="C37" s="126">
        <v>57</v>
      </c>
      <c r="D37" s="14" t="s">
        <v>38</v>
      </c>
    </row>
    <row r="38" spans="1:4" ht="15" thickBot="1">
      <c r="A38" s="9" t="s">
        <v>1332</v>
      </c>
      <c r="B38" s="9"/>
      <c r="C38" s="14" t="s">
        <v>38</v>
      </c>
      <c r="D38" s="125">
        <v>10900</v>
      </c>
    </row>
    <row r="39" spans="1:4" ht="15" thickBot="1">
      <c r="A39" s="9" t="s">
        <v>1152</v>
      </c>
      <c r="B39" s="9"/>
      <c r="C39" s="14" t="s">
        <v>38</v>
      </c>
      <c r="D39" s="125">
        <v>8977</v>
      </c>
    </row>
    <row r="40" spans="1:4" ht="15" thickBot="1">
      <c r="A40" s="9" t="s">
        <v>159</v>
      </c>
      <c r="B40" s="9"/>
      <c r="C40" s="14" t="s">
        <v>38</v>
      </c>
      <c r="D40" s="125">
        <v>8438</v>
      </c>
    </row>
    <row r="41" spans="1:4" ht="15" thickBot="1">
      <c r="A41" s="9" t="s">
        <v>1153</v>
      </c>
      <c r="B41" s="9"/>
      <c r="C41" s="14" t="s">
        <v>38</v>
      </c>
      <c r="D41" s="125">
        <v>8050</v>
      </c>
    </row>
    <row r="42" spans="1:4" ht="15" thickBot="1">
      <c r="A42" s="9" t="s">
        <v>1333</v>
      </c>
      <c r="B42" s="9"/>
      <c r="C42" s="14" t="s">
        <v>38</v>
      </c>
      <c r="D42" s="125">
        <v>7255</v>
      </c>
    </row>
    <row r="43" spans="1:4" ht="15" thickBot="1">
      <c r="A43" s="9" t="s">
        <v>158</v>
      </c>
      <c r="B43" s="9"/>
      <c r="C43" s="14" t="s">
        <v>38</v>
      </c>
      <c r="D43" s="125">
        <v>1300</v>
      </c>
    </row>
    <row r="44" spans="1:4" ht="15" thickBot="1">
      <c r="A44" s="9" t="s">
        <v>1158</v>
      </c>
      <c r="B44" s="9"/>
      <c r="C44" s="14" t="s">
        <v>38</v>
      </c>
      <c r="D44" s="125">
        <v>888</v>
      </c>
    </row>
    <row r="45" spans="1:4" ht="15" thickBot="1">
      <c r="A45" s="9" t="s">
        <v>1334</v>
      </c>
      <c r="B45" s="9"/>
      <c r="C45" s="14" t="s">
        <v>38</v>
      </c>
      <c r="D45" s="125">
        <v>190</v>
      </c>
    </row>
    <row r="46" spans="1:4" ht="15" thickBot="1">
      <c r="A46" s="9" t="s">
        <v>1335</v>
      </c>
      <c r="B46" s="9"/>
      <c r="C46" s="14" t="s">
        <v>38</v>
      </c>
      <c r="D46" s="125">
        <v>144</v>
      </c>
    </row>
    <row r="47" spans="1:4" ht="15" thickBot="1">
      <c r="A47" s="9" t="s">
        <v>161</v>
      </c>
      <c r="B47" s="9"/>
      <c r="C47" s="125">
        <v>131152</v>
      </c>
      <c r="D47" s="125">
        <v>63504</v>
      </c>
    </row>
    <row r="48" spans="1:4" ht="15" thickBot="1">
      <c r="A48" s="7" t="s">
        <v>162</v>
      </c>
      <c r="B48" s="8"/>
      <c r="C48" s="8"/>
      <c r="D48" s="8"/>
    </row>
    <row r="49" spans="1:4" ht="15" thickBot="1">
      <c r="A49" s="9" t="s">
        <v>1316</v>
      </c>
      <c r="B49" s="15"/>
      <c r="C49" s="11">
        <v>36067</v>
      </c>
      <c r="D49" s="11">
        <v>5500</v>
      </c>
    </row>
    <row r="50" spans="1:4" ht="15" thickBot="1">
      <c r="A50" s="9" t="s">
        <v>1331</v>
      </c>
      <c r="B50" s="15"/>
      <c r="C50" s="11">
        <v>1248</v>
      </c>
      <c r="D50" s="14" t="s">
        <v>38</v>
      </c>
    </row>
    <row r="51" spans="1:4" ht="15" thickBot="1">
      <c r="A51" s="9" t="s">
        <v>1332</v>
      </c>
      <c r="B51" s="15"/>
      <c r="C51" s="14" t="s">
        <v>38</v>
      </c>
      <c r="D51" s="11">
        <v>23500</v>
      </c>
    </row>
    <row r="52" spans="1:4" ht="29.25" thickBot="1">
      <c r="A52" s="9" t="s">
        <v>1167</v>
      </c>
      <c r="B52" s="15"/>
      <c r="C52" s="14" t="s">
        <v>38</v>
      </c>
      <c r="D52" s="11">
        <v>18750</v>
      </c>
    </row>
    <row r="53" spans="1:4" ht="15" thickBot="1">
      <c r="A53" s="9" t="s">
        <v>163</v>
      </c>
      <c r="B53" s="15"/>
      <c r="C53" s="11">
        <v>37315</v>
      </c>
      <c r="D53" s="11">
        <v>47750</v>
      </c>
    </row>
    <row r="54" spans="1:4" ht="15" thickBot="1">
      <c r="A54" s="7" t="s">
        <v>164</v>
      </c>
      <c r="B54" s="8"/>
      <c r="C54" s="8"/>
      <c r="D54" s="8"/>
    </row>
    <row r="55" spans="1:4" ht="15" thickBot="1">
      <c r="A55" s="9" t="s">
        <v>1168</v>
      </c>
      <c r="B55" s="15"/>
      <c r="C55" s="11">
        <v>31812</v>
      </c>
      <c r="D55" s="11">
        <v>35969</v>
      </c>
    </row>
    <row r="56" spans="1:4" ht="15" thickBot="1">
      <c r="A56" s="9" t="s">
        <v>1311</v>
      </c>
      <c r="B56" s="15"/>
      <c r="C56" s="11">
        <v>28939</v>
      </c>
      <c r="D56" s="14" t="s">
        <v>38</v>
      </c>
    </row>
    <row r="57" spans="1:4" ht="15" thickBot="1">
      <c r="A57" s="9" t="s">
        <v>1336</v>
      </c>
      <c r="B57" s="15"/>
      <c r="C57" s="11">
        <v>21543</v>
      </c>
      <c r="D57" s="14" t="s">
        <v>38</v>
      </c>
    </row>
    <row r="58" spans="1:4" ht="15" thickBot="1">
      <c r="A58" s="9" t="s">
        <v>1337</v>
      </c>
      <c r="B58" s="15"/>
      <c r="C58" s="11">
        <v>11920</v>
      </c>
      <c r="D58" s="11">
        <v>11730</v>
      </c>
    </row>
    <row r="59" spans="1:4" ht="15" thickBot="1">
      <c r="A59" s="9" t="s">
        <v>1338</v>
      </c>
      <c r="B59" s="15"/>
      <c r="C59" s="11">
        <v>6594</v>
      </c>
      <c r="D59" s="14" t="s">
        <v>38</v>
      </c>
    </row>
    <row r="60" spans="1:4" ht="29.25" thickBot="1">
      <c r="A60" s="9" t="s">
        <v>1339</v>
      </c>
      <c r="B60" s="15"/>
      <c r="C60" s="11">
        <v>4997</v>
      </c>
      <c r="D60" s="14" t="s">
        <v>38</v>
      </c>
    </row>
    <row r="61" spans="1:4" ht="15" thickBot="1">
      <c r="A61" s="9" t="s">
        <v>1340</v>
      </c>
      <c r="B61" s="15"/>
      <c r="C61" s="11">
        <v>3571</v>
      </c>
      <c r="D61" s="14" t="s">
        <v>38</v>
      </c>
    </row>
    <row r="62" spans="1:4" ht="29.25" thickBot="1">
      <c r="A62" s="9" t="s">
        <v>1341</v>
      </c>
      <c r="B62" s="15"/>
      <c r="C62" s="11">
        <v>2243</v>
      </c>
      <c r="D62" s="11">
        <v>2393</v>
      </c>
    </row>
    <row r="63" spans="1:4" ht="15" thickBot="1">
      <c r="A63" s="9" t="s">
        <v>1169</v>
      </c>
      <c r="B63" s="15"/>
      <c r="C63" s="11">
        <v>1446</v>
      </c>
      <c r="D63" s="11">
        <v>1368</v>
      </c>
    </row>
    <row r="64" spans="1:4" ht="15" thickBot="1">
      <c r="A64" s="9" t="s">
        <v>1342</v>
      </c>
      <c r="B64" s="15"/>
      <c r="C64" s="11">
        <v>1409</v>
      </c>
      <c r="D64" s="11">
        <v>1323</v>
      </c>
    </row>
    <row r="65" spans="1:4" ht="15" thickBot="1">
      <c r="A65" s="9" t="s">
        <v>165</v>
      </c>
      <c r="B65" s="15"/>
      <c r="C65" s="126">
        <v>1317</v>
      </c>
      <c r="D65" s="11">
        <v>592</v>
      </c>
    </row>
    <row r="66" spans="1:4" ht="15" thickBot="1">
      <c r="A66" s="9" t="s">
        <v>158</v>
      </c>
      <c r="B66" s="15"/>
      <c r="C66" s="126">
        <v>1200</v>
      </c>
      <c r="D66" s="14" t="s">
        <v>38</v>
      </c>
    </row>
    <row r="67" spans="1:4" ht="15" thickBot="1">
      <c r="A67" s="9" t="s">
        <v>1170</v>
      </c>
      <c r="B67" s="15"/>
      <c r="C67" s="126">
        <v>229</v>
      </c>
      <c r="D67" s="11">
        <v>127</v>
      </c>
    </row>
    <row r="68" spans="1:4" ht="15" thickBot="1">
      <c r="A68" s="9" t="s">
        <v>1335</v>
      </c>
      <c r="B68" s="15"/>
      <c r="C68" s="126">
        <v>210</v>
      </c>
      <c r="D68" s="14" t="s">
        <v>38</v>
      </c>
    </row>
    <row r="69" spans="1:4" ht="15" thickBot="1">
      <c r="A69" s="9" t="s">
        <v>1343</v>
      </c>
      <c r="B69" s="15"/>
      <c r="C69" s="126">
        <v>156</v>
      </c>
      <c r="D69" s="14" t="s">
        <v>38</v>
      </c>
    </row>
    <row r="70" spans="1:4" ht="15" thickBot="1">
      <c r="A70" s="9" t="s">
        <v>1171</v>
      </c>
      <c r="B70" s="15"/>
      <c r="C70" s="126">
        <v>115</v>
      </c>
      <c r="D70" s="11">
        <v>60</v>
      </c>
    </row>
    <row r="71" spans="1:4" ht="15" thickBot="1">
      <c r="A71" s="9" t="s">
        <v>1172</v>
      </c>
      <c r="B71" s="15"/>
      <c r="C71" s="126">
        <v>23</v>
      </c>
      <c r="D71" s="11">
        <v>15</v>
      </c>
    </row>
    <row r="72" spans="1:4" ht="15" thickBot="1">
      <c r="A72" s="9" t="s">
        <v>1344</v>
      </c>
      <c r="B72" s="15"/>
      <c r="C72" s="14" t="s">
        <v>38</v>
      </c>
      <c r="D72" s="11">
        <v>8628</v>
      </c>
    </row>
    <row r="73" spans="1:4" ht="15" thickBot="1">
      <c r="A73" s="9" t="s">
        <v>166</v>
      </c>
      <c r="B73" s="15"/>
      <c r="C73" s="11">
        <v>117724</v>
      </c>
      <c r="D73" s="11">
        <v>62204</v>
      </c>
    </row>
    <row r="74" spans="1:4" ht="15" thickBot="1">
      <c r="A74" s="7" t="s">
        <v>167</v>
      </c>
      <c r="B74" s="8"/>
      <c r="C74" s="8"/>
      <c r="D74" s="8"/>
    </row>
    <row r="75" spans="1:4" ht="15" thickBot="1">
      <c r="A75" s="9" t="s">
        <v>1345</v>
      </c>
      <c r="B75" s="15"/>
      <c r="C75" s="11">
        <v>3805</v>
      </c>
      <c r="D75" s="11">
        <v>3765.2328900000007</v>
      </c>
    </row>
    <row r="76" spans="1:4" ht="15" thickBot="1">
      <c r="A76" s="9" t="s">
        <v>168</v>
      </c>
      <c r="B76" s="15"/>
      <c r="C76" s="11">
        <v>3805</v>
      </c>
      <c r="D76" s="11">
        <v>3765.2328900000007</v>
      </c>
    </row>
    <row r="77" spans="1:4" ht="15" thickBot="1">
      <c r="A77" s="9" t="s">
        <v>169</v>
      </c>
      <c r="B77" s="53"/>
      <c r="C77" s="11">
        <v>289996</v>
      </c>
      <c r="D77" s="11">
        <v>177223.23289000001</v>
      </c>
    </row>
    <row r="78" spans="1:4">
      <c r="A78" s="51"/>
    </row>
    <row r="79" spans="1:4">
      <c r="A79" s="19" t="s">
        <v>1346</v>
      </c>
    </row>
    <row r="80" spans="1:4">
      <c r="A80" s="19"/>
    </row>
    <row r="81" spans="1:1">
      <c r="A81" s="1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D6BC-1354-44C5-A216-4F785C6AC098}">
  <dimension ref="A1:C9"/>
  <sheetViews>
    <sheetView workbookViewId="0">
      <selection activeCell="B14" sqref="B13:B14"/>
    </sheetView>
  </sheetViews>
  <sheetFormatPr defaultColWidth="8.7109375" defaultRowHeight="14.25"/>
  <cols>
    <col min="1" max="1" width="41.140625" style="1" customWidth="1"/>
    <col min="2" max="2" width="17.42578125" style="1" customWidth="1"/>
    <col min="3" max="3" width="11.7109375" style="1" customWidth="1"/>
    <col min="4" max="16384" width="8.7109375" style="1"/>
  </cols>
  <sheetData>
    <row r="1" spans="1:3" ht="15">
      <c r="A1" s="41" t="s">
        <v>170</v>
      </c>
    </row>
    <row r="3" spans="1:3">
      <c r="A3" s="174"/>
      <c r="B3" s="28">
        <v>2025</v>
      </c>
      <c r="C3" s="28">
        <v>2024</v>
      </c>
    </row>
    <row r="4" spans="1:3">
      <c r="A4" s="174"/>
      <c r="B4" s="28" t="s">
        <v>20</v>
      </c>
      <c r="C4" s="28" t="s">
        <v>20</v>
      </c>
    </row>
    <row r="5" spans="1:3" ht="15" thickBot="1">
      <c r="A5" s="7" t="s">
        <v>26</v>
      </c>
      <c r="B5" s="8"/>
      <c r="C5" s="8"/>
    </row>
    <row r="6" spans="1:3" ht="15" thickBot="1">
      <c r="A6" s="9" t="s">
        <v>171</v>
      </c>
      <c r="B6" s="11">
        <v>142406</v>
      </c>
      <c r="C6" s="11">
        <v>132894</v>
      </c>
    </row>
    <row r="7" spans="1:3" ht="15" thickBot="1">
      <c r="A7" s="9" t="s">
        <v>172</v>
      </c>
      <c r="B7" s="11">
        <v>11629</v>
      </c>
      <c r="C7" s="11">
        <v>9402</v>
      </c>
    </row>
    <row r="8" spans="1:3" ht="15" thickBot="1">
      <c r="A8" s="9" t="s">
        <v>173</v>
      </c>
      <c r="B8" s="11">
        <v>4553</v>
      </c>
      <c r="C8" s="11">
        <v>3942</v>
      </c>
    </row>
    <row r="9" spans="1:3" ht="15" thickBot="1">
      <c r="A9" s="9" t="s">
        <v>174</v>
      </c>
      <c r="B9" s="11">
        <v>158588</v>
      </c>
      <c r="C9" s="11">
        <v>146238</v>
      </c>
    </row>
  </sheetData>
  <mergeCells count="1">
    <mergeCell ref="A3:A4"/>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96DFD-D3DF-4F1E-ADCD-5CA09A70A820}">
  <dimension ref="A1:C9"/>
  <sheetViews>
    <sheetView workbookViewId="0">
      <selection activeCell="B4" sqref="B4"/>
    </sheetView>
  </sheetViews>
  <sheetFormatPr defaultColWidth="8.7109375" defaultRowHeight="14.25"/>
  <cols>
    <col min="1" max="1" width="26.42578125" style="1" customWidth="1"/>
    <col min="2" max="2" width="21" style="1" customWidth="1"/>
    <col min="3" max="16384" width="8.7109375" style="1"/>
  </cols>
  <sheetData>
    <row r="1" spans="1:3" ht="15">
      <c r="A1" s="41" t="s">
        <v>175</v>
      </c>
    </row>
    <row r="3" spans="1:3">
      <c r="A3" s="174"/>
      <c r="B3" s="28">
        <v>2025</v>
      </c>
      <c r="C3" s="28">
        <v>2024</v>
      </c>
    </row>
    <row r="4" spans="1:3">
      <c r="A4" s="174"/>
      <c r="B4" s="28" t="s">
        <v>20</v>
      </c>
      <c r="C4" s="28" t="s">
        <v>20</v>
      </c>
    </row>
    <row r="5" spans="1:3" ht="29.25" thickBot="1">
      <c r="A5" s="7" t="s">
        <v>28</v>
      </c>
      <c r="B5" s="8"/>
      <c r="C5" s="8"/>
    </row>
    <row r="6" spans="1:3" ht="15">
      <c r="A6" s="180" t="s">
        <v>28</v>
      </c>
      <c r="B6" s="3"/>
      <c r="C6" s="3"/>
    </row>
    <row r="7" spans="1:3" ht="15" thickBot="1">
      <c r="A7" s="181"/>
      <c r="B7" s="11">
        <v>461445</v>
      </c>
      <c r="C7" s="11">
        <v>474401</v>
      </c>
    </row>
    <row r="8" spans="1:3" ht="15">
      <c r="A8" s="180" t="s">
        <v>176</v>
      </c>
      <c r="B8" s="3"/>
      <c r="C8" s="3"/>
    </row>
    <row r="9" spans="1:3" ht="15" thickBot="1">
      <c r="A9" s="181"/>
      <c r="B9" s="11">
        <v>461445</v>
      </c>
      <c r="C9" s="11">
        <v>474401</v>
      </c>
    </row>
  </sheetData>
  <mergeCells count="3">
    <mergeCell ref="A3:A4"/>
    <mergeCell ref="A6:A7"/>
    <mergeCell ref="A8:A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64BE8-48B9-442F-82B1-D7CED02DA189}">
  <dimension ref="A1:C9"/>
  <sheetViews>
    <sheetView workbookViewId="0">
      <selection activeCell="B21" sqref="B21"/>
    </sheetView>
  </sheetViews>
  <sheetFormatPr defaultColWidth="8.7109375" defaultRowHeight="14.25"/>
  <cols>
    <col min="1" max="1" width="25.5703125" style="1" customWidth="1"/>
    <col min="2" max="2" width="19.28515625" style="1" customWidth="1"/>
    <col min="3" max="3" width="31.140625" style="1" customWidth="1"/>
    <col min="4" max="16384" width="8.7109375" style="1"/>
  </cols>
  <sheetData>
    <row r="1" spans="1:3" ht="15">
      <c r="A1" s="41" t="s">
        <v>177</v>
      </c>
    </row>
    <row r="2" spans="1:3" ht="15">
      <c r="A2" s="42"/>
    </row>
    <row r="3" spans="1:3">
      <c r="A3" s="174"/>
      <c r="B3" s="28">
        <v>2025</v>
      </c>
      <c r="C3" s="28">
        <v>2024</v>
      </c>
    </row>
    <row r="4" spans="1:3">
      <c r="A4" s="174"/>
      <c r="B4" s="28" t="s">
        <v>20</v>
      </c>
      <c r="C4" s="28" t="s">
        <v>20</v>
      </c>
    </row>
    <row r="5" spans="1:3" ht="29.25" thickBot="1">
      <c r="A5" s="7" t="s">
        <v>30</v>
      </c>
      <c r="B5" s="8"/>
      <c r="C5" s="8"/>
    </row>
    <row r="6" spans="1:3" ht="15">
      <c r="A6" s="180" t="s">
        <v>30</v>
      </c>
      <c r="B6" s="3"/>
      <c r="C6" s="3"/>
    </row>
    <row r="7" spans="1:3" ht="15" thickBot="1">
      <c r="A7" s="181"/>
      <c r="B7" s="11">
        <v>197847</v>
      </c>
      <c r="C7" s="11">
        <v>200379</v>
      </c>
    </row>
    <row r="8" spans="1:3" ht="15">
      <c r="A8" s="180" t="s">
        <v>178</v>
      </c>
      <c r="B8" s="3"/>
      <c r="C8" s="3"/>
    </row>
    <row r="9" spans="1:3" ht="15" thickBot="1">
      <c r="A9" s="181"/>
      <c r="B9" s="11">
        <v>197847</v>
      </c>
      <c r="C9" s="11">
        <v>200379</v>
      </c>
    </row>
  </sheetData>
  <mergeCells count="3">
    <mergeCell ref="A3:A4"/>
    <mergeCell ref="A6:A7"/>
    <mergeCell ref="A8:A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795DA-8113-4FD8-85AF-B68CB9F6BB45}">
  <dimension ref="A1:C8"/>
  <sheetViews>
    <sheetView workbookViewId="0">
      <selection activeCell="A24" sqref="A24"/>
    </sheetView>
  </sheetViews>
  <sheetFormatPr defaultColWidth="8.7109375" defaultRowHeight="14.25"/>
  <cols>
    <col min="1" max="1" width="32.7109375" style="1" customWidth="1"/>
    <col min="2" max="2" width="13.140625" style="1" customWidth="1"/>
    <col min="3" max="3" width="19.140625" style="1" customWidth="1"/>
    <col min="4" max="16384" width="8.7109375" style="1"/>
  </cols>
  <sheetData>
    <row r="1" spans="1:3" ht="15">
      <c r="A1" s="41" t="s">
        <v>179</v>
      </c>
    </row>
    <row r="2" spans="1:3">
      <c r="A2" s="174"/>
      <c r="B2" s="28">
        <v>2025</v>
      </c>
      <c r="C2" s="28">
        <v>2024</v>
      </c>
    </row>
    <row r="3" spans="1:3">
      <c r="A3" s="174"/>
      <c r="B3" s="28" t="s">
        <v>20</v>
      </c>
      <c r="C3" s="28" t="s">
        <v>20</v>
      </c>
    </row>
    <row r="4" spans="1:3" ht="15" thickBot="1">
      <c r="A4" s="7" t="s">
        <v>32</v>
      </c>
      <c r="B4" s="8"/>
      <c r="C4" s="8"/>
    </row>
    <row r="5" spans="1:3" ht="29.25" thickBot="1">
      <c r="A5" s="24" t="s">
        <v>180</v>
      </c>
      <c r="B5" s="15"/>
      <c r="C5" s="15"/>
    </row>
    <row r="6" spans="1:3" ht="15" thickBot="1">
      <c r="A6" s="9" t="s">
        <v>181</v>
      </c>
      <c r="B6" s="11">
        <v>31897</v>
      </c>
      <c r="C6" s="11">
        <v>23934</v>
      </c>
    </row>
    <row r="7" spans="1:3" ht="15" thickBot="1">
      <c r="A7" s="9" t="s">
        <v>182</v>
      </c>
      <c r="B7" s="11">
        <v>2996</v>
      </c>
      <c r="C7" s="11">
        <v>-685</v>
      </c>
    </row>
    <row r="8" spans="1:3" ht="15" thickBot="1">
      <c r="A8" s="9" t="s">
        <v>183</v>
      </c>
      <c r="B8" s="11">
        <v>34893</v>
      </c>
      <c r="C8" s="11">
        <v>23249</v>
      </c>
    </row>
  </sheetData>
  <mergeCells count="1">
    <mergeCell ref="A2:A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6D3EAD-36C2-45C0-8A15-0D139B6C2D98}">
  <dimension ref="A1:C13"/>
  <sheetViews>
    <sheetView workbookViewId="0">
      <selection activeCell="C10" sqref="C10"/>
    </sheetView>
  </sheetViews>
  <sheetFormatPr defaultColWidth="8.7109375" defaultRowHeight="14.25"/>
  <cols>
    <col min="1" max="1" width="31.42578125" style="1" customWidth="1"/>
    <col min="2" max="2" width="17.140625" style="1" customWidth="1"/>
    <col min="3" max="3" width="19.28515625" style="1" customWidth="1"/>
    <col min="4" max="16384" width="8.7109375" style="1"/>
  </cols>
  <sheetData>
    <row r="1" spans="1:3" ht="15">
      <c r="A1" s="41" t="s">
        <v>184</v>
      </c>
    </row>
    <row r="3" spans="1:3">
      <c r="A3" s="174"/>
      <c r="B3" s="28">
        <v>2025</v>
      </c>
      <c r="C3" s="28">
        <v>2024</v>
      </c>
    </row>
    <row r="4" spans="1:3">
      <c r="A4" s="174"/>
      <c r="B4" s="28" t="s">
        <v>20</v>
      </c>
      <c r="C4" s="28" t="s">
        <v>20</v>
      </c>
    </row>
    <row r="5" spans="1:3" ht="15" thickBot="1">
      <c r="A5" s="7" t="s">
        <v>39</v>
      </c>
      <c r="B5" s="8"/>
      <c r="C5" s="8"/>
    </row>
    <row r="6" spans="1:3" ht="29.25" thickBot="1">
      <c r="A6" s="9" t="s">
        <v>1347</v>
      </c>
      <c r="B6" s="11">
        <v>46396</v>
      </c>
      <c r="C6" s="11">
        <v>57322</v>
      </c>
    </row>
    <row r="7" spans="1:3" ht="15" thickBot="1">
      <c r="A7" s="9" t="s">
        <v>1173</v>
      </c>
      <c r="B7" s="11">
        <v>493</v>
      </c>
      <c r="C7" s="11">
        <v>450</v>
      </c>
    </row>
    <row r="8" spans="1:3" ht="15" thickBot="1">
      <c r="A8" s="9" t="s">
        <v>1174</v>
      </c>
      <c r="B8" s="11">
        <v>1682</v>
      </c>
      <c r="C8" s="11">
        <v>193</v>
      </c>
    </row>
    <row r="9" spans="1:3" ht="15" customHeight="1" thickBot="1">
      <c r="A9" s="9" t="s">
        <v>185</v>
      </c>
      <c r="B9" s="11">
        <v>2284</v>
      </c>
      <c r="C9" s="11">
        <v>2386</v>
      </c>
    </row>
    <row r="10" spans="1:3" ht="29.25" thickBot="1">
      <c r="A10" s="9" t="s">
        <v>1175</v>
      </c>
      <c r="B10" s="11">
        <v>4022</v>
      </c>
      <c r="C10" s="14" t="s">
        <v>38</v>
      </c>
    </row>
    <row r="11" spans="1:3" ht="15" thickBot="1">
      <c r="A11" s="9" t="s">
        <v>186</v>
      </c>
      <c r="B11" s="11">
        <v>54877</v>
      </c>
      <c r="C11" s="11">
        <v>60351</v>
      </c>
    </row>
    <row r="13" spans="1:3">
      <c r="A13" s="19"/>
    </row>
  </sheetData>
  <mergeCells count="1">
    <mergeCell ref="A3:A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2CDE7-9DE5-4835-B88E-09D672801A66}">
  <dimension ref="A1:C9"/>
  <sheetViews>
    <sheetView workbookViewId="0">
      <selection activeCell="C6" sqref="C6"/>
    </sheetView>
  </sheetViews>
  <sheetFormatPr defaultColWidth="8.7109375" defaultRowHeight="14.25"/>
  <cols>
    <col min="1" max="1" width="31.42578125" style="1" customWidth="1"/>
    <col min="2" max="2" width="17.140625" style="1" customWidth="1"/>
    <col min="3" max="3" width="19.28515625" style="1" customWidth="1"/>
    <col min="4" max="16384" width="8.7109375" style="1"/>
  </cols>
  <sheetData>
    <row r="1" spans="1:3" ht="15">
      <c r="A1" s="41" t="s">
        <v>1056</v>
      </c>
    </row>
    <row r="3" spans="1:3">
      <c r="A3" s="174"/>
      <c r="B3" s="28">
        <v>2025</v>
      </c>
      <c r="C3" s="28">
        <v>2024</v>
      </c>
    </row>
    <row r="4" spans="1:3">
      <c r="A4" s="174"/>
      <c r="B4" s="28" t="s">
        <v>20</v>
      </c>
      <c r="C4" s="28" t="s">
        <v>20</v>
      </c>
    </row>
    <row r="5" spans="1:3" ht="29.25" thickBot="1">
      <c r="A5" s="7" t="s">
        <v>1348</v>
      </c>
      <c r="B5" s="8"/>
      <c r="C5" s="8"/>
    </row>
    <row r="6" spans="1:3" ht="29.25" thickBot="1">
      <c r="A6" s="9" t="s">
        <v>36</v>
      </c>
      <c r="B6" s="11">
        <v>12184</v>
      </c>
      <c r="C6" s="14" t="s">
        <v>38</v>
      </c>
    </row>
    <row r="7" spans="1:3" ht="29.25" thickBot="1">
      <c r="A7" s="9" t="s">
        <v>1349</v>
      </c>
      <c r="B7" s="11">
        <v>12184</v>
      </c>
      <c r="C7" s="14" t="s">
        <v>38</v>
      </c>
    </row>
    <row r="9" spans="1:3">
      <c r="A9" s="19" t="s">
        <v>1350</v>
      </c>
    </row>
  </sheetData>
  <mergeCells count="1">
    <mergeCell ref="A3:A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16900-40F4-4650-BDA1-A77F55EDFA7A}">
  <dimension ref="A1:N14"/>
  <sheetViews>
    <sheetView workbookViewId="0">
      <selection activeCell="M29" sqref="L28:M29"/>
    </sheetView>
  </sheetViews>
  <sheetFormatPr defaultColWidth="8.7109375" defaultRowHeight="14.25"/>
  <cols>
    <col min="1" max="16384" width="8.7109375" style="1"/>
  </cols>
  <sheetData>
    <row r="1" spans="1:14" ht="15">
      <c r="A1" s="2" t="s">
        <v>187</v>
      </c>
    </row>
    <row r="2" spans="1:14" ht="15">
      <c r="A2" s="2" t="s">
        <v>141</v>
      </c>
    </row>
    <row r="3" spans="1:14">
      <c r="A3" s="27" t="s">
        <v>188</v>
      </c>
    </row>
    <row r="5" spans="1:14">
      <c r="A5" s="51"/>
    </row>
    <row r="6" spans="1:14">
      <c r="A6" s="51"/>
    </row>
    <row r="7" spans="1:14" ht="15">
      <c r="A7" s="2" t="s">
        <v>145</v>
      </c>
    </row>
    <row r="8" spans="1:14" ht="15">
      <c r="B8" s="127" t="s">
        <v>1073</v>
      </c>
      <c r="N8" s="35"/>
    </row>
    <row r="9" spans="1:14" ht="15">
      <c r="C9" s="127" t="s">
        <v>1074</v>
      </c>
      <c r="N9" s="57"/>
    </row>
    <row r="10" spans="1:14" ht="15">
      <c r="C10" s="127" t="s">
        <v>1078</v>
      </c>
      <c r="N10" s="57"/>
    </row>
    <row r="11" spans="1:14" ht="15">
      <c r="C11" s="127" t="s">
        <v>1077</v>
      </c>
      <c r="N11" s="57"/>
    </row>
    <row r="12" spans="1:14" ht="15">
      <c r="C12" s="127" t="s">
        <v>1075</v>
      </c>
      <c r="N12" s="57"/>
    </row>
    <row r="13" spans="1:14" ht="15">
      <c r="C13" s="127" t="s">
        <v>1076</v>
      </c>
      <c r="N13" s="57"/>
    </row>
    <row r="14" spans="1:14" ht="15">
      <c r="C14" s="117" t="s">
        <v>1351</v>
      </c>
      <c r="N14" s="57"/>
    </row>
  </sheetData>
  <hyperlinks>
    <hyperlink ref="B8" location="'3.1'!A1" display="3.1 Expenses incurredin delivery of services" xr:uid="{E449ECC2-F57D-469D-BBD7-AD5EABF55F7E}"/>
    <hyperlink ref="C9" location="'3.1.1'!A1" display="3.1.1 Employees benefits in the compehensive operating statement" xr:uid="{CBA876A9-568B-428B-85DD-DAF4B95945D3}"/>
    <hyperlink ref="C12" location="'3.1.2'!A1" display="3.1.2 Grants and other transfers" xr:uid="{0D2C92AC-1D0B-45AA-96D4-84079F961FDD}"/>
    <hyperlink ref="C13" location="'3.1.3'!A1" display="3.1.3 Supplies and services" xr:uid="{91A686FB-85EA-408E-89D0-D2DA62C1D257}"/>
    <hyperlink ref="C14" location="'3.1.5'!A1" display="3.1.5 Loan repayments transferred to the administered entity" xr:uid="{1EAB7A90-C216-4DFB-95D4-06753817F008}"/>
    <hyperlink ref="C10" location="'3.1.1a'!A1" display="3.1.1(a) employees benefits in the balance sheet" xr:uid="{5F6C3F7C-E9E4-4DFD-97EF-E1EDB5C7C2C7}"/>
    <hyperlink ref="C11" location="'3.1.1 (b)'!A1" display="3.1.1 (b) Superannuation and contributions" xr:uid="{F35A5AA2-7960-49B6-BF9F-B764604F471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0B9C2-0E96-442D-9BE4-CE7660CBDA8F}">
  <dimension ref="A1:D10"/>
  <sheetViews>
    <sheetView workbookViewId="0">
      <selection activeCell="A19" sqref="A19"/>
    </sheetView>
  </sheetViews>
  <sheetFormatPr defaultColWidth="8.7109375" defaultRowHeight="14.25"/>
  <cols>
    <col min="1" max="1" width="78.140625" style="1" customWidth="1"/>
    <col min="2" max="2" width="10.5703125" style="1" customWidth="1"/>
    <col min="3" max="3" width="17.140625" style="1" customWidth="1"/>
    <col min="4" max="4" width="20.42578125" style="1" customWidth="1"/>
    <col min="5" max="16384" width="8.7109375" style="1"/>
  </cols>
  <sheetData>
    <row r="1" spans="1:4" ht="15">
      <c r="A1" s="41" t="s">
        <v>189</v>
      </c>
    </row>
    <row r="3" spans="1:4" ht="15">
      <c r="A3" s="174"/>
      <c r="B3" s="59"/>
      <c r="C3" s="28">
        <v>2025</v>
      </c>
      <c r="D3" s="28">
        <v>2024</v>
      </c>
    </row>
    <row r="4" spans="1:4">
      <c r="A4" s="174"/>
      <c r="B4" s="28" t="s">
        <v>156</v>
      </c>
      <c r="C4" s="28" t="s">
        <v>20</v>
      </c>
      <c r="D4" s="28" t="s">
        <v>20</v>
      </c>
    </row>
    <row r="5" spans="1:4" ht="15" thickBot="1">
      <c r="A5" s="7" t="s">
        <v>42</v>
      </c>
      <c r="B5" s="8"/>
      <c r="C5" s="8"/>
      <c r="D5" s="8"/>
    </row>
    <row r="6" spans="1:4" ht="15" thickBot="1">
      <c r="A6" s="9" t="s">
        <v>43</v>
      </c>
      <c r="B6" s="44" t="s">
        <v>44</v>
      </c>
      <c r="C6" s="11">
        <v>-1002732</v>
      </c>
      <c r="D6" s="11">
        <v>-876557</v>
      </c>
    </row>
    <row r="7" spans="1:4" ht="15" thickBot="1">
      <c r="A7" s="9" t="s">
        <v>45</v>
      </c>
      <c r="B7" s="44" t="s">
        <v>46</v>
      </c>
      <c r="C7" s="11">
        <v>-1090753</v>
      </c>
      <c r="D7" s="11">
        <v>-1485655</v>
      </c>
    </row>
    <row r="8" spans="1:4" ht="15" thickBot="1">
      <c r="A8" s="9" t="s">
        <v>47</v>
      </c>
      <c r="B8" s="44" t="s">
        <v>48</v>
      </c>
      <c r="C8" s="11">
        <v>-911041</v>
      </c>
      <c r="D8" s="11">
        <v>-736479</v>
      </c>
    </row>
    <row r="9" spans="1:4" ht="15" thickBot="1">
      <c r="A9" s="9" t="s">
        <v>54</v>
      </c>
      <c r="B9" s="44" t="s">
        <v>53</v>
      </c>
      <c r="C9" s="11">
        <v>-56209</v>
      </c>
      <c r="D9" s="11">
        <v>-56571</v>
      </c>
    </row>
    <row r="10" spans="1:4" ht="15" thickBot="1">
      <c r="A10" s="9" t="s">
        <v>190</v>
      </c>
      <c r="B10" s="15"/>
      <c r="C10" s="11">
        <v>-3060735</v>
      </c>
      <c r="D10" s="11">
        <v>-3155262</v>
      </c>
    </row>
  </sheetData>
  <mergeCells count="1">
    <mergeCell ref="A3:A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829E2-FE5C-47A1-BE15-216D41803836}">
  <dimension ref="B2:H15"/>
  <sheetViews>
    <sheetView workbookViewId="0">
      <selection activeCell="K28" sqref="K28"/>
    </sheetView>
  </sheetViews>
  <sheetFormatPr defaultRowHeight="15"/>
  <sheetData>
    <row r="2" spans="2:8">
      <c r="B2" t="s">
        <v>1043</v>
      </c>
    </row>
    <row r="3" spans="2:8">
      <c r="B3" s="117" t="s">
        <v>1281</v>
      </c>
    </row>
    <row r="4" spans="2:8">
      <c r="B4" s="117" t="s">
        <v>1282</v>
      </c>
    </row>
    <row r="5" spans="2:8">
      <c r="B5" s="117" t="s">
        <v>1283</v>
      </c>
    </row>
    <row r="6" spans="2:8">
      <c r="B6" s="117" t="s">
        <v>1284</v>
      </c>
    </row>
    <row r="7" spans="2:8">
      <c r="B7" s="117" t="s">
        <v>1035</v>
      </c>
    </row>
    <row r="8" spans="2:8">
      <c r="B8" s="117" t="s">
        <v>1036</v>
      </c>
    </row>
    <row r="9" spans="2:8">
      <c r="B9" s="117" t="s">
        <v>1037</v>
      </c>
    </row>
    <row r="10" spans="2:8">
      <c r="B10" s="117" t="s">
        <v>1038</v>
      </c>
    </row>
    <row r="11" spans="2:8">
      <c r="B11" s="117" t="s">
        <v>1039</v>
      </c>
    </row>
    <row r="12" spans="2:8">
      <c r="B12" s="117" t="s">
        <v>1040</v>
      </c>
      <c r="H12" s="2"/>
    </row>
    <row r="13" spans="2:8">
      <c r="B13" s="117" t="s">
        <v>1041</v>
      </c>
      <c r="H13" s="21"/>
    </row>
    <row r="14" spans="2:8">
      <c r="B14" s="117" t="s">
        <v>1042</v>
      </c>
      <c r="H14" s="2"/>
    </row>
    <row r="15" spans="2:8">
      <c r="H15" s="41"/>
    </row>
  </sheetData>
  <phoneticPr fontId="19" type="noConversion"/>
  <hyperlinks>
    <hyperlink ref="B3" location="'Operating statement'!A1" display="Comprehensive Operating statement for the financial year ended 30 June 2023" xr:uid="{216FE222-F0C7-44C5-A5B6-ED03E3D63057}"/>
    <hyperlink ref="B4" location="'Balance sheet'!A1" display="Balance sheet as at 30 June 2023" xr:uid="{D39F4483-05EB-4DEA-BD57-32AA64A7E804}"/>
    <hyperlink ref="B5" location="'Statement of changes in equity'!A1" display="Statement of changes in equity for the financial year ended 30 June 2023" xr:uid="{C14EF388-66E7-4088-863A-59EEF415B49A}"/>
    <hyperlink ref="B6" location="'Cashflow statement'!A1" display="Cashflow statement for the financial year ended 30 June 2023" xr:uid="{6507DD7A-091E-48B3-99D8-982168165BA8}"/>
    <hyperlink ref="B7" location="'Note 2'!A1" display="Note 2" xr:uid="{8B0294E5-EB8E-4BFD-A36C-7A38621CDB8B}"/>
    <hyperlink ref="B8" location="'Note 3'!A1" display="Note 3" xr:uid="{79C80BFC-F35D-4D8A-A7E3-211E590C7007}"/>
    <hyperlink ref="B9" location="'Note 4'!A1" display="Note 4" xr:uid="{4A7A3760-677F-48C3-A63C-23CF78DF7062}"/>
    <hyperlink ref="B10" location="'Note 5'!A1" display="Note 5" xr:uid="{04355AC9-10CC-41AC-A29F-B1858E321C8C}"/>
    <hyperlink ref="B11" location="'Note 6'!A1" display="Note 6" xr:uid="{F0824E9A-31AE-47D1-B46D-64FC06E9B483}"/>
    <hyperlink ref="B12" location="'Note 7'!A1" display="Note 7" xr:uid="{0366272F-AA9C-401D-B8A8-20E84E96C48C}"/>
    <hyperlink ref="B13" location="'Note 8'!A1" display="Note 8" xr:uid="{B2E95BF2-4D97-407E-B180-115CEE3346BF}"/>
    <hyperlink ref="B14" location="'Note 9'!A1" display="Note 9" xr:uid="{5FBC8F21-5A76-43AD-A385-B43BDE7562E9}"/>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0CF26-7119-460E-ABFC-7CACB70B18CB}">
  <dimension ref="A1:C12"/>
  <sheetViews>
    <sheetView workbookViewId="0">
      <selection activeCell="B4" sqref="B4"/>
    </sheetView>
  </sheetViews>
  <sheetFormatPr defaultColWidth="8.7109375" defaultRowHeight="14.25"/>
  <cols>
    <col min="1" max="1" width="37.85546875" style="1" customWidth="1"/>
    <col min="2" max="2" width="18.42578125" style="1" customWidth="1"/>
    <col min="3" max="3" width="20.42578125" style="1" customWidth="1"/>
    <col min="4" max="16384" width="8.7109375" style="1"/>
  </cols>
  <sheetData>
    <row r="1" spans="1:3" ht="15">
      <c r="A1" s="41" t="s">
        <v>191</v>
      </c>
    </row>
    <row r="3" spans="1:3">
      <c r="A3" s="174"/>
      <c r="B3" s="28">
        <v>2025</v>
      </c>
      <c r="C3" s="28">
        <v>2024</v>
      </c>
    </row>
    <row r="4" spans="1:3">
      <c r="A4" s="174"/>
      <c r="B4" s="28" t="s">
        <v>20</v>
      </c>
      <c r="C4" s="28" t="s">
        <v>20</v>
      </c>
    </row>
    <row r="5" spans="1:3" ht="15" thickBot="1">
      <c r="A5" s="7" t="s">
        <v>43</v>
      </c>
      <c r="B5" s="8"/>
      <c r="C5" s="8"/>
    </row>
    <row r="6" spans="1:3" ht="15" thickBot="1">
      <c r="A6" s="9" t="s">
        <v>192</v>
      </c>
      <c r="B6" s="11">
        <v>-712336</v>
      </c>
      <c r="C6" s="11">
        <v>-624828</v>
      </c>
    </row>
    <row r="7" spans="1:3" ht="29.25" thickBot="1">
      <c r="A7" s="9" t="s">
        <v>193</v>
      </c>
      <c r="B7" s="11">
        <v>-91685</v>
      </c>
      <c r="C7" s="11">
        <v>-80711</v>
      </c>
    </row>
    <row r="8" spans="1:3" ht="29.25" thickBot="1">
      <c r="A8" s="9" t="s">
        <v>194</v>
      </c>
      <c r="B8" s="11">
        <v>-2660</v>
      </c>
      <c r="C8" s="11">
        <v>-2741</v>
      </c>
    </row>
    <row r="9" spans="1:3" ht="15" thickBot="1">
      <c r="A9" s="9" t="s">
        <v>195</v>
      </c>
      <c r="B9" s="11">
        <v>-9542</v>
      </c>
      <c r="C9" s="14">
        <v>-4218</v>
      </c>
    </row>
    <row r="10" spans="1:3" ht="29.25" thickBot="1">
      <c r="A10" s="9" t="s">
        <v>196</v>
      </c>
      <c r="B10" s="11">
        <v>-110661</v>
      </c>
      <c r="C10" s="11">
        <v>-94726</v>
      </c>
    </row>
    <row r="11" spans="1:3" ht="29.25" thickBot="1">
      <c r="A11" s="9" t="s">
        <v>197</v>
      </c>
      <c r="B11" s="11">
        <v>-75848</v>
      </c>
      <c r="C11" s="11">
        <v>-69333</v>
      </c>
    </row>
    <row r="12" spans="1:3" ht="15" thickBot="1">
      <c r="A12" s="9" t="s">
        <v>198</v>
      </c>
      <c r="B12" s="11">
        <v>-1002732</v>
      </c>
      <c r="C12" s="11">
        <v>-876557</v>
      </c>
    </row>
  </sheetData>
  <mergeCells count="1">
    <mergeCell ref="A3:A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B3DE3-0C2D-49FF-AF6F-E1ECB892F839}">
  <dimension ref="A1:C45"/>
  <sheetViews>
    <sheetView workbookViewId="0">
      <selection activeCell="B4" sqref="B4"/>
    </sheetView>
  </sheetViews>
  <sheetFormatPr defaultColWidth="8.7109375" defaultRowHeight="14.25"/>
  <cols>
    <col min="1" max="1" width="51.5703125" style="1" customWidth="1"/>
    <col min="2" max="2" width="17.42578125" style="1" customWidth="1"/>
    <col min="3" max="3" width="14.7109375" style="1" customWidth="1"/>
    <col min="4" max="16384" width="8.7109375" style="1"/>
  </cols>
  <sheetData>
    <row r="1" spans="1:3" ht="15">
      <c r="A1" s="21" t="s">
        <v>199</v>
      </c>
    </row>
    <row r="3" spans="1:3">
      <c r="A3" s="174"/>
      <c r="B3" s="28">
        <v>2025</v>
      </c>
      <c r="C3" s="28">
        <v>2024</v>
      </c>
    </row>
    <row r="4" spans="1:3">
      <c r="A4" s="174"/>
      <c r="B4" s="28" t="s">
        <v>20</v>
      </c>
      <c r="C4" s="28" t="s">
        <v>20</v>
      </c>
    </row>
    <row r="5" spans="1:3" ht="15" thickBot="1">
      <c r="A5" s="7" t="s">
        <v>200</v>
      </c>
      <c r="B5" s="8"/>
      <c r="C5" s="8"/>
    </row>
    <row r="6" spans="1:3" ht="15" thickBot="1">
      <c r="A6" s="24" t="s">
        <v>201</v>
      </c>
      <c r="B6" s="15"/>
      <c r="C6" s="15"/>
    </row>
    <row r="7" spans="1:3" ht="29.25" thickBot="1">
      <c r="A7" s="9" t="s">
        <v>202</v>
      </c>
      <c r="B7" s="11">
        <v>53700</v>
      </c>
      <c r="C7" s="11">
        <v>52533</v>
      </c>
    </row>
    <row r="8" spans="1:3" ht="29.25" thickBot="1">
      <c r="A8" s="9" t="s">
        <v>203</v>
      </c>
      <c r="B8" s="11">
        <v>8835</v>
      </c>
      <c r="C8" s="11">
        <v>9146</v>
      </c>
    </row>
    <row r="9" spans="1:3" ht="15" thickBot="1">
      <c r="A9" s="24" t="s">
        <v>204</v>
      </c>
      <c r="B9" s="15"/>
      <c r="C9" s="15"/>
    </row>
    <row r="10" spans="1:3" ht="29.25" thickBot="1">
      <c r="A10" s="9" t="s">
        <v>202</v>
      </c>
      <c r="B10" s="11">
        <v>8810</v>
      </c>
      <c r="C10" s="11">
        <v>8292</v>
      </c>
    </row>
    <row r="11" spans="1:3" ht="29.25" thickBot="1">
      <c r="A11" s="9" t="s">
        <v>203</v>
      </c>
      <c r="B11" s="11">
        <v>102103</v>
      </c>
      <c r="C11" s="11">
        <v>94955</v>
      </c>
    </row>
    <row r="12" spans="1:3" ht="15" thickBot="1">
      <c r="A12" s="24" t="s">
        <v>205</v>
      </c>
      <c r="B12" s="15"/>
      <c r="C12" s="15"/>
    </row>
    <row r="13" spans="1:3" ht="29.25" thickBot="1">
      <c r="A13" s="9" t="s">
        <v>202</v>
      </c>
      <c r="B13" s="11">
        <v>2865</v>
      </c>
      <c r="C13" s="11">
        <v>4668</v>
      </c>
    </row>
    <row r="14" spans="1:3" ht="15" thickBot="1">
      <c r="A14" s="9" t="s">
        <v>206</v>
      </c>
      <c r="B14" s="11">
        <v>176313</v>
      </c>
      <c r="C14" s="11">
        <v>169594</v>
      </c>
    </row>
    <row r="15" spans="1:3" ht="15" thickBot="1">
      <c r="A15" s="24" t="s">
        <v>207</v>
      </c>
      <c r="B15" s="15"/>
      <c r="C15" s="15"/>
    </row>
    <row r="16" spans="1:3" ht="29.25" thickBot="1">
      <c r="A16" s="9" t="s">
        <v>202</v>
      </c>
      <c r="B16" s="11">
        <v>12684</v>
      </c>
      <c r="C16" s="11">
        <v>12030</v>
      </c>
    </row>
    <row r="17" spans="1:3" ht="29.25" thickBot="1">
      <c r="A17" s="9" t="s">
        <v>203</v>
      </c>
      <c r="B17" s="11">
        <v>23369</v>
      </c>
      <c r="C17" s="11">
        <v>21368</v>
      </c>
    </row>
    <row r="18" spans="1:3" ht="15" thickBot="1">
      <c r="A18" s="9" t="s">
        <v>208</v>
      </c>
      <c r="B18" s="11">
        <v>36053</v>
      </c>
      <c r="C18" s="11">
        <v>33398</v>
      </c>
    </row>
    <row r="19" spans="1:3" ht="15" thickBot="1">
      <c r="A19" s="9" t="s">
        <v>209</v>
      </c>
      <c r="B19" s="11">
        <v>212366</v>
      </c>
      <c r="C19" s="11">
        <v>202992</v>
      </c>
    </row>
    <row r="20" spans="1:3" ht="15" thickBot="1">
      <c r="A20" s="24" t="s">
        <v>210</v>
      </c>
      <c r="B20" s="15"/>
      <c r="C20" s="15"/>
    </row>
    <row r="21" spans="1:3" ht="15" thickBot="1">
      <c r="A21" s="9" t="s">
        <v>211</v>
      </c>
      <c r="B21" s="11">
        <v>29104</v>
      </c>
      <c r="C21" s="11">
        <v>24768</v>
      </c>
    </row>
    <row r="22" spans="1:3" ht="15" thickBot="1">
      <c r="A22" s="9" t="s">
        <v>212</v>
      </c>
      <c r="B22" s="11">
        <v>6154</v>
      </c>
      <c r="C22" s="11">
        <v>5103</v>
      </c>
    </row>
    <row r="23" spans="1:3" ht="15" thickBot="1">
      <c r="A23" s="9" t="s">
        <v>213</v>
      </c>
      <c r="B23" s="11">
        <v>35258</v>
      </c>
      <c r="C23" s="11">
        <v>29871</v>
      </c>
    </row>
    <row r="24" spans="1:3" ht="15" thickBot="1">
      <c r="A24" s="9" t="s">
        <v>214</v>
      </c>
      <c r="B24" s="11">
        <v>247624</v>
      </c>
      <c r="C24" s="11">
        <v>232863</v>
      </c>
    </row>
    <row r="26" spans="1:3">
      <c r="A26" s="37" t="s">
        <v>70</v>
      </c>
    </row>
    <row r="27" spans="1:3">
      <c r="A27" s="19" t="s">
        <v>215</v>
      </c>
    </row>
    <row r="28" spans="1:3">
      <c r="A28" s="19" t="s">
        <v>216</v>
      </c>
    </row>
    <row r="32" spans="1:3" ht="15">
      <c r="A32" s="136" t="s">
        <v>1079</v>
      </c>
    </row>
    <row r="34" spans="1:2">
      <c r="A34" s="174"/>
      <c r="B34" s="137">
        <v>2025</v>
      </c>
    </row>
    <row r="35" spans="1:2" ht="15" thickBot="1">
      <c r="A35" s="176"/>
      <c r="B35" s="138" t="s">
        <v>20</v>
      </c>
    </row>
    <row r="36" spans="1:2" ht="15" thickBot="1">
      <c r="A36" s="124" t="s">
        <v>622</v>
      </c>
      <c r="B36" s="125">
        <v>38501</v>
      </c>
    </row>
    <row r="37" spans="1:2" ht="15" thickBot="1">
      <c r="A37" s="124" t="s">
        <v>669</v>
      </c>
      <c r="B37" s="125">
        <v>19903</v>
      </c>
    </row>
    <row r="38" spans="1:2">
      <c r="A38" s="175" t="s">
        <v>670</v>
      </c>
      <c r="B38" s="18"/>
    </row>
    <row r="39" spans="1:2" ht="15" thickBot="1">
      <c r="A39" s="176"/>
      <c r="B39" s="126">
        <v>-16074</v>
      </c>
    </row>
    <row r="40" spans="1:2">
      <c r="A40" s="175" t="s">
        <v>672</v>
      </c>
      <c r="B40" s="18"/>
    </row>
    <row r="41" spans="1:2" ht="15" thickBot="1">
      <c r="A41" s="176"/>
      <c r="B41" s="126">
        <v>-123</v>
      </c>
    </row>
    <row r="42" spans="1:2" ht="15" thickBot="1">
      <c r="A42" s="124" t="s">
        <v>625</v>
      </c>
      <c r="B42" s="125">
        <v>42207</v>
      </c>
    </row>
    <row r="43" spans="1:2" ht="15" thickBot="1">
      <c r="A43" s="124" t="s">
        <v>673</v>
      </c>
      <c r="B43" s="125">
        <v>36053</v>
      </c>
    </row>
    <row r="44" spans="1:2" ht="15" thickBot="1">
      <c r="A44" s="124" t="s">
        <v>674</v>
      </c>
      <c r="B44" s="125">
        <v>6154</v>
      </c>
    </row>
    <row r="45" spans="1:2" ht="15" thickBot="1">
      <c r="A45" s="124" t="s">
        <v>1080</v>
      </c>
      <c r="B45" s="125">
        <v>42207</v>
      </c>
    </row>
  </sheetData>
  <mergeCells count="4">
    <mergeCell ref="A3:A4"/>
    <mergeCell ref="A34:A35"/>
    <mergeCell ref="A38:A39"/>
    <mergeCell ref="A40:A4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85700-BD71-49B3-B946-562B0096193B}">
  <dimension ref="A1:E17"/>
  <sheetViews>
    <sheetView workbookViewId="0">
      <selection activeCell="D9" sqref="D9"/>
    </sheetView>
  </sheetViews>
  <sheetFormatPr defaultColWidth="8.7109375" defaultRowHeight="14.25"/>
  <cols>
    <col min="1" max="1" width="35.42578125" style="1" customWidth="1"/>
    <col min="2" max="2" width="15.85546875" style="1" customWidth="1"/>
    <col min="3" max="3" width="17.140625" style="1" customWidth="1"/>
    <col min="4" max="4" width="11.7109375" style="1" customWidth="1"/>
    <col min="5" max="5" width="17.5703125" style="1" customWidth="1"/>
    <col min="6" max="16384" width="8.7109375" style="1"/>
  </cols>
  <sheetData>
    <row r="1" spans="1:5" ht="15">
      <c r="A1" s="21" t="s">
        <v>217</v>
      </c>
    </row>
    <row r="3" spans="1:5" ht="30.75" customHeight="1" thickBot="1">
      <c r="A3" s="182" t="s">
        <v>218</v>
      </c>
      <c r="B3" s="182"/>
      <c r="C3" s="182"/>
      <c r="D3" s="181" t="s">
        <v>219</v>
      </c>
      <c r="E3" s="181"/>
    </row>
    <row r="4" spans="1:5">
      <c r="A4" s="174"/>
      <c r="B4" s="61">
        <v>2025</v>
      </c>
      <c r="C4" s="61">
        <v>2024</v>
      </c>
      <c r="D4" s="28">
        <v>2025</v>
      </c>
      <c r="E4" s="61">
        <v>2024</v>
      </c>
    </row>
    <row r="5" spans="1:5" ht="15" thickBot="1">
      <c r="A5" s="183"/>
      <c r="B5" s="53" t="s">
        <v>20</v>
      </c>
      <c r="C5" s="53" t="s">
        <v>20</v>
      </c>
      <c r="D5" s="53" t="s">
        <v>20</v>
      </c>
      <c r="E5" s="53" t="s">
        <v>20</v>
      </c>
    </row>
    <row r="6" spans="1:5" ht="15" thickBot="1">
      <c r="A6" s="24" t="s">
        <v>220</v>
      </c>
      <c r="B6" s="15"/>
      <c r="C6" s="15"/>
      <c r="D6" s="15"/>
      <c r="E6" s="15"/>
    </row>
    <row r="7" spans="1:5" ht="15" thickBot="1">
      <c r="A7" s="7" t="s">
        <v>221</v>
      </c>
      <c r="B7" s="8"/>
      <c r="C7" s="8"/>
      <c r="D7" s="8"/>
      <c r="E7" s="8"/>
    </row>
    <row r="8" spans="1:5" ht="29.25" thickBot="1">
      <c r="A8" s="9" t="s">
        <v>222</v>
      </c>
      <c r="B8" s="11">
        <v>2612</v>
      </c>
      <c r="C8" s="11">
        <v>2511</v>
      </c>
      <c r="D8" s="14">
        <v>18</v>
      </c>
      <c r="E8" s="14" t="s">
        <v>38</v>
      </c>
    </row>
    <row r="9" spans="1:5" ht="15" thickBot="1">
      <c r="A9" s="9" t="s">
        <v>223</v>
      </c>
      <c r="B9" s="14">
        <v>48</v>
      </c>
      <c r="C9" s="14">
        <v>230</v>
      </c>
      <c r="D9" s="14" t="s">
        <v>38</v>
      </c>
      <c r="E9" s="14" t="s">
        <v>38</v>
      </c>
    </row>
    <row r="10" spans="1:5" ht="15" thickBot="1">
      <c r="A10" s="7" t="s">
        <v>224</v>
      </c>
      <c r="B10" s="8"/>
      <c r="C10" s="8"/>
      <c r="D10" s="8"/>
      <c r="E10" s="8"/>
    </row>
    <row r="11" spans="1:5" ht="15" thickBot="1">
      <c r="A11" s="9" t="s">
        <v>1352</v>
      </c>
      <c r="B11" s="11">
        <v>44712</v>
      </c>
      <c r="C11" s="11">
        <v>39830</v>
      </c>
      <c r="D11" s="14">
        <v>308</v>
      </c>
      <c r="E11" s="14" t="s">
        <v>38</v>
      </c>
    </row>
    <row r="12" spans="1:5" ht="15" thickBot="1">
      <c r="A12" s="9" t="s">
        <v>225</v>
      </c>
      <c r="B12" s="11">
        <v>46973</v>
      </c>
      <c r="C12" s="11">
        <v>40881</v>
      </c>
      <c r="D12" s="14">
        <v>324</v>
      </c>
      <c r="E12" s="14" t="s">
        <v>38</v>
      </c>
    </row>
    <row r="13" spans="1:5" ht="15" thickBot="1">
      <c r="A13" s="9" t="s">
        <v>226</v>
      </c>
      <c r="B13" s="11">
        <v>94345</v>
      </c>
      <c r="C13" s="11">
        <v>83452</v>
      </c>
      <c r="D13" s="14">
        <v>650</v>
      </c>
      <c r="E13" s="14" t="s">
        <v>38</v>
      </c>
    </row>
    <row r="15" spans="1:5">
      <c r="A15" s="37" t="s">
        <v>70</v>
      </c>
    </row>
    <row r="16" spans="1:5">
      <c r="A16" s="37" t="s">
        <v>1176</v>
      </c>
    </row>
    <row r="17" spans="1:1">
      <c r="A17" s="37"/>
    </row>
  </sheetData>
  <mergeCells count="3">
    <mergeCell ref="A3:C3"/>
    <mergeCell ref="D3:E3"/>
    <mergeCell ref="A4:A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34927-AA1A-47BA-B37B-DE7B6BFB3877}">
  <dimension ref="A1:C11"/>
  <sheetViews>
    <sheetView workbookViewId="0">
      <selection activeCell="A20" sqref="A20"/>
    </sheetView>
  </sheetViews>
  <sheetFormatPr defaultColWidth="8.7109375" defaultRowHeight="14.25"/>
  <cols>
    <col min="1" max="1" width="34.85546875" style="1" customWidth="1"/>
    <col min="2" max="2" width="18" style="1" customWidth="1"/>
    <col min="3" max="3" width="14.42578125" style="1" customWidth="1"/>
    <col min="4" max="16384" width="8.7109375" style="1"/>
  </cols>
  <sheetData>
    <row r="1" spans="1:3" ht="15">
      <c r="A1" s="41" t="s">
        <v>227</v>
      </c>
    </row>
    <row r="3" spans="1:3">
      <c r="A3" s="174"/>
      <c r="B3" s="28">
        <v>2025</v>
      </c>
      <c r="C3" s="28">
        <v>2024</v>
      </c>
    </row>
    <row r="4" spans="1:3">
      <c r="A4" s="174"/>
      <c r="B4" s="28" t="s">
        <v>20</v>
      </c>
      <c r="C4" s="28" t="s">
        <v>20</v>
      </c>
    </row>
    <row r="5" spans="1:3" ht="15" thickBot="1">
      <c r="A5" s="7" t="s">
        <v>45</v>
      </c>
      <c r="B5" s="8"/>
      <c r="C5" s="8"/>
    </row>
    <row r="6" spans="1:3" ht="43.5" thickBot="1">
      <c r="A6" s="9" t="s">
        <v>228</v>
      </c>
      <c r="B6" s="11">
        <v>-533846</v>
      </c>
      <c r="C6" s="11">
        <v>-788813</v>
      </c>
    </row>
    <row r="7" spans="1:3" ht="29.25" thickBot="1">
      <c r="A7" s="9" t="s">
        <v>229</v>
      </c>
      <c r="B7" s="11">
        <v>-87898</v>
      </c>
      <c r="C7" s="11">
        <v>-88525</v>
      </c>
    </row>
    <row r="8" spans="1:3" ht="15" thickBot="1">
      <c r="A8" s="9" t="s">
        <v>230</v>
      </c>
      <c r="B8" s="11">
        <v>-44053</v>
      </c>
      <c r="C8" s="11">
        <v>-64702</v>
      </c>
    </row>
    <row r="9" spans="1:3" ht="43.5" thickBot="1">
      <c r="A9" s="9" t="s">
        <v>231</v>
      </c>
      <c r="B9" s="11">
        <v>-69688</v>
      </c>
      <c r="C9" s="11">
        <v>-64274</v>
      </c>
    </row>
    <row r="10" spans="1:3" ht="43.5" thickBot="1">
      <c r="A10" s="9" t="s">
        <v>232</v>
      </c>
      <c r="B10" s="11">
        <v>-355268</v>
      </c>
      <c r="C10" s="11">
        <v>-479341</v>
      </c>
    </row>
    <row r="11" spans="1:3" ht="15" thickBot="1">
      <c r="A11" s="9" t="s">
        <v>233</v>
      </c>
      <c r="B11" s="11">
        <v>-1090753</v>
      </c>
      <c r="C11" s="11">
        <v>-1485655</v>
      </c>
    </row>
  </sheetData>
  <mergeCells count="1">
    <mergeCell ref="A3:A4"/>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5BA80-F5FA-4AED-8CBC-B534A4BC3578}">
  <dimension ref="A1:C23"/>
  <sheetViews>
    <sheetView workbookViewId="0">
      <selection activeCell="C22" sqref="C22"/>
    </sheetView>
  </sheetViews>
  <sheetFormatPr defaultColWidth="8.7109375" defaultRowHeight="14.25"/>
  <cols>
    <col min="1" max="1" width="44.140625" style="1" customWidth="1"/>
    <col min="2" max="2" width="15.85546875" style="1" customWidth="1"/>
    <col min="3" max="3" width="14.5703125" style="1" customWidth="1"/>
    <col min="4" max="16384" width="8.7109375" style="1"/>
  </cols>
  <sheetData>
    <row r="1" spans="1:3" ht="15">
      <c r="A1" s="41" t="s">
        <v>234</v>
      </c>
    </row>
    <row r="3" spans="1:3">
      <c r="A3" s="174"/>
      <c r="B3" s="5">
        <v>2025</v>
      </c>
      <c r="C3" s="5">
        <v>2024</v>
      </c>
    </row>
    <row r="4" spans="1:3">
      <c r="A4" s="174"/>
      <c r="B4" s="5" t="s">
        <v>20</v>
      </c>
      <c r="C4" s="5" t="s">
        <v>20</v>
      </c>
    </row>
    <row r="5" spans="1:3" ht="15" thickBot="1">
      <c r="A5" s="7" t="s">
        <v>47</v>
      </c>
      <c r="B5" s="8"/>
      <c r="C5" s="8"/>
    </row>
    <row r="6" spans="1:3" ht="15" thickBot="1">
      <c r="A6" s="9" t="s">
        <v>236</v>
      </c>
      <c r="B6" s="11">
        <v>-280039</v>
      </c>
      <c r="C6" s="11">
        <v>-266614</v>
      </c>
    </row>
    <row r="7" spans="1:3" ht="15" thickBot="1">
      <c r="A7" s="9" t="s">
        <v>240</v>
      </c>
      <c r="B7" s="11">
        <v>-130314</v>
      </c>
      <c r="C7" s="11">
        <v>-47500</v>
      </c>
    </row>
    <row r="8" spans="1:3" ht="15" thickBot="1">
      <c r="A8" s="9" t="s">
        <v>1180</v>
      </c>
      <c r="B8" s="11">
        <v>-122885</v>
      </c>
      <c r="C8" s="11">
        <v>-70125</v>
      </c>
    </row>
    <row r="9" spans="1:3" ht="15" thickBot="1">
      <c r="A9" s="9" t="s">
        <v>1181</v>
      </c>
      <c r="B9" s="11">
        <v>-70743</v>
      </c>
      <c r="C9" s="11">
        <v>-63336</v>
      </c>
    </row>
    <row r="10" spans="1:3" ht="15" thickBot="1">
      <c r="A10" s="9" t="s">
        <v>242</v>
      </c>
      <c r="B10" s="11">
        <v>-67768</v>
      </c>
      <c r="C10" s="11">
        <v>-53520</v>
      </c>
    </row>
    <row r="11" spans="1:3" ht="15" thickBot="1">
      <c r="A11" s="9" t="s">
        <v>239</v>
      </c>
      <c r="B11" s="11">
        <v>-67199</v>
      </c>
      <c r="C11" s="11">
        <v>-68309</v>
      </c>
    </row>
    <row r="12" spans="1:3" ht="43.5" thickBot="1">
      <c r="A12" s="9" t="s">
        <v>1182</v>
      </c>
      <c r="B12" s="11">
        <v>-46011</v>
      </c>
      <c r="C12" s="11">
        <v>-62822</v>
      </c>
    </row>
    <row r="13" spans="1:3" ht="15" thickBot="1">
      <c r="A13" s="9" t="s">
        <v>238</v>
      </c>
      <c r="B13" s="11">
        <v>-28870</v>
      </c>
      <c r="C13" s="11">
        <v>-25242</v>
      </c>
    </row>
    <row r="14" spans="1:3" ht="15" thickBot="1">
      <c r="A14" s="9" t="s">
        <v>247</v>
      </c>
      <c r="B14" s="11">
        <v>-28084</v>
      </c>
      <c r="C14" s="11">
        <v>-30751</v>
      </c>
    </row>
    <row r="15" spans="1:3" ht="15" thickBot="1">
      <c r="A15" s="9" t="s">
        <v>241</v>
      </c>
      <c r="B15" s="11">
        <v>-23154</v>
      </c>
      <c r="C15" s="11">
        <v>-13866</v>
      </c>
    </row>
    <row r="16" spans="1:3" ht="15" thickBot="1">
      <c r="A16" s="9" t="s">
        <v>237</v>
      </c>
      <c r="B16" s="11">
        <v>-18569</v>
      </c>
      <c r="C16" s="11">
        <v>-5732</v>
      </c>
    </row>
    <row r="17" spans="1:3" ht="15" thickBot="1">
      <c r="A17" s="9" t="s">
        <v>244</v>
      </c>
      <c r="B17" s="11">
        <v>-14535</v>
      </c>
      <c r="C17" s="11">
        <v>-19356</v>
      </c>
    </row>
    <row r="18" spans="1:3" ht="15" thickBot="1">
      <c r="A18" s="9" t="s">
        <v>235</v>
      </c>
      <c r="B18" s="11">
        <v>-11939</v>
      </c>
      <c r="C18" s="11">
        <v>-7328</v>
      </c>
    </row>
    <row r="19" spans="1:3" ht="15" thickBot="1">
      <c r="A19" s="9" t="s">
        <v>243</v>
      </c>
      <c r="B19" s="11">
        <v>-488</v>
      </c>
      <c r="C19" s="11">
        <v>-1476</v>
      </c>
    </row>
    <row r="20" spans="1:3" ht="15" thickBot="1">
      <c r="A20" s="9" t="s">
        <v>246</v>
      </c>
      <c r="B20" s="11">
        <v>-168</v>
      </c>
      <c r="C20" s="14">
        <v>-200</v>
      </c>
    </row>
    <row r="21" spans="1:3" ht="15" thickBot="1">
      <c r="A21" s="9" t="s">
        <v>245</v>
      </c>
      <c r="B21" s="11">
        <v>-155</v>
      </c>
      <c r="C21" s="14">
        <v>-302</v>
      </c>
    </row>
    <row r="22" spans="1:3" ht="29.25" thickBot="1">
      <c r="A22" s="9" t="s">
        <v>1353</v>
      </c>
      <c r="B22" s="11">
        <v>-120</v>
      </c>
      <c r="C22" s="14" t="s">
        <v>38</v>
      </c>
    </row>
    <row r="23" spans="1:3" ht="15" thickBot="1">
      <c r="A23" s="9" t="s">
        <v>248</v>
      </c>
      <c r="B23" s="11">
        <v>-911041</v>
      </c>
      <c r="C23" s="11">
        <v>-736479</v>
      </c>
    </row>
  </sheetData>
  <mergeCells count="1">
    <mergeCell ref="A3:A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3C614-7459-472D-B8B5-DCB702CDD534}">
  <dimension ref="A1:C9"/>
  <sheetViews>
    <sheetView workbookViewId="0">
      <selection activeCell="C21" sqref="C21"/>
    </sheetView>
  </sheetViews>
  <sheetFormatPr defaultColWidth="8.7109375" defaultRowHeight="14.25"/>
  <cols>
    <col min="1" max="1" width="40.85546875" style="1" customWidth="1"/>
    <col min="2" max="3" width="13.85546875" style="1" customWidth="1"/>
    <col min="4" max="16384" width="8.7109375" style="1"/>
  </cols>
  <sheetData>
    <row r="1" spans="1:3" ht="15">
      <c r="A1" s="21" t="s">
        <v>1351</v>
      </c>
    </row>
    <row r="3" spans="1:3">
      <c r="A3" s="174"/>
      <c r="B3" s="43">
        <v>2025</v>
      </c>
      <c r="C3" s="5">
        <v>2024</v>
      </c>
    </row>
    <row r="4" spans="1:3">
      <c r="A4" s="174"/>
      <c r="B4" s="31" t="s">
        <v>20</v>
      </c>
      <c r="C4" s="5" t="s">
        <v>20</v>
      </c>
    </row>
    <row r="5" spans="1:3" ht="29.25" thickBot="1">
      <c r="A5" s="7" t="s">
        <v>54</v>
      </c>
      <c r="B5" s="8"/>
      <c r="C5" s="8"/>
    </row>
    <row r="6" spans="1:3" ht="15">
      <c r="A6" s="180" t="s">
        <v>54</v>
      </c>
      <c r="B6" s="3"/>
      <c r="C6" s="3"/>
    </row>
    <row r="7" spans="1:3" ht="15" thickBot="1">
      <c r="A7" s="181"/>
      <c r="B7" s="11">
        <v>-56209</v>
      </c>
      <c r="C7" s="11">
        <v>-56571</v>
      </c>
    </row>
    <row r="8" spans="1:3" ht="15">
      <c r="A8" s="180" t="s">
        <v>249</v>
      </c>
      <c r="B8" s="3"/>
      <c r="C8" s="3"/>
    </row>
    <row r="9" spans="1:3" ht="15" thickBot="1">
      <c r="A9" s="181"/>
      <c r="B9" s="11">
        <v>-56209</v>
      </c>
      <c r="C9" s="11">
        <v>-56571</v>
      </c>
    </row>
  </sheetData>
  <mergeCells count="3">
    <mergeCell ref="A3:A4"/>
    <mergeCell ref="A6:A7"/>
    <mergeCell ref="A8:A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14129-92EC-488F-8828-A2E235E4C04C}">
  <dimension ref="A1:N25"/>
  <sheetViews>
    <sheetView workbookViewId="0">
      <selection activeCell="M28" sqref="M28"/>
    </sheetView>
  </sheetViews>
  <sheetFormatPr defaultRowHeight="15"/>
  <sheetData>
    <row r="1" spans="1:14">
      <c r="A1" s="41" t="s">
        <v>250</v>
      </c>
    </row>
    <row r="2" spans="1:14">
      <c r="A2" s="41" t="s">
        <v>141</v>
      </c>
    </row>
    <row r="3" spans="1:14">
      <c r="A3" s="26" t="s">
        <v>251</v>
      </c>
    </row>
    <row r="4" spans="1:14">
      <c r="A4" s="26" t="s">
        <v>1354</v>
      </c>
    </row>
    <row r="5" spans="1:14">
      <c r="A5" s="26" t="s">
        <v>252</v>
      </c>
    </row>
    <row r="6" spans="1:14">
      <c r="A6" s="26" t="s">
        <v>253</v>
      </c>
    </row>
    <row r="7" spans="1:14">
      <c r="A7" s="41" t="s">
        <v>254</v>
      </c>
    </row>
    <row r="8" spans="1:14">
      <c r="A8" s="26" t="s">
        <v>255</v>
      </c>
    </row>
    <row r="9" spans="1:14">
      <c r="A9" s="26" t="s">
        <v>1355</v>
      </c>
    </row>
    <row r="10" spans="1:14">
      <c r="A10" s="26" t="s">
        <v>1356</v>
      </c>
    </row>
    <row r="11" spans="1:14">
      <c r="A11" s="41" t="s">
        <v>1357</v>
      </c>
    </row>
    <row r="12" spans="1:14">
      <c r="A12" s="26" t="s">
        <v>256</v>
      </c>
    </row>
    <row r="13" spans="1:14">
      <c r="A13" s="1"/>
    </row>
    <row r="14" spans="1:14">
      <c r="A14" s="41" t="s">
        <v>145</v>
      </c>
    </row>
    <row r="15" spans="1:14">
      <c r="A15" t="s">
        <v>1081</v>
      </c>
    </row>
    <row r="16" spans="1:14">
      <c r="B16" t="s">
        <v>1082</v>
      </c>
      <c r="N16" s="62"/>
    </row>
    <row r="17" spans="1:14">
      <c r="B17" s="127" t="s">
        <v>1083</v>
      </c>
      <c r="N17" s="63"/>
    </row>
    <row r="18" spans="1:14">
      <c r="B18" s="117" t="s">
        <v>1179</v>
      </c>
      <c r="N18" s="63"/>
    </row>
    <row r="19" spans="1:14">
      <c r="A19" t="s">
        <v>1084</v>
      </c>
      <c r="N19" s="63"/>
    </row>
    <row r="20" spans="1:14">
      <c r="B20" s="117" t="s">
        <v>1085</v>
      </c>
      <c r="N20" s="62"/>
    </row>
    <row r="21" spans="1:14">
      <c r="B21" s="117" t="s">
        <v>1086</v>
      </c>
      <c r="N21" s="63"/>
    </row>
    <row r="22" spans="1:14">
      <c r="B22" s="117" t="s">
        <v>1177</v>
      </c>
      <c r="N22" s="63"/>
    </row>
    <row r="23" spans="1:14">
      <c r="B23" s="117" t="s">
        <v>1178</v>
      </c>
      <c r="N23" s="63"/>
    </row>
    <row r="24" spans="1:14">
      <c r="A24" s="117"/>
      <c r="N24" s="63"/>
    </row>
    <row r="25" spans="1:14">
      <c r="N25" s="62"/>
    </row>
  </sheetData>
  <hyperlinks>
    <hyperlink ref="B17" location="'4.1.2'!A1" display="4.1.2 Departmental Outputs - Controlled comprehensive operating ststement" xr:uid="{EA666BB7-E05C-46FF-ABEF-E3CEC05775C9}"/>
    <hyperlink ref="B18" location="'4.1.3'!A1" display="4.1.3 Departmental outputs - controlled assets and liabilities" xr:uid="{9BD3A4DA-55F8-4B41-99A2-3C3A62F3F8A1}"/>
    <hyperlink ref="B20" location="'4.2.1'!A1" display="4.2.1 administered income and expenses" xr:uid="{46DE3E47-6581-47A5-8265-C9E4FFCFA336}"/>
    <hyperlink ref="B21" location="'4.2.2'!A1" display="4.2.2 Administered assets and liabilities" xr:uid="{EC1DF26B-F41B-4180-ABA4-97D6F1C146D3}"/>
    <hyperlink ref="B22" location="'4.2.3'!A1" display="4.2.3 Adminitered investment in joint operation" xr:uid="{8C2E75FB-DB5A-40CB-BCB2-BD65F4FD9A1C}"/>
    <hyperlink ref="B23" location="'4.2.4'!A1" display="4.2.4 Commercilalisation of land titles and registry functions of Land Use Victoria" xr:uid="{0808006C-1EC3-4C25-88EC-F8BD0B57EA7F}"/>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6EDA0-2083-4477-90CC-96868BE6F4EE}">
  <dimension ref="A1:I161"/>
  <sheetViews>
    <sheetView workbookViewId="0">
      <selection activeCell="K158" sqref="K158"/>
    </sheetView>
  </sheetViews>
  <sheetFormatPr defaultColWidth="8.7109375" defaultRowHeight="14.25"/>
  <cols>
    <col min="1" max="1" width="38.85546875" style="1" customWidth="1"/>
    <col min="2" max="2" width="14.42578125" style="1" customWidth="1"/>
    <col min="3" max="3" width="10.140625" style="1" customWidth="1"/>
    <col min="4" max="4" width="10.5703125" style="1" customWidth="1"/>
    <col min="5" max="5" width="12" style="1" customWidth="1"/>
    <col min="6" max="6" width="12.5703125" style="1" customWidth="1"/>
    <col min="7" max="7" width="18.28515625" style="1" customWidth="1"/>
    <col min="8" max="8" width="11.42578125" style="1" bestFit="1" customWidth="1"/>
    <col min="9" max="9" width="12.140625" style="1" bestFit="1" customWidth="1"/>
    <col min="10" max="16384" width="8.7109375" style="1"/>
  </cols>
  <sheetData>
    <row r="1" spans="1:7" ht="15">
      <c r="A1" s="41" t="s">
        <v>259</v>
      </c>
    </row>
    <row r="3" spans="1:7" ht="14.25" customHeight="1">
      <c r="A3" s="34"/>
      <c r="B3" s="34"/>
      <c r="C3" s="34"/>
      <c r="D3" s="174"/>
      <c r="E3" s="174"/>
      <c r="F3" s="34"/>
      <c r="G3" s="34"/>
    </row>
    <row r="4" spans="1:7">
      <c r="A4" s="34"/>
      <c r="B4" s="34"/>
      <c r="C4" s="34"/>
      <c r="D4" s="174"/>
      <c r="E4" s="174"/>
      <c r="F4" s="34"/>
      <c r="G4" s="34"/>
    </row>
    <row r="5" spans="1:7" ht="15.75" customHeight="1" thickBot="1">
      <c r="A5" s="34"/>
      <c r="B5" s="186" t="s">
        <v>1358</v>
      </c>
      <c r="C5" s="186"/>
      <c r="D5" s="186" t="s">
        <v>260</v>
      </c>
      <c r="E5" s="186"/>
      <c r="F5" s="186" t="s">
        <v>1360</v>
      </c>
      <c r="G5" s="186"/>
    </row>
    <row r="6" spans="1:7">
      <c r="A6" s="174"/>
      <c r="B6" s="61">
        <v>2025</v>
      </c>
      <c r="C6" s="61">
        <v>2024</v>
      </c>
      <c r="D6" s="28">
        <v>2025</v>
      </c>
      <c r="E6" s="61">
        <v>2024</v>
      </c>
      <c r="F6" s="28">
        <v>2025</v>
      </c>
      <c r="G6" s="28">
        <v>2024</v>
      </c>
    </row>
    <row r="7" spans="1:7">
      <c r="A7" s="174"/>
      <c r="B7" s="28" t="s">
        <v>20</v>
      </c>
      <c r="C7" s="28" t="s">
        <v>20</v>
      </c>
      <c r="D7" s="28" t="s">
        <v>20</v>
      </c>
      <c r="E7" s="28" t="s">
        <v>20</v>
      </c>
      <c r="F7" s="28" t="s">
        <v>20</v>
      </c>
      <c r="G7" s="28" t="s">
        <v>20</v>
      </c>
    </row>
    <row r="8" spans="1:7" ht="15" thickBot="1">
      <c r="A8" s="7" t="s">
        <v>261</v>
      </c>
      <c r="B8" s="8"/>
      <c r="C8" s="8"/>
      <c r="D8" s="8"/>
      <c r="E8" s="8"/>
      <c r="F8" s="8"/>
      <c r="G8" s="8"/>
    </row>
    <row r="9" spans="1:7" ht="15" thickBot="1">
      <c r="A9" s="9" t="s">
        <v>22</v>
      </c>
      <c r="B9" s="116">
        <v>519266</v>
      </c>
      <c r="C9" s="11">
        <v>696051</v>
      </c>
      <c r="D9" s="11">
        <v>10552</v>
      </c>
      <c r="E9" s="11">
        <v>9105</v>
      </c>
      <c r="F9" s="11">
        <v>285811</v>
      </c>
      <c r="G9" s="16">
        <v>268925</v>
      </c>
    </row>
    <row r="10" spans="1:7" ht="15" thickBot="1">
      <c r="A10" s="9" t="s">
        <v>262</v>
      </c>
      <c r="B10" s="14">
        <v>225</v>
      </c>
      <c r="C10" s="14" t="s">
        <v>38</v>
      </c>
      <c r="D10" s="14" t="s">
        <v>38</v>
      </c>
      <c r="E10" s="14" t="s">
        <v>38</v>
      </c>
      <c r="F10" s="14" t="s">
        <v>38</v>
      </c>
      <c r="G10" s="14">
        <v>224</v>
      </c>
    </row>
    <row r="11" spans="1:7" ht="15" thickBot="1">
      <c r="A11" s="9" t="s">
        <v>26</v>
      </c>
      <c r="B11" s="11">
        <v>29596</v>
      </c>
      <c r="C11" s="11">
        <v>30722</v>
      </c>
      <c r="D11" s="11">
        <v>780</v>
      </c>
      <c r="E11" s="14" t="s">
        <v>38</v>
      </c>
      <c r="F11" s="14">
        <v>12596</v>
      </c>
      <c r="G11" s="14">
        <v>10581</v>
      </c>
    </row>
    <row r="12" spans="1:7" ht="15" thickBot="1">
      <c r="A12" s="9" t="s">
        <v>28</v>
      </c>
      <c r="B12" s="14" t="s">
        <v>38</v>
      </c>
      <c r="C12" s="14" t="s">
        <v>38</v>
      </c>
      <c r="D12" s="14" t="s">
        <v>38</v>
      </c>
      <c r="E12" s="14" t="s">
        <v>38</v>
      </c>
      <c r="F12" s="14" t="s">
        <v>38</v>
      </c>
      <c r="G12" s="14" t="s">
        <v>38</v>
      </c>
    </row>
    <row r="13" spans="1:7" ht="15" thickBot="1">
      <c r="A13" s="9" t="s">
        <v>263</v>
      </c>
      <c r="B13" s="14" t="s">
        <v>38</v>
      </c>
      <c r="C13" s="14" t="s">
        <v>38</v>
      </c>
      <c r="D13" s="14" t="s">
        <v>38</v>
      </c>
      <c r="E13" s="14" t="s">
        <v>38</v>
      </c>
      <c r="F13" s="14" t="s">
        <v>38</v>
      </c>
      <c r="G13" s="14" t="s">
        <v>38</v>
      </c>
    </row>
    <row r="14" spans="1:7" ht="15" thickBot="1">
      <c r="A14" s="9" t="s">
        <v>32</v>
      </c>
      <c r="B14" s="11">
        <v>3894</v>
      </c>
      <c r="C14" s="11">
        <v>231</v>
      </c>
      <c r="D14" s="11">
        <v>2</v>
      </c>
      <c r="E14" s="14" t="s">
        <v>38</v>
      </c>
      <c r="F14" s="14">
        <v>6818</v>
      </c>
      <c r="G14" s="11">
        <v>5613</v>
      </c>
    </row>
    <row r="15" spans="1:7" ht="15" thickBot="1">
      <c r="A15" s="9" t="s">
        <v>34</v>
      </c>
      <c r="B15" s="11">
        <v>2794</v>
      </c>
      <c r="C15" s="14">
        <v>2505</v>
      </c>
      <c r="D15" s="14" t="s">
        <v>38</v>
      </c>
      <c r="E15" s="14" t="s">
        <v>38</v>
      </c>
      <c r="F15" s="14">
        <v>1</v>
      </c>
      <c r="G15" s="14">
        <v>1</v>
      </c>
    </row>
    <row r="16" spans="1:7" ht="29.25" thickBot="1">
      <c r="A16" s="9" t="s">
        <v>1359</v>
      </c>
      <c r="B16" s="14" t="s">
        <v>38</v>
      </c>
      <c r="C16" s="14" t="s">
        <v>38</v>
      </c>
      <c r="D16" s="14" t="s">
        <v>38</v>
      </c>
      <c r="E16" s="14" t="s">
        <v>38</v>
      </c>
      <c r="F16" s="14" t="s">
        <v>38</v>
      </c>
      <c r="G16" s="14" t="s">
        <v>38</v>
      </c>
    </row>
    <row r="17" spans="1:7" ht="15" thickBot="1">
      <c r="A17" s="9" t="s">
        <v>39</v>
      </c>
      <c r="B17" s="11">
        <v>-6208</v>
      </c>
      <c r="C17" s="11">
        <v>24002</v>
      </c>
      <c r="D17" s="11">
        <v>6207</v>
      </c>
      <c r="E17" s="11">
        <v>7737</v>
      </c>
      <c r="F17" s="11">
        <v>3842</v>
      </c>
      <c r="G17" s="16">
        <v>-416</v>
      </c>
    </row>
    <row r="18" spans="1:7" ht="29.25" thickBot="1">
      <c r="A18" s="9" t="s">
        <v>41</v>
      </c>
      <c r="B18" s="16">
        <f>SUM(B9:B17)</f>
        <v>549567</v>
      </c>
      <c r="C18" s="16">
        <f t="shared" ref="C18:G18" si="0">SUM(C9:C17)</f>
        <v>753511</v>
      </c>
      <c r="D18" s="16">
        <f t="shared" si="0"/>
        <v>17541</v>
      </c>
      <c r="E18" s="16">
        <f t="shared" si="0"/>
        <v>16842</v>
      </c>
      <c r="F18" s="16">
        <f t="shared" si="0"/>
        <v>309068</v>
      </c>
      <c r="G18" s="16">
        <f t="shared" si="0"/>
        <v>284928</v>
      </c>
    </row>
    <row r="19" spans="1:7" ht="15" thickBot="1">
      <c r="A19" s="7" t="s">
        <v>42</v>
      </c>
      <c r="B19" s="8"/>
      <c r="C19" s="8"/>
      <c r="D19" s="8"/>
      <c r="E19" s="8"/>
      <c r="F19" s="8"/>
      <c r="G19" s="8"/>
    </row>
    <row r="20" spans="1:7" ht="15" thickBot="1">
      <c r="A20" s="9" t="s">
        <v>43</v>
      </c>
      <c r="B20" s="11">
        <v>-210379</v>
      </c>
      <c r="C20" s="11">
        <v>-178622</v>
      </c>
      <c r="D20" s="14">
        <v>-8381</v>
      </c>
      <c r="E20" s="11">
        <v>-10636</v>
      </c>
      <c r="F20" s="11">
        <v>-80122</v>
      </c>
      <c r="G20" s="11">
        <v>-67389</v>
      </c>
    </row>
    <row r="21" spans="1:7" ht="15" thickBot="1">
      <c r="A21" s="9" t="s">
        <v>45</v>
      </c>
      <c r="B21" s="11">
        <v>-145825</v>
      </c>
      <c r="C21" s="11">
        <v>-361374</v>
      </c>
      <c r="D21" s="14">
        <v>-4558</v>
      </c>
      <c r="E21" s="11">
        <v>-5098</v>
      </c>
      <c r="F21" s="11">
        <v>-147834</v>
      </c>
      <c r="G21" s="11">
        <v>-152631</v>
      </c>
    </row>
    <row r="22" spans="1:7" ht="15" thickBot="1">
      <c r="A22" s="9" t="s">
        <v>47</v>
      </c>
      <c r="B22" s="11">
        <v>-188659</v>
      </c>
      <c r="C22" s="11">
        <v>-143488</v>
      </c>
      <c r="D22" s="14">
        <v>-3321</v>
      </c>
      <c r="E22" s="11">
        <v>-4784</v>
      </c>
      <c r="F22" s="11">
        <v>-53808</v>
      </c>
      <c r="G22" s="11">
        <v>-65266</v>
      </c>
    </row>
    <row r="23" spans="1:7" ht="15" thickBot="1">
      <c r="A23" s="9" t="s">
        <v>49</v>
      </c>
      <c r="B23" s="11">
        <v>-23023</v>
      </c>
      <c r="C23" s="11">
        <v>-23515</v>
      </c>
      <c r="D23" s="14">
        <v>-257</v>
      </c>
      <c r="E23" s="14">
        <v>-271</v>
      </c>
      <c r="F23" s="11">
        <v>-8670</v>
      </c>
      <c r="G23" s="11">
        <v>-8706</v>
      </c>
    </row>
    <row r="24" spans="1:7" ht="15" thickBot="1">
      <c r="A24" s="9" t="s">
        <v>51</v>
      </c>
      <c r="B24" s="11">
        <v>-23622</v>
      </c>
      <c r="C24" s="14">
        <v>-24876</v>
      </c>
      <c r="D24" s="14">
        <v>-5</v>
      </c>
      <c r="E24" s="14">
        <v>-1</v>
      </c>
      <c r="F24" s="14">
        <v>-31</v>
      </c>
      <c r="G24" s="14">
        <v>-10</v>
      </c>
    </row>
    <row r="25" spans="1:7" ht="51" customHeight="1" thickBot="1">
      <c r="A25" s="14" t="s">
        <v>54</v>
      </c>
      <c r="B25" s="14" t="s">
        <v>38</v>
      </c>
      <c r="C25" s="14" t="s">
        <v>38</v>
      </c>
      <c r="D25" s="14" t="s">
        <v>38</v>
      </c>
      <c r="E25" s="14" t="s">
        <v>38</v>
      </c>
      <c r="F25" s="14" t="s">
        <v>38</v>
      </c>
      <c r="G25" s="14" t="s">
        <v>38</v>
      </c>
    </row>
    <row r="26" spans="1:7" ht="15" thickBot="1">
      <c r="A26" s="9" t="s">
        <v>55</v>
      </c>
      <c r="B26" s="11">
        <f>SUM(B20:B25)</f>
        <v>-591508</v>
      </c>
      <c r="C26" s="11">
        <f t="shared" ref="C26:G26" si="1">SUM(C20:C25)</f>
        <v>-731875</v>
      </c>
      <c r="D26" s="11">
        <f t="shared" si="1"/>
        <v>-16522</v>
      </c>
      <c r="E26" s="11">
        <f t="shared" si="1"/>
        <v>-20790</v>
      </c>
      <c r="F26" s="11">
        <f t="shared" si="1"/>
        <v>-290465</v>
      </c>
      <c r="G26" s="11">
        <f t="shared" si="1"/>
        <v>-294002</v>
      </c>
    </row>
    <row r="27" spans="1:7" ht="42.95" customHeight="1" thickBot="1">
      <c r="A27" s="11" t="s">
        <v>56</v>
      </c>
      <c r="B27" s="11">
        <f>B18+B26</f>
        <v>-41941</v>
      </c>
      <c r="C27" s="11">
        <f t="shared" ref="C27:G27" si="2">C18+C26</f>
        <v>21636</v>
      </c>
      <c r="D27" s="11">
        <f t="shared" si="2"/>
        <v>1019</v>
      </c>
      <c r="E27" s="11">
        <f t="shared" si="2"/>
        <v>-3948</v>
      </c>
      <c r="F27" s="11">
        <f t="shared" si="2"/>
        <v>18603</v>
      </c>
      <c r="G27" s="11">
        <f t="shared" si="2"/>
        <v>-9074</v>
      </c>
    </row>
    <row r="28" spans="1:7" ht="29.25" thickBot="1">
      <c r="A28" s="7" t="s">
        <v>57</v>
      </c>
      <c r="B28" s="8"/>
      <c r="C28" s="8"/>
      <c r="D28" s="8"/>
      <c r="E28" s="8"/>
      <c r="F28" s="8"/>
      <c r="G28" s="8"/>
    </row>
    <row r="29" spans="1:7" ht="15" thickBot="1">
      <c r="A29" s="9" t="s">
        <v>265</v>
      </c>
      <c r="B29" s="11">
        <v>-280</v>
      </c>
      <c r="C29" s="11">
        <v>1954</v>
      </c>
      <c r="D29" s="14">
        <v>-147</v>
      </c>
      <c r="E29" s="14">
        <v>98</v>
      </c>
      <c r="F29" s="11">
        <v>-1699</v>
      </c>
      <c r="G29" s="16">
        <v>1233</v>
      </c>
    </row>
    <row r="30" spans="1:7" ht="15" thickBot="1">
      <c r="A30" s="9" t="s">
        <v>59</v>
      </c>
      <c r="B30" s="11">
        <v>148</v>
      </c>
      <c r="C30" s="14">
        <v>-1173</v>
      </c>
      <c r="D30" s="14">
        <v>-1</v>
      </c>
      <c r="E30" s="14">
        <v>-3</v>
      </c>
      <c r="F30" s="14">
        <v>-9</v>
      </c>
      <c r="G30" s="14">
        <v>-34</v>
      </c>
    </row>
    <row r="31" spans="1:7" ht="42.95" customHeight="1" thickBot="1">
      <c r="A31" s="14" t="s">
        <v>60</v>
      </c>
      <c r="B31" s="14">
        <v>591</v>
      </c>
      <c r="C31" s="11">
        <v>774</v>
      </c>
      <c r="D31" s="14">
        <v>26</v>
      </c>
      <c r="E31" s="14">
        <v>39</v>
      </c>
      <c r="F31" s="14">
        <v>412</v>
      </c>
      <c r="G31" s="11">
        <v>471</v>
      </c>
    </row>
    <row r="32" spans="1:7" ht="42.95" customHeight="1" thickBot="1">
      <c r="A32" s="14" t="s">
        <v>61</v>
      </c>
      <c r="B32" s="11">
        <f>SUM(B29:B31)</f>
        <v>459</v>
      </c>
      <c r="C32" s="11">
        <f t="shared" ref="C32:G32" si="3">SUM(C29:C31)</f>
        <v>1555</v>
      </c>
      <c r="D32" s="11">
        <f t="shared" si="3"/>
        <v>-122</v>
      </c>
      <c r="E32" s="11">
        <f t="shared" si="3"/>
        <v>134</v>
      </c>
      <c r="F32" s="11">
        <f t="shared" si="3"/>
        <v>-1296</v>
      </c>
      <c r="G32" s="11">
        <f t="shared" si="3"/>
        <v>1670</v>
      </c>
    </row>
    <row r="33" spans="1:7" ht="15" thickBot="1">
      <c r="A33" s="9" t="s">
        <v>62</v>
      </c>
      <c r="B33" s="11">
        <f>B27+B32</f>
        <v>-41482</v>
      </c>
      <c r="C33" s="11">
        <f t="shared" ref="C33:G33" si="4">C27+C32</f>
        <v>23191</v>
      </c>
      <c r="D33" s="11">
        <f t="shared" si="4"/>
        <v>897</v>
      </c>
      <c r="E33" s="11">
        <f t="shared" si="4"/>
        <v>-3814</v>
      </c>
      <c r="F33" s="11">
        <f t="shared" si="4"/>
        <v>17307</v>
      </c>
      <c r="G33" s="11">
        <f t="shared" si="4"/>
        <v>-7404</v>
      </c>
    </row>
    <row r="34" spans="1:7" ht="29.25" thickBot="1">
      <c r="A34" s="7" t="s">
        <v>63</v>
      </c>
      <c r="B34" s="8"/>
      <c r="C34" s="8"/>
      <c r="D34" s="8"/>
      <c r="E34" s="8"/>
      <c r="F34" s="8"/>
      <c r="G34" s="8"/>
    </row>
    <row r="35" spans="1:7" ht="29.25" thickBot="1">
      <c r="A35" s="24" t="s">
        <v>64</v>
      </c>
      <c r="B35" s="15"/>
      <c r="C35" s="15"/>
      <c r="D35" s="15"/>
      <c r="E35" s="15"/>
      <c r="F35" s="15"/>
      <c r="G35" s="15"/>
    </row>
    <row r="36" spans="1:7" ht="42.95" customHeight="1" thickBot="1">
      <c r="A36" s="39" t="s">
        <v>266</v>
      </c>
      <c r="B36" s="14" t="s">
        <v>38</v>
      </c>
      <c r="C36" s="14" t="s">
        <v>38</v>
      </c>
      <c r="D36" s="14" t="s">
        <v>38</v>
      </c>
      <c r="E36" s="14" t="s">
        <v>38</v>
      </c>
      <c r="F36" s="14" t="s">
        <v>38</v>
      </c>
      <c r="G36" s="14" t="s">
        <v>38</v>
      </c>
    </row>
    <row r="37" spans="1:7" ht="59.1" customHeight="1" thickBot="1">
      <c r="A37" s="65" t="s">
        <v>267</v>
      </c>
      <c r="B37" s="14" t="s">
        <v>38</v>
      </c>
      <c r="C37" s="14" t="s">
        <v>38</v>
      </c>
      <c r="D37" s="14" t="s">
        <v>38</v>
      </c>
      <c r="E37" s="14" t="s">
        <v>38</v>
      </c>
      <c r="F37" s="14" t="s">
        <v>38</v>
      </c>
      <c r="G37" s="14" t="s">
        <v>38</v>
      </c>
    </row>
    <row r="38" spans="1:7" ht="24.75" customHeight="1" thickBot="1">
      <c r="A38" s="9" t="s">
        <v>68</v>
      </c>
      <c r="B38" s="16">
        <v>-41482</v>
      </c>
      <c r="C38" s="16">
        <v>23191</v>
      </c>
      <c r="D38" s="16">
        <v>897</v>
      </c>
      <c r="E38" s="16">
        <v>-3814</v>
      </c>
      <c r="F38" s="16">
        <v>17307</v>
      </c>
      <c r="G38" s="16">
        <v>-7404</v>
      </c>
    </row>
    <row r="40" spans="1:7">
      <c r="A40" s="37"/>
    </row>
    <row r="41" spans="1:7">
      <c r="A41" s="37"/>
    </row>
    <row r="43" spans="1:7" ht="15">
      <c r="A43" s="41" t="s">
        <v>268</v>
      </c>
    </row>
    <row r="45" spans="1:7" ht="15">
      <c r="A45" s="3"/>
      <c r="B45" s="3"/>
      <c r="C45" s="3"/>
      <c r="D45" s="34"/>
      <c r="E45" s="34"/>
      <c r="F45" s="34"/>
      <c r="G45" s="34"/>
    </row>
    <row r="46" spans="1:7" ht="43.5" customHeight="1" thickBot="1">
      <c r="A46" s="34"/>
      <c r="B46" s="186" t="s">
        <v>272</v>
      </c>
      <c r="C46" s="186"/>
      <c r="D46" s="186" t="s">
        <v>271</v>
      </c>
      <c r="E46" s="186"/>
      <c r="F46" s="186" t="s">
        <v>1361</v>
      </c>
      <c r="G46" s="186"/>
    </row>
    <row r="47" spans="1:7">
      <c r="A47" s="174"/>
      <c r="B47" s="61">
        <v>2025</v>
      </c>
      <c r="C47" s="61">
        <v>2024</v>
      </c>
      <c r="D47" s="28">
        <v>2025</v>
      </c>
      <c r="E47" s="61">
        <v>2024</v>
      </c>
      <c r="F47" s="28">
        <v>2025</v>
      </c>
      <c r="G47" s="28">
        <v>2024</v>
      </c>
    </row>
    <row r="48" spans="1:7">
      <c r="A48" s="174"/>
      <c r="B48" s="28" t="s">
        <v>20</v>
      </c>
      <c r="C48" s="28" t="s">
        <v>20</v>
      </c>
      <c r="D48" s="28" t="s">
        <v>20</v>
      </c>
      <c r="E48" s="28" t="s">
        <v>20</v>
      </c>
      <c r="F48" s="28" t="s">
        <v>20</v>
      </c>
      <c r="G48" s="28" t="s">
        <v>20</v>
      </c>
    </row>
    <row r="49" spans="1:8" ht="15" thickBot="1">
      <c r="A49" s="7" t="s">
        <v>261</v>
      </c>
      <c r="B49" s="8"/>
      <c r="C49" s="8"/>
      <c r="D49" s="8"/>
      <c r="E49" s="8"/>
      <c r="F49" s="8"/>
      <c r="G49" s="8"/>
    </row>
    <row r="50" spans="1:8" ht="15" thickBot="1">
      <c r="A50" s="9" t="s">
        <v>22</v>
      </c>
      <c r="B50" s="11">
        <v>278852</v>
      </c>
      <c r="C50" s="11">
        <v>346376</v>
      </c>
      <c r="D50" s="11">
        <v>80106</v>
      </c>
      <c r="E50" s="11">
        <v>79309</v>
      </c>
      <c r="F50" s="11">
        <v>610505</v>
      </c>
      <c r="G50" s="11">
        <v>581876</v>
      </c>
    </row>
    <row r="51" spans="1:8" ht="15" thickBot="1">
      <c r="A51" s="9" t="s">
        <v>262</v>
      </c>
      <c r="B51" s="14" t="s">
        <v>38</v>
      </c>
      <c r="C51" s="14" t="s">
        <v>38</v>
      </c>
      <c r="D51" s="14" t="s">
        <v>38</v>
      </c>
      <c r="E51" s="14">
        <v>1893</v>
      </c>
      <c r="F51" s="11">
        <v>120</v>
      </c>
      <c r="G51" s="14" t="s">
        <v>38</v>
      </c>
    </row>
    <row r="52" spans="1:8" ht="15" thickBot="1">
      <c r="A52" s="9" t="s">
        <v>26</v>
      </c>
      <c r="B52" s="11">
        <v>160</v>
      </c>
      <c r="C52" s="11">
        <v>6</v>
      </c>
      <c r="D52" s="11">
        <v>13802</v>
      </c>
      <c r="E52" s="11">
        <v>24333</v>
      </c>
      <c r="F52" s="11">
        <v>10960</v>
      </c>
      <c r="G52" s="11">
        <v>2551</v>
      </c>
    </row>
    <row r="53" spans="1:8" ht="15" thickBot="1">
      <c r="A53" s="9" t="s">
        <v>28</v>
      </c>
      <c r="B53" s="14" t="s">
        <v>38</v>
      </c>
      <c r="C53" s="14" t="s">
        <v>38</v>
      </c>
      <c r="D53" s="14" t="s">
        <v>38</v>
      </c>
      <c r="E53" s="14" t="s">
        <v>38</v>
      </c>
      <c r="F53" s="14" t="s">
        <v>38</v>
      </c>
      <c r="G53" s="14" t="s">
        <v>38</v>
      </c>
    </row>
    <row r="54" spans="1:8" ht="15" thickBot="1">
      <c r="A54" s="9" t="s">
        <v>263</v>
      </c>
      <c r="B54" s="14" t="s">
        <v>38</v>
      </c>
      <c r="C54" s="14" t="s">
        <v>38</v>
      </c>
      <c r="D54" s="14" t="s">
        <v>38</v>
      </c>
      <c r="E54" s="14" t="s">
        <v>38</v>
      </c>
      <c r="F54" s="14" t="s">
        <v>38</v>
      </c>
      <c r="G54" s="14" t="s">
        <v>38</v>
      </c>
    </row>
    <row r="55" spans="1:8" ht="15" thickBot="1">
      <c r="A55" s="9" t="s">
        <v>32</v>
      </c>
      <c r="B55" s="11">
        <v>3302</v>
      </c>
      <c r="C55" s="11">
        <v>7239</v>
      </c>
      <c r="D55" s="11">
        <v>349</v>
      </c>
      <c r="E55" s="14">
        <v>388</v>
      </c>
      <c r="F55" s="11">
        <v>11362</v>
      </c>
      <c r="G55" s="11">
        <v>7251</v>
      </c>
    </row>
    <row r="56" spans="1:8" ht="15" thickBot="1">
      <c r="A56" s="9" t="s">
        <v>34</v>
      </c>
      <c r="B56" s="11">
        <v>1678</v>
      </c>
      <c r="C56" s="11">
        <v>1603</v>
      </c>
      <c r="D56" s="11">
        <v>0</v>
      </c>
      <c r="E56" s="11">
        <v>0</v>
      </c>
      <c r="F56" s="14">
        <v>181</v>
      </c>
      <c r="G56" s="14">
        <v>982</v>
      </c>
    </row>
    <row r="57" spans="1:8" ht="29.25" thickBot="1">
      <c r="A57" s="9" t="s">
        <v>1362</v>
      </c>
      <c r="B57" s="11">
        <v>12184</v>
      </c>
      <c r="C57" s="14" t="s">
        <v>38</v>
      </c>
      <c r="D57" s="14" t="s">
        <v>38</v>
      </c>
      <c r="E57" s="14" t="s">
        <v>38</v>
      </c>
      <c r="F57" s="14" t="s">
        <v>38</v>
      </c>
      <c r="G57" s="14" t="s">
        <v>38</v>
      </c>
      <c r="H57" s="14" t="s">
        <v>38</v>
      </c>
    </row>
    <row r="58" spans="1:8" ht="15" thickBot="1">
      <c r="A58" s="9" t="s">
        <v>39</v>
      </c>
      <c r="B58" s="14">
        <v>65740</v>
      </c>
      <c r="C58" s="11">
        <v>6720</v>
      </c>
      <c r="D58" s="11">
        <v>80362</v>
      </c>
      <c r="E58" s="11">
        <v>90683</v>
      </c>
      <c r="F58" s="11">
        <v>7315</v>
      </c>
      <c r="G58" s="11">
        <v>12712</v>
      </c>
    </row>
    <row r="59" spans="1:8" ht="29.25" thickBot="1">
      <c r="A59" s="9" t="s">
        <v>41</v>
      </c>
      <c r="B59" s="11">
        <f>SUM(B50:B58)</f>
        <v>361916</v>
      </c>
      <c r="C59" s="11">
        <f t="shared" ref="C59:G59" si="5">SUM(C50:C58)</f>
        <v>361944</v>
      </c>
      <c r="D59" s="11">
        <f t="shared" si="5"/>
        <v>174619</v>
      </c>
      <c r="E59" s="11">
        <f t="shared" si="5"/>
        <v>196606</v>
      </c>
      <c r="F59" s="11">
        <f t="shared" si="5"/>
        <v>640443</v>
      </c>
      <c r="G59" s="11">
        <f t="shared" si="5"/>
        <v>605372</v>
      </c>
    </row>
    <row r="60" spans="1:8" ht="15" thickBot="1">
      <c r="A60" s="7" t="s">
        <v>42</v>
      </c>
      <c r="B60" s="8"/>
      <c r="C60" s="8"/>
      <c r="D60" s="8"/>
      <c r="E60" s="8"/>
      <c r="F60" s="8"/>
      <c r="G60" s="8"/>
    </row>
    <row r="61" spans="1:8" ht="15" thickBot="1">
      <c r="A61" s="9" t="s">
        <v>43</v>
      </c>
      <c r="B61" s="11">
        <v>-93489</v>
      </c>
      <c r="C61" s="11">
        <v>-80150</v>
      </c>
      <c r="D61" s="11">
        <v>-67110</v>
      </c>
      <c r="E61" s="11">
        <v>-55328</v>
      </c>
      <c r="F61" s="11">
        <v>-296000</v>
      </c>
      <c r="G61" s="11">
        <v>-278886</v>
      </c>
    </row>
    <row r="62" spans="1:8" ht="15" thickBot="1">
      <c r="A62" s="9" t="s">
        <v>45</v>
      </c>
      <c r="B62" s="11">
        <v>-95045</v>
      </c>
      <c r="C62" s="11">
        <v>-162372</v>
      </c>
      <c r="D62" s="11">
        <v>-80385</v>
      </c>
      <c r="E62" s="11">
        <v>-61559</v>
      </c>
      <c r="F62" s="11">
        <v>-29107</v>
      </c>
      <c r="G62" s="11">
        <v>-99947</v>
      </c>
    </row>
    <row r="63" spans="1:8" ht="15" thickBot="1">
      <c r="A63" s="9" t="s">
        <v>47</v>
      </c>
      <c r="B63" s="11">
        <v>-126937</v>
      </c>
      <c r="C63" s="11">
        <v>-90249</v>
      </c>
      <c r="D63" s="11">
        <v>-62859</v>
      </c>
      <c r="E63" s="11">
        <v>-31047</v>
      </c>
      <c r="F63" s="11">
        <v>-232871</v>
      </c>
      <c r="G63" s="11">
        <v>-216615</v>
      </c>
    </row>
    <row r="64" spans="1:8" ht="15" thickBot="1">
      <c r="A64" s="9" t="s">
        <v>49</v>
      </c>
      <c r="B64" s="11">
        <v>-2118</v>
      </c>
      <c r="C64" s="11">
        <v>-2431</v>
      </c>
      <c r="D64" s="11">
        <v>-2674</v>
      </c>
      <c r="E64" s="11">
        <v>-3017</v>
      </c>
      <c r="F64" s="11">
        <v>-64271</v>
      </c>
      <c r="G64" s="11">
        <v>-59643</v>
      </c>
    </row>
    <row r="65" spans="1:7" ht="15" thickBot="1">
      <c r="A65" s="9" t="s">
        <v>51</v>
      </c>
      <c r="B65" s="14">
        <v>-4063</v>
      </c>
      <c r="C65" s="14">
        <v>-4127</v>
      </c>
      <c r="D65" s="11">
        <v>-122</v>
      </c>
      <c r="E65" s="14">
        <v>-22</v>
      </c>
      <c r="F65" s="14">
        <v>-1861</v>
      </c>
      <c r="G65" s="14">
        <v>-1255</v>
      </c>
    </row>
    <row r="66" spans="1:7" ht="51" customHeight="1" thickBot="1">
      <c r="A66" s="14" t="s">
        <v>54</v>
      </c>
      <c r="B66" s="14" t="s">
        <v>38</v>
      </c>
      <c r="C66" s="14" t="s">
        <v>38</v>
      </c>
      <c r="D66" s="14" t="s">
        <v>38</v>
      </c>
      <c r="E66" s="14" t="s">
        <v>38</v>
      </c>
      <c r="F66" s="14" t="s">
        <v>38</v>
      </c>
      <c r="G66" s="14" t="s">
        <v>38</v>
      </c>
    </row>
    <row r="67" spans="1:7" ht="15" thickBot="1">
      <c r="A67" s="9" t="s">
        <v>55</v>
      </c>
      <c r="B67" s="11">
        <f>SUM(B61:B66)</f>
        <v>-321652</v>
      </c>
      <c r="C67" s="11">
        <f t="shared" ref="C67:G67" si="6">SUM(C61:C66)</f>
        <v>-339329</v>
      </c>
      <c r="D67" s="11">
        <f t="shared" si="6"/>
        <v>-213150</v>
      </c>
      <c r="E67" s="11">
        <f t="shared" si="6"/>
        <v>-150973</v>
      </c>
      <c r="F67" s="11">
        <f t="shared" si="6"/>
        <v>-624110</v>
      </c>
      <c r="G67" s="11">
        <f t="shared" si="6"/>
        <v>-656346</v>
      </c>
    </row>
    <row r="68" spans="1:7" ht="42.95" customHeight="1" thickBot="1">
      <c r="A68" s="14" t="s">
        <v>56</v>
      </c>
      <c r="B68" s="11">
        <f>B59+B67</f>
        <v>40264</v>
      </c>
      <c r="C68" s="11">
        <f t="shared" ref="C68:G68" si="7">C59+C67</f>
        <v>22615</v>
      </c>
      <c r="D68" s="11">
        <f t="shared" si="7"/>
        <v>-38531</v>
      </c>
      <c r="E68" s="11">
        <f t="shared" si="7"/>
        <v>45633</v>
      </c>
      <c r="F68" s="11">
        <f t="shared" si="7"/>
        <v>16333</v>
      </c>
      <c r="G68" s="11">
        <f t="shared" si="7"/>
        <v>-50974</v>
      </c>
    </row>
    <row r="69" spans="1:7" ht="29.25" thickBot="1">
      <c r="A69" s="7" t="s">
        <v>57</v>
      </c>
      <c r="B69" s="8"/>
      <c r="C69" s="8"/>
      <c r="D69" s="8"/>
      <c r="E69" s="8"/>
      <c r="F69" s="8"/>
      <c r="G69" s="8"/>
    </row>
    <row r="70" spans="1:7" ht="15" thickBot="1">
      <c r="A70" s="9" t="s">
        <v>265</v>
      </c>
      <c r="B70" s="11">
        <v>-1295</v>
      </c>
      <c r="C70" s="14">
        <v>-56</v>
      </c>
      <c r="D70" s="14">
        <v>-128</v>
      </c>
      <c r="E70" s="11">
        <v>637</v>
      </c>
      <c r="F70" s="11">
        <v>-3266</v>
      </c>
      <c r="G70" s="11">
        <v>5026</v>
      </c>
    </row>
    <row r="71" spans="1:7" ht="15" thickBot="1">
      <c r="A71" s="9" t="s">
        <v>59</v>
      </c>
      <c r="B71" s="11">
        <v>483552</v>
      </c>
      <c r="C71" s="11">
        <v>-28565</v>
      </c>
      <c r="D71" s="11">
        <v>-3</v>
      </c>
      <c r="E71" s="11">
        <v>-14</v>
      </c>
      <c r="F71" s="14">
        <v>-14</v>
      </c>
      <c r="G71" s="14">
        <v>-64</v>
      </c>
    </row>
    <row r="72" spans="1:7" ht="29.25" thickBot="1">
      <c r="A72" s="9" t="s">
        <v>60</v>
      </c>
      <c r="B72" s="11">
        <v>230</v>
      </c>
      <c r="C72" s="11">
        <v>379</v>
      </c>
      <c r="D72" s="11">
        <v>148</v>
      </c>
      <c r="E72" s="11">
        <v>195</v>
      </c>
      <c r="F72" s="11">
        <v>623</v>
      </c>
      <c r="G72" s="11">
        <v>881</v>
      </c>
    </row>
    <row r="73" spans="1:7" ht="29.25" thickBot="1">
      <c r="A73" s="9" t="s">
        <v>61</v>
      </c>
      <c r="B73" s="11">
        <f>SUM(B70:B72)</f>
        <v>482487</v>
      </c>
      <c r="C73" s="11">
        <f t="shared" ref="C73:G73" si="8">SUM(C70:C72)</f>
        <v>-28242</v>
      </c>
      <c r="D73" s="11">
        <f t="shared" si="8"/>
        <v>17</v>
      </c>
      <c r="E73" s="11">
        <f t="shared" si="8"/>
        <v>818</v>
      </c>
      <c r="F73" s="11">
        <f t="shared" si="8"/>
        <v>-2657</v>
      </c>
      <c r="G73" s="11">
        <f t="shared" si="8"/>
        <v>5843</v>
      </c>
    </row>
    <row r="74" spans="1:7" ht="15" thickBot="1">
      <c r="A74" s="9" t="s">
        <v>62</v>
      </c>
      <c r="B74" s="11">
        <f>B68+B73</f>
        <v>522751</v>
      </c>
      <c r="C74" s="11">
        <f t="shared" ref="C74:G74" si="9">C68+C73</f>
        <v>-5627</v>
      </c>
      <c r="D74" s="11">
        <f t="shared" si="9"/>
        <v>-38514</v>
      </c>
      <c r="E74" s="11">
        <f t="shared" si="9"/>
        <v>46451</v>
      </c>
      <c r="F74" s="11">
        <f t="shared" si="9"/>
        <v>13676</v>
      </c>
      <c r="G74" s="11">
        <f t="shared" si="9"/>
        <v>-45131</v>
      </c>
    </row>
    <row r="75" spans="1:7" ht="29.25" thickBot="1">
      <c r="A75" s="7" t="s">
        <v>63</v>
      </c>
      <c r="B75" s="8"/>
      <c r="C75" s="8"/>
      <c r="D75" s="8"/>
      <c r="E75" s="8"/>
      <c r="F75" s="8"/>
      <c r="G75" s="8"/>
    </row>
    <row r="76" spans="1:7" ht="29.25" thickBot="1">
      <c r="A76" s="24" t="s">
        <v>64</v>
      </c>
      <c r="B76" s="15"/>
      <c r="C76" s="15"/>
      <c r="D76" s="15"/>
      <c r="E76" s="15"/>
      <c r="F76" s="15"/>
      <c r="G76" s="15"/>
    </row>
    <row r="77" spans="1:7" ht="29.25" thickBot="1">
      <c r="A77" s="9" t="s">
        <v>266</v>
      </c>
      <c r="B77" s="14" t="s">
        <v>38</v>
      </c>
      <c r="C77" s="14" t="s">
        <v>38</v>
      </c>
      <c r="D77" s="14" t="s">
        <v>38</v>
      </c>
      <c r="E77" s="14" t="s">
        <v>38</v>
      </c>
      <c r="F77" s="14" t="s">
        <v>38</v>
      </c>
      <c r="G77" s="14" t="s">
        <v>38</v>
      </c>
    </row>
    <row r="78" spans="1:7" ht="59.1" customHeight="1" thickBot="1">
      <c r="A78" s="14" t="s">
        <v>267</v>
      </c>
      <c r="B78" s="14" t="s">
        <v>38</v>
      </c>
      <c r="C78" s="14" t="s">
        <v>38</v>
      </c>
      <c r="D78" s="14" t="s">
        <v>38</v>
      </c>
      <c r="E78" s="14" t="s">
        <v>38</v>
      </c>
      <c r="F78" s="14" t="s">
        <v>38</v>
      </c>
      <c r="G78" s="14" t="s">
        <v>38</v>
      </c>
    </row>
    <row r="79" spans="1:7" ht="15" thickBot="1">
      <c r="A79" s="9" t="s">
        <v>68</v>
      </c>
      <c r="B79" s="11">
        <v>522751</v>
      </c>
      <c r="C79" s="11">
        <v>-5627</v>
      </c>
      <c r="D79" s="11">
        <v>-38514</v>
      </c>
      <c r="E79" s="11">
        <v>46451</v>
      </c>
      <c r="F79" s="11">
        <v>13676</v>
      </c>
      <c r="G79" s="11">
        <v>-45131</v>
      </c>
    </row>
    <row r="81" spans="1:7">
      <c r="A81" s="19"/>
    </row>
    <row r="82" spans="1:7">
      <c r="A82" s="19"/>
    </row>
    <row r="84" spans="1:7" ht="15.75">
      <c r="A84" s="60" t="s">
        <v>269</v>
      </c>
    </row>
    <row r="86" spans="1:7" ht="30" customHeight="1">
      <c r="A86" s="3"/>
      <c r="B86" s="188" t="s">
        <v>1183</v>
      </c>
      <c r="C86" s="188"/>
      <c r="D86" s="188" t="s">
        <v>273</v>
      </c>
      <c r="E86" s="188"/>
      <c r="F86" s="188" t="s">
        <v>1363</v>
      </c>
      <c r="G86" s="188"/>
    </row>
    <row r="87" spans="1:7" ht="15" customHeight="1" thickBot="1">
      <c r="A87" s="34"/>
      <c r="B87" s="186"/>
      <c r="C87" s="186"/>
      <c r="D87" s="186"/>
      <c r="E87" s="186"/>
      <c r="F87" s="186"/>
      <c r="G87" s="186"/>
    </row>
    <row r="88" spans="1:7">
      <c r="A88" s="174"/>
      <c r="B88" s="61">
        <v>2025</v>
      </c>
      <c r="C88" s="61">
        <v>2024</v>
      </c>
      <c r="D88" s="28">
        <v>2025</v>
      </c>
      <c r="E88" s="61">
        <v>2024</v>
      </c>
      <c r="F88" s="28">
        <v>2025</v>
      </c>
      <c r="G88" s="28">
        <v>2024</v>
      </c>
    </row>
    <row r="89" spans="1:7">
      <c r="A89" s="174"/>
      <c r="B89" s="28" t="s">
        <v>20</v>
      </c>
      <c r="C89" s="28" t="s">
        <v>20</v>
      </c>
      <c r="D89" s="28" t="s">
        <v>20</v>
      </c>
      <c r="E89" s="28" t="s">
        <v>20</v>
      </c>
      <c r="F89" s="28" t="s">
        <v>20</v>
      </c>
      <c r="G89" s="28" t="s">
        <v>20</v>
      </c>
    </row>
    <row r="90" spans="1:7" ht="15" thickBot="1">
      <c r="A90" s="7" t="s">
        <v>261</v>
      </c>
      <c r="B90" s="8"/>
      <c r="C90" s="8"/>
      <c r="D90" s="8"/>
      <c r="E90" s="8"/>
      <c r="F90" s="8"/>
      <c r="G90" s="8"/>
    </row>
    <row r="91" spans="1:7" ht="15" thickBot="1">
      <c r="A91" s="9" t="s">
        <v>22</v>
      </c>
      <c r="B91" s="11">
        <v>336443</v>
      </c>
      <c r="C91" s="11">
        <v>294245</v>
      </c>
      <c r="D91" s="11">
        <v>86944</v>
      </c>
      <c r="E91" s="11">
        <v>72165</v>
      </c>
      <c r="F91" s="11">
        <v>48750</v>
      </c>
      <c r="G91" s="11">
        <v>49446</v>
      </c>
    </row>
    <row r="92" spans="1:7" ht="15" thickBot="1">
      <c r="A92" s="9" t="s">
        <v>262</v>
      </c>
      <c r="B92" s="14" t="s">
        <v>38</v>
      </c>
      <c r="C92" s="14" t="s">
        <v>38</v>
      </c>
      <c r="D92" s="14" t="s">
        <v>38</v>
      </c>
      <c r="E92" s="14" t="s">
        <v>38</v>
      </c>
      <c r="F92" s="14" t="s">
        <v>38</v>
      </c>
      <c r="G92" s="14" t="s">
        <v>38</v>
      </c>
    </row>
    <row r="93" spans="1:7" ht="15" thickBot="1">
      <c r="A93" s="9" t="s">
        <v>26</v>
      </c>
      <c r="B93" s="11">
        <v>2399</v>
      </c>
      <c r="C93" s="11">
        <v>380</v>
      </c>
      <c r="D93" s="14" t="s">
        <v>38</v>
      </c>
      <c r="E93" s="14" t="s">
        <v>38</v>
      </c>
      <c r="F93" s="14">
        <v>-337</v>
      </c>
      <c r="G93" s="14" t="s">
        <v>38</v>
      </c>
    </row>
    <row r="94" spans="1:7" ht="15" thickBot="1">
      <c r="A94" s="9" t="s">
        <v>28</v>
      </c>
      <c r="B94" s="14" t="s">
        <v>38</v>
      </c>
      <c r="C94" s="14" t="s">
        <v>38</v>
      </c>
      <c r="D94" s="14" t="s">
        <v>38</v>
      </c>
      <c r="E94" s="14" t="s">
        <v>38</v>
      </c>
      <c r="F94" s="14" t="s">
        <v>38</v>
      </c>
      <c r="G94" s="14" t="s">
        <v>38</v>
      </c>
    </row>
    <row r="95" spans="1:7" ht="15" thickBot="1">
      <c r="A95" s="9" t="s">
        <v>263</v>
      </c>
      <c r="B95" s="11">
        <v>91877</v>
      </c>
      <c r="C95" s="11">
        <v>94410</v>
      </c>
      <c r="D95" s="11">
        <v>105970</v>
      </c>
      <c r="E95" s="11">
        <v>105969</v>
      </c>
      <c r="F95" s="11" t="s">
        <v>38</v>
      </c>
      <c r="G95" s="14" t="s">
        <v>38</v>
      </c>
    </row>
    <row r="96" spans="1:7" ht="15" thickBot="1">
      <c r="A96" s="9" t="s">
        <v>32</v>
      </c>
      <c r="B96" s="11">
        <v>8629</v>
      </c>
      <c r="C96" s="11">
        <v>-478</v>
      </c>
      <c r="D96" s="14">
        <v>3</v>
      </c>
      <c r="E96" s="11">
        <v>3001</v>
      </c>
      <c r="F96" s="11">
        <v>525</v>
      </c>
      <c r="G96" s="11">
        <v>1</v>
      </c>
    </row>
    <row r="97" spans="1:7" ht="15" thickBot="1">
      <c r="A97" s="9" t="s">
        <v>34</v>
      </c>
      <c r="B97" s="11">
        <v>7030</v>
      </c>
      <c r="C97" s="11">
        <v>7300</v>
      </c>
      <c r="D97" s="14" t="s">
        <v>38</v>
      </c>
      <c r="E97" s="14" t="s">
        <v>38</v>
      </c>
      <c r="F97" s="14" t="s">
        <v>38</v>
      </c>
      <c r="G97" s="14" t="s">
        <v>38</v>
      </c>
    </row>
    <row r="98" spans="1:7" ht="29.25" thickBot="1">
      <c r="A98" s="9" t="s">
        <v>1362</v>
      </c>
      <c r="B98" s="14" t="s">
        <v>38</v>
      </c>
      <c r="C98" s="14" t="s">
        <v>38</v>
      </c>
      <c r="D98" s="14" t="s">
        <v>38</v>
      </c>
      <c r="E98" s="14" t="s">
        <v>38</v>
      </c>
      <c r="F98" s="14" t="s">
        <v>38</v>
      </c>
      <c r="G98" s="14" t="s">
        <v>38</v>
      </c>
    </row>
    <row r="99" spans="1:7" ht="15" thickBot="1">
      <c r="A99" s="9" t="s">
        <v>39</v>
      </c>
      <c r="B99" s="11">
        <v>12833</v>
      </c>
      <c r="C99" s="11">
        <v>8911</v>
      </c>
      <c r="D99" s="11">
        <v>2924</v>
      </c>
      <c r="E99" s="11">
        <v>2458</v>
      </c>
      <c r="F99" s="11">
        <v>6885</v>
      </c>
      <c r="G99" s="11">
        <v>60</v>
      </c>
    </row>
    <row r="100" spans="1:7" ht="29.25" thickBot="1">
      <c r="A100" s="9" t="s">
        <v>41</v>
      </c>
      <c r="B100" s="11">
        <f>SUM(B91:B99)</f>
        <v>459211</v>
      </c>
      <c r="C100" s="11">
        <f t="shared" ref="C100:G100" si="10">SUM(C91:C99)</f>
        <v>404768</v>
      </c>
      <c r="D100" s="11">
        <f t="shared" si="10"/>
        <v>195841</v>
      </c>
      <c r="E100" s="11">
        <f t="shared" si="10"/>
        <v>183593</v>
      </c>
      <c r="F100" s="11">
        <f t="shared" si="10"/>
        <v>55823</v>
      </c>
      <c r="G100" s="11">
        <f t="shared" si="10"/>
        <v>49507</v>
      </c>
    </row>
    <row r="101" spans="1:7" ht="15" thickBot="1">
      <c r="A101" s="7" t="s">
        <v>42</v>
      </c>
      <c r="B101" s="8"/>
      <c r="C101" s="8"/>
      <c r="D101" s="8"/>
      <c r="E101" s="8"/>
      <c r="F101" s="8"/>
      <c r="G101" s="8"/>
    </row>
    <row r="102" spans="1:7" ht="15" thickBot="1">
      <c r="A102" s="9" t="s">
        <v>43</v>
      </c>
      <c r="B102" s="11">
        <v>-153992</v>
      </c>
      <c r="C102" s="11">
        <v>-112680</v>
      </c>
      <c r="D102" s="14">
        <v>-5636</v>
      </c>
      <c r="E102" s="11">
        <v>-2519</v>
      </c>
      <c r="F102" s="11">
        <v>-36265</v>
      </c>
      <c r="G102" s="11">
        <v>-33721</v>
      </c>
    </row>
    <row r="103" spans="1:7" ht="15" thickBot="1">
      <c r="A103" s="9" t="s">
        <v>45</v>
      </c>
      <c r="B103" s="11">
        <v>-165871</v>
      </c>
      <c r="C103" s="11">
        <v>-188496</v>
      </c>
      <c r="D103" s="14">
        <v>-180312</v>
      </c>
      <c r="E103" s="11">
        <v>-173557</v>
      </c>
      <c r="F103" s="11">
        <v>-19</v>
      </c>
      <c r="G103" s="11">
        <v>-610</v>
      </c>
    </row>
    <row r="104" spans="1:7" ht="15" thickBot="1">
      <c r="A104" s="9" t="s">
        <v>47</v>
      </c>
      <c r="B104" s="11">
        <v>-121366</v>
      </c>
      <c r="C104" s="11">
        <v>-52330</v>
      </c>
      <c r="D104" s="14">
        <v>-9773</v>
      </c>
      <c r="E104" s="11">
        <v>-14351</v>
      </c>
      <c r="F104" s="11">
        <v>-13241</v>
      </c>
      <c r="G104" s="11">
        <v>-16480</v>
      </c>
    </row>
    <row r="105" spans="1:7" ht="15" thickBot="1">
      <c r="A105" s="9" t="s">
        <v>49</v>
      </c>
      <c r="B105" s="11">
        <v>-16638</v>
      </c>
      <c r="C105" s="11">
        <v>-13890</v>
      </c>
      <c r="D105" s="14">
        <v>-423</v>
      </c>
      <c r="E105" s="11">
        <v>-484</v>
      </c>
      <c r="F105" s="11">
        <v>-1091</v>
      </c>
      <c r="G105" s="11">
        <v>-1331</v>
      </c>
    </row>
    <row r="106" spans="1:7" ht="15" thickBot="1">
      <c r="A106" s="9" t="s">
        <v>51</v>
      </c>
      <c r="B106" s="11">
        <v>-220</v>
      </c>
      <c r="C106" s="11">
        <v>-52</v>
      </c>
      <c r="D106" s="14">
        <v>-2</v>
      </c>
      <c r="E106" s="14">
        <v>-1</v>
      </c>
      <c r="F106" s="14">
        <v>-42</v>
      </c>
      <c r="G106" s="14">
        <v>-10</v>
      </c>
    </row>
    <row r="107" spans="1:7" ht="33" customHeight="1" thickBot="1">
      <c r="A107" s="9" t="s">
        <v>54</v>
      </c>
      <c r="B107" s="14" t="s">
        <v>38</v>
      </c>
      <c r="C107" s="14" t="s">
        <v>38</v>
      </c>
      <c r="D107" s="14" t="s">
        <v>38</v>
      </c>
      <c r="E107" s="14" t="s">
        <v>38</v>
      </c>
      <c r="F107" s="14" t="s">
        <v>38</v>
      </c>
      <c r="G107" s="14" t="s">
        <v>38</v>
      </c>
    </row>
    <row r="108" spans="1:7" ht="15" thickBot="1">
      <c r="A108" s="9" t="s">
        <v>55</v>
      </c>
      <c r="B108" s="11">
        <f>SUM(B102:B107)</f>
        <v>-458087</v>
      </c>
      <c r="C108" s="11">
        <f t="shared" ref="C108:G108" si="11">SUM(C102:C107)</f>
        <v>-367448</v>
      </c>
      <c r="D108" s="11">
        <f t="shared" si="11"/>
        <v>-196146</v>
      </c>
      <c r="E108" s="11">
        <f t="shared" si="11"/>
        <v>-190912</v>
      </c>
      <c r="F108" s="11">
        <f t="shared" si="11"/>
        <v>-50658</v>
      </c>
      <c r="G108" s="11">
        <f t="shared" si="11"/>
        <v>-52152</v>
      </c>
    </row>
    <row r="109" spans="1:7" ht="14.1" customHeight="1" thickBot="1">
      <c r="A109" s="67" t="s">
        <v>56</v>
      </c>
      <c r="B109" s="11">
        <f>B100+B108</f>
        <v>1124</v>
      </c>
      <c r="C109" s="11">
        <f t="shared" ref="C109:G109" si="12">C100+C108</f>
        <v>37320</v>
      </c>
      <c r="D109" s="11">
        <f t="shared" si="12"/>
        <v>-305</v>
      </c>
      <c r="E109" s="11">
        <f t="shared" si="12"/>
        <v>-7319</v>
      </c>
      <c r="F109" s="11">
        <f t="shared" si="12"/>
        <v>5165</v>
      </c>
      <c r="G109" s="11">
        <f t="shared" si="12"/>
        <v>-2645</v>
      </c>
    </row>
    <row r="110" spans="1:7" ht="29.25" thickBot="1">
      <c r="A110" s="8" t="s">
        <v>57</v>
      </c>
      <c r="B110" s="8"/>
      <c r="C110" s="8"/>
      <c r="D110" s="8"/>
      <c r="E110" s="8"/>
      <c r="F110" s="8"/>
      <c r="G110" s="8"/>
    </row>
    <row r="111" spans="1:7" ht="15" thickBot="1">
      <c r="A111" s="9" t="s">
        <v>265</v>
      </c>
      <c r="B111" s="11">
        <v>13885</v>
      </c>
      <c r="C111" s="11">
        <v>9785</v>
      </c>
      <c r="D111" s="14">
        <v>-197</v>
      </c>
      <c r="E111" s="14">
        <v>193</v>
      </c>
      <c r="F111" s="11">
        <v>-91</v>
      </c>
      <c r="G111" s="11">
        <v>425</v>
      </c>
    </row>
    <row r="112" spans="1:7" ht="15" thickBot="1">
      <c r="A112" s="9" t="s">
        <v>59</v>
      </c>
      <c r="B112" s="11">
        <v>-9</v>
      </c>
      <c r="C112" s="11">
        <v>-26</v>
      </c>
      <c r="D112" s="14">
        <v>-1</v>
      </c>
      <c r="E112" s="14">
        <v>-6</v>
      </c>
      <c r="F112" s="14">
        <v>-2</v>
      </c>
      <c r="G112" s="14">
        <v>-9</v>
      </c>
    </row>
    <row r="113" spans="1:9" ht="29.25" thickBot="1">
      <c r="A113" s="9" t="s">
        <v>60</v>
      </c>
      <c r="B113" s="11">
        <v>395</v>
      </c>
      <c r="C113" s="11">
        <v>360</v>
      </c>
      <c r="D113" s="14">
        <v>47</v>
      </c>
      <c r="E113" s="14">
        <v>76</v>
      </c>
      <c r="F113" s="14">
        <v>78</v>
      </c>
      <c r="G113" s="11">
        <v>121</v>
      </c>
    </row>
    <row r="114" spans="1:9" ht="29.25" thickBot="1">
      <c r="A114" s="9" t="s">
        <v>61</v>
      </c>
      <c r="B114" s="11">
        <f>SUM(B111:B113)</f>
        <v>14271</v>
      </c>
      <c r="C114" s="11">
        <f t="shared" ref="C114:G114" si="13">SUM(C111:C113)</f>
        <v>10119</v>
      </c>
      <c r="D114" s="11">
        <f t="shared" si="13"/>
        <v>-151</v>
      </c>
      <c r="E114" s="11">
        <f t="shared" si="13"/>
        <v>263</v>
      </c>
      <c r="F114" s="11">
        <f t="shared" si="13"/>
        <v>-15</v>
      </c>
      <c r="G114" s="11">
        <f t="shared" si="13"/>
        <v>537</v>
      </c>
    </row>
    <row r="115" spans="1:9" ht="15" thickBot="1">
      <c r="A115" s="9" t="s">
        <v>62</v>
      </c>
      <c r="B115" s="11">
        <f>B109+B114</f>
        <v>15395</v>
      </c>
      <c r="C115" s="11">
        <f t="shared" ref="C115:G115" si="14">C109+C114</f>
        <v>47439</v>
      </c>
      <c r="D115" s="11">
        <f t="shared" si="14"/>
        <v>-456</v>
      </c>
      <c r="E115" s="11">
        <f t="shared" si="14"/>
        <v>-7056</v>
      </c>
      <c r="F115" s="11">
        <f t="shared" si="14"/>
        <v>5150</v>
      </c>
      <c r="G115" s="11">
        <f t="shared" si="14"/>
        <v>-2108</v>
      </c>
    </row>
    <row r="116" spans="1:9" ht="29.25" thickBot="1">
      <c r="A116" s="7" t="s">
        <v>63</v>
      </c>
      <c r="B116" s="8"/>
      <c r="C116" s="8"/>
      <c r="D116" s="8"/>
      <c r="E116" s="8"/>
      <c r="F116" s="8"/>
      <c r="G116" s="8"/>
    </row>
    <row r="117" spans="1:9" ht="29.25" thickBot="1">
      <c r="A117" s="24" t="s">
        <v>64</v>
      </c>
      <c r="B117" s="15"/>
      <c r="C117" s="15"/>
      <c r="D117" s="15"/>
      <c r="E117" s="15"/>
      <c r="F117" s="15"/>
      <c r="G117" s="15"/>
    </row>
    <row r="118" spans="1:9" ht="29.25" thickBot="1">
      <c r="A118" s="9" t="s">
        <v>266</v>
      </c>
      <c r="B118" s="14" t="s">
        <v>38</v>
      </c>
      <c r="C118" s="14" t="s">
        <v>38</v>
      </c>
      <c r="D118" s="14" t="s">
        <v>38</v>
      </c>
      <c r="E118" s="14" t="s">
        <v>38</v>
      </c>
      <c r="F118" s="14" t="s">
        <v>38</v>
      </c>
      <c r="G118" s="14" t="s">
        <v>38</v>
      </c>
    </row>
    <row r="119" spans="1:9" ht="38.25" customHeight="1" thickBot="1">
      <c r="A119" s="9" t="s">
        <v>267</v>
      </c>
      <c r="B119" s="14" t="s">
        <v>38</v>
      </c>
      <c r="C119" s="14" t="s">
        <v>38</v>
      </c>
      <c r="D119" s="14" t="s">
        <v>38</v>
      </c>
      <c r="E119" s="14" t="s">
        <v>38</v>
      </c>
      <c r="F119" s="14" t="s">
        <v>38</v>
      </c>
      <c r="G119" s="14" t="s">
        <v>38</v>
      </c>
    </row>
    <row r="120" spans="1:9" ht="15" thickBot="1">
      <c r="A120" s="9" t="s">
        <v>68</v>
      </c>
      <c r="B120" s="11">
        <v>15395</v>
      </c>
      <c r="C120" s="11">
        <v>47439</v>
      </c>
      <c r="D120" s="14">
        <v>-456</v>
      </c>
      <c r="E120" s="11">
        <v>-7056</v>
      </c>
      <c r="F120" s="11">
        <v>5150</v>
      </c>
      <c r="G120" s="11">
        <v>-2108</v>
      </c>
    </row>
    <row r="122" spans="1:9">
      <c r="A122" s="68"/>
    </row>
    <row r="123" spans="1:9">
      <c r="A123" s="56" t="s">
        <v>274</v>
      </c>
    </row>
    <row r="125" spans="1:9" ht="42" customHeight="1" thickBot="1">
      <c r="A125" s="179" t="s">
        <v>275</v>
      </c>
      <c r="B125" s="179"/>
      <c r="C125" s="179"/>
      <c r="D125" s="186" t="s">
        <v>1184</v>
      </c>
      <c r="E125" s="186"/>
      <c r="F125" s="186" t="s">
        <v>1364</v>
      </c>
      <c r="G125" s="186"/>
      <c r="H125" s="187" t="s">
        <v>276</v>
      </c>
      <c r="I125" s="187"/>
    </row>
    <row r="126" spans="1:9">
      <c r="A126" s="174"/>
      <c r="B126" s="61">
        <v>2025</v>
      </c>
      <c r="C126" s="61">
        <v>2024</v>
      </c>
      <c r="D126" s="28">
        <v>2025</v>
      </c>
      <c r="E126" s="61">
        <v>2024</v>
      </c>
      <c r="F126" s="28">
        <v>2025</v>
      </c>
      <c r="G126" s="28">
        <v>2024</v>
      </c>
      <c r="H126" s="28">
        <v>2025</v>
      </c>
      <c r="I126" s="28">
        <v>2024</v>
      </c>
    </row>
    <row r="127" spans="1:9">
      <c r="A127" s="174"/>
      <c r="B127" s="28" t="s">
        <v>20</v>
      </c>
      <c r="C127" s="28" t="s">
        <v>20</v>
      </c>
      <c r="D127" s="28" t="s">
        <v>20</v>
      </c>
      <c r="E127" s="28" t="s">
        <v>20</v>
      </c>
      <c r="F127" s="28" t="s">
        <v>20</v>
      </c>
      <c r="G127" s="28" t="s">
        <v>20</v>
      </c>
      <c r="H127" s="28" t="s">
        <v>20</v>
      </c>
      <c r="I127" s="28" t="s">
        <v>20</v>
      </c>
    </row>
    <row r="128" spans="1:9" ht="15" thickBot="1">
      <c r="A128" s="7" t="s">
        <v>261</v>
      </c>
      <c r="B128" s="8"/>
      <c r="C128" s="8"/>
      <c r="D128" s="8"/>
      <c r="E128" s="8"/>
      <c r="F128" s="8"/>
      <c r="G128" s="8"/>
      <c r="H128" s="8"/>
      <c r="I128" s="8"/>
    </row>
    <row r="129" spans="1:9" ht="15" thickBot="1">
      <c r="A129" s="9" t="s">
        <v>22</v>
      </c>
      <c r="B129" s="16">
        <v>64241</v>
      </c>
      <c r="C129" s="11">
        <v>137525</v>
      </c>
      <c r="D129" s="11">
        <v>965</v>
      </c>
      <c r="E129" s="11">
        <v>1944</v>
      </c>
      <c r="F129" s="11">
        <v>16427</v>
      </c>
      <c r="G129" s="11">
        <v>24924</v>
      </c>
      <c r="H129" s="11">
        <v>2338862</v>
      </c>
      <c r="I129" s="12">
        <v>2561891</v>
      </c>
    </row>
    <row r="130" spans="1:9" ht="15" thickBot="1">
      <c r="A130" s="9" t="s">
        <v>262</v>
      </c>
      <c r="B130" s="14" t="s">
        <v>38</v>
      </c>
      <c r="C130" s="14" t="s">
        <v>38</v>
      </c>
      <c r="D130" s="14" t="s">
        <v>38</v>
      </c>
      <c r="E130" s="14" t="s">
        <v>38</v>
      </c>
      <c r="F130" s="14">
        <v>4078</v>
      </c>
      <c r="G130" s="14">
        <v>0</v>
      </c>
      <c r="H130" s="11">
        <v>4423</v>
      </c>
      <c r="I130" s="11">
        <v>2117</v>
      </c>
    </row>
    <row r="131" spans="1:9" ht="15" thickBot="1">
      <c r="A131" s="9" t="s">
        <v>26</v>
      </c>
      <c r="B131" s="14" t="s">
        <v>38</v>
      </c>
      <c r="C131" s="14" t="s">
        <v>38</v>
      </c>
      <c r="D131" s="14" t="s">
        <v>38</v>
      </c>
      <c r="E131" s="14" t="s">
        <v>38</v>
      </c>
      <c r="F131" s="11">
        <v>88632</v>
      </c>
      <c r="G131" s="11">
        <v>77665</v>
      </c>
      <c r="H131" s="11">
        <v>158588</v>
      </c>
      <c r="I131" s="11">
        <v>146238</v>
      </c>
    </row>
    <row r="132" spans="1:9" ht="15" thickBot="1">
      <c r="A132" s="9" t="s">
        <v>28</v>
      </c>
      <c r="B132" s="14" t="s">
        <v>38</v>
      </c>
      <c r="C132" s="14" t="s">
        <v>38</v>
      </c>
      <c r="D132" s="11">
        <v>461445</v>
      </c>
      <c r="E132" s="11">
        <v>474401</v>
      </c>
      <c r="F132" s="14" t="s">
        <v>38</v>
      </c>
      <c r="G132" s="14" t="s">
        <v>38</v>
      </c>
      <c r="H132" s="11">
        <v>461445</v>
      </c>
      <c r="I132" s="11">
        <v>474401</v>
      </c>
    </row>
    <row r="133" spans="1:9" ht="15" thickBot="1">
      <c r="A133" s="9" t="s">
        <v>263</v>
      </c>
      <c r="B133" s="14" t="s">
        <v>38</v>
      </c>
      <c r="C133" s="14" t="s">
        <v>38</v>
      </c>
      <c r="D133" s="14" t="s">
        <v>38</v>
      </c>
      <c r="E133" s="14" t="s">
        <v>38</v>
      </c>
      <c r="F133" s="14" t="s">
        <v>38</v>
      </c>
      <c r="G133" s="14" t="s">
        <v>38</v>
      </c>
      <c r="H133" s="11">
        <v>197847</v>
      </c>
      <c r="I133" s="11">
        <v>200379</v>
      </c>
    </row>
    <row r="134" spans="1:9" ht="15" thickBot="1">
      <c r="A134" s="9" t="s">
        <v>32</v>
      </c>
      <c r="B134" s="16">
        <v>8</v>
      </c>
      <c r="C134" s="14">
        <v>2</v>
      </c>
      <c r="D134" s="14" t="s">
        <v>38</v>
      </c>
      <c r="E134" s="14" t="s">
        <v>38</v>
      </c>
      <c r="F134" s="11">
        <v>1</v>
      </c>
      <c r="G134" s="11">
        <v>1</v>
      </c>
      <c r="H134" s="11">
        <v>34893</v>
      </c>
      <c r="I134" s="11">
        <v>23249</v>
      </c>
    </row>
    <row r="135" spans="1:9" ht="15" thickBot="1">
      <c r="A135" s="9" t="s">
        <v>34</v>
      </c>
      <c r="B135" s="16">
        <v>8505</v>
      </c>
      <c r="C135" s="11">
        <v>7447</v>
      </c>
      <c r="D135" s="11">
        <v>20770</v>
      </c>
      <c r="E135" s="11">
        <v>9537</v>
      </c>
      <c r="F135" s="14" t="s">
        <v>38</v>
      </c>
      <c r="G135" s="14" t="s">
        <v>38</v>
      </c>
      <c r="H135" s="11">
        <v>40959</v>
      </c>
      <c r="I135" s="11">
        <v>29375</v>
      </c>
    </row>
    <row r="136" spans="1:9" ht="29.25" thickBot="1">
      <c r="A136" s="9" t="s">
        <v>1362</v>
      </c>
      <c r="B136" s="14" t="s">
        <v>38</v>
      </c>
      <c r="C136" s="14" t="s">
        <v>38</v>
      </c>
      <c r="D136" s="14" t="s">
        <v>38</v>
      </c>
      <c r="E136" s="14" t="s">
        <v>38</v>
      </c>
      <c r="F136" s="14" t="s">
        <v>38</v>
      </c>
      <c r="G136" s="14" t="s">
        <v>38</v>
      </c>
      <c r="H136" s="11">
        <v>12184</v>
      </c>
      <c r="I136" s="14" t="s">
        <v>38</v>
      </c>
    </row>
    <row r="137" spans="1:9" ht="15" thickBot="1">
      <c r="A137" s="9" t="s">
        <v>39</v>
      </c>
      <c r="B137" s="16">
        <v>73992</v>
      </c>
      <c r="C137" s="14">
        <v>1070</v>
      </c>
      <c r="D137" s="11">
        <v>-216957</v>
      </c>
      <c r="E137" s="11">
        <v>-137256</v>
      </c>
      <c r="F137" s="11">
        <v>17942</v>
      </c>
      <c r="G137" s="11">
        <v>43670</v>
      </c>
      <c r="H137" s="11">
        <v>54877</v>
      </c>
      <c r="I137" s="11">
        <v>60351</v>
      </c>
    </row>
    <row r="138" spans="1:9" ht="14.45" customHeight="1" thickBot="1">
      <c r="A138" s="66" t="s">
        <v>41</v>
      </c>
      <c r="B138" s="16">
        <f>SUM(B129:B137)</f>
        <v>146746</v>
      </c>
      <c r="C138" s="16">
        <f t="shared" ref="C138:I138" si="15">SUM(C129:C137)</f>
        <v>146044</v>
      </c>
      <c r="D138" s="16">
        <f t="shared" si="15"/>
        <v>266223</v>
      </c>
      <c r="E138" s="16">
        <f t="shared" si="15"/>
        <v>348626</v>
      </c>
      <c r="F138" s="16">
        <f t="shared" si="15"/>
        <v>127080</v>
      </c>
      <c r="G138" s="16">
        <f t="shared" si="15"/>
        <v>146260</v>
      </c>
      <c r="H138" s="16">
        <f t="shared" si="15"/>
        <v>3304078</v>
      </c>
      <c r="I138" s="16">
        <f t="shared" si="15"/>
        <v>3498001</v>
      </c>
    </row>
    <row r="139" spans="1:9" ht="15" thickBot="1">
      <c r="A139" s="184" t="s">
        <v>42</v>
      </c>
      <c r="B139" s="184"/>
      <c r="C139" s="184"/>
      <c r="D139" s="184"/>
      <c r="E139" s="184"/>
      <c r="F139" s="184"/>
      <c r="G139" s="184"/>
      <c r="H139" s="184"/>
      <c r="I139" s="184"/>
    </row>
    <row r="140" spans="1:9" ht="15" thickBot="1">
      <c r="A140" s="9" t="s">
        <v>43</v>
      </c>
      <c r="B140" s="16">
        <v>-28651</v>
      </c>
      <c r="C140" s="16">
        <v>-31827</v>
      </c>
      <c r="D140" s="11">
        <v>-1420</v>
      </c>
      <c r="E140" s="11">
        <v>-1263</v>
      </c>
      <c r="F140" s="11">
        <v>-21287</v>
      </c>
      <c r="G140" s="11">
        <v>-23536</v>
      </c>
      <c r="H140" s="11">
        <v>-1002732</v>
      </c>
      <c r="I140" s="11">
        <v>-876557</v>
      </c>
    </row>
    <row r="141" spans="1:9" ht="15" thickBot="1">
      <c r="A141" s="9" t="s">
        <v>45</v>
      </c>
      <c r="B141" s="16">
        <v>-86970</v>
      </c>
      <c r="C141" s="16">
        <v>-89586</v>
      </c>
      <c r="D141" s="14">
        <v>-132345</v>
      </c>
      <c r="E141" s="11">
        <v>-152911</v>
      </c>
      <c r="F141" s="11">
        <v>-22482</v>
      </c>
      <c r="G141" s="11">
        <v>-37514</v>
      </c>
      <c r="H141" s="11">
        <v>-1090753</v>
      </c>
      <c r="I141" s="11">
        <v>-1485655</v>
      </c>
    </row>
    <row r="142" spans="1:9" ht="15" thickBot="1">
      <c r="A142" s="9" t="s">
        <v>47</v>
      </c>
      <c r="B142" s="16">
        <v>-14502</v>
      </c>
      <c r="C142" s="16">
        <v>-17038</v>
      </c>
      <c r="D142" s="11">
        <v>-126</v>
      </c>
      <c r="E142" s="11">
        <v>-196</v>
      </c>
      <c r="F142" s="11">
        <v>-83578</v>
      </c>
      <c r="G142" s="11">
        <v>-84635</v>
      </c>
      <c r="H142" s="11">
        <v>-911041</v>
      </c>
      <c r="I142" s="11">
        <v>-736479</v>
      </c>
    </row>
    <row r="143" spans="1:9" ht="15" thickBot="1">
      <c r="A143" s="9" t="s">
        <v>264</v>
      </c>
      <c r="B143" s="16">
        <v>-1052</v>
      </c>
      <c r="C143" s="16">
        <v>-1383</v>
      </c>
      <c r="D143" s="14" t="s">
        <v>38</v>
      </c>
      <c r="E143" s="14" t="s">
        <v>38</v>
      </c>
      <c r="F143" s="11">
        <v>-220</v>
      </c>
      <c r="G143" s="11">
        <v>-540</v>
      </c>
      <c r="H143" s="11">
        <v>-120437</v>
      </c>
      <c r="I143" s="11">
        <v>-115211</v>
      </c>
    </row>
    <row r="144" spans="1:9" ht="15" thickBot="1">
      <c r="A144" s="9" t="s">
        <v>51</v>
      </c>
      <c r="B144" s="16">
        <v>-11342</v>
      </c>
      <c r="C144" s="16">
        <v>-10356</v>
      </c>
      <c r="D144" s="14" t="s">
        <v>38</v>
      </c>
      <c r="E144" s="14" t="s">
        <v>38</v>
      </c>
      <c r="F144" s="11">
        <v>-6</v>
      </c>
      <c r="G144" s="11">
        <v>-6</v>
      </c>
      <c r="H144" s="11">
        <v>-41316</v>
      </c>
      <c r="I144" s="11">
        <v>-40716</v>
      </c>
    </row>
    <row r="145" spans="1:9" ht="14.45" customHeight="1" thickBot="1">
      <c r="A145" s="9" t="s">
        <v>54</v>
      </c>
      <c r="B145" s="16">
        <v>-56209</v>
      </c>
      <c r="C145" s="16">
        <v>-56571</v>
      </c>
      <c r="D145" s="14" t="s">
        <v>38</v>
      </c>
      <c r="E145" s="14" t="s">
        <v>38</v>
      </c>
      <c r="F145" s="14" t="s">
        <v>38</v>
      </c>
      <c r="G145" s="14" t="s">
        <v>38</v>
      </c>
      <c r="H145" s="11">
        <v>-56209</v>
      </c>
      <c r="I145" s="11">
        <v>-56571</v>
      </c>
    </row>
    <row r="146" spans="1:9" ht="15" thickBot="1">
      <c r="A146" s="9" t="s">
        <v>55</v>
      </c>
      <c r="B146" s="16">
        <f>SUM(B140:B145)</f>
        <v>-198726</v>
      </c>
      <c r="C146" s="16">
        <f t="shared" ref="C146:I146" si="16">SUM(C140:C145)</f>
        <v>-206761</v>
      </c>
      <c r="D146" s="16">
        <f t="shared" si="16"/>
        <v>-133891</v>
      </c>
      <c r="E146" s="16">
        <f t="shared" si="16"/>
        <v>-154370</v>
      </c>
      <c r="F146" s="16">
        <f t="shared" si="16"/>
        <v>-127573</v>
      </c>
      <c r="G146" s="16">
        <f t="shared" si="16"/>
        <v>-146231</v>
      </c>
      <c r="H146" s="16">
        <f t="shared" si="16"/>
        <v>-3222488</v>
      </c>
      <c r="I146" s="16">
        <f t="shared" si="16"/>
        <v>-3311189</v>
      </c>
    </row>
    <row r="147" spans="1:9" ht="14.45" customHeight="1" thickBot="1">
      <c r="A147" s="66" t="s">
        <v>56</v>
      </c>
      <c r="B147" s="16">
        <f>B138+B146</f>
        <v>-51980</v>
      </c>
      <c r="C147" s="16">
        <f t="shared" ref="C147:H147" si="17">C138+C146</f>
        <v>-60717</v>
      </c>
      <c r="D147" s="16">
        <f t="shared" si="17"/>
        <v>132332</v>
      </c>
      <c r="E147" s="16">
        <f t="shared" si="17"/>
        <v>194256</v>
      </c>
      <c r="F147" s="16">
        <f t="shared" si="17"/>
        <v>-493</v>
      </c>
      <c r="G147" s="16">
        <f t="shared" si="17"/>
        <v>29</v>
      </c>
      <c r="H147" s="16">
        <f t="shared" si="17"/>
        <v>81590</v>
      </c>
      <c r="I147" s="16">
        <f>I138+I146</f>
        <v>186812</v>
      </c>
    </row>
    <row r="148" spans="1:9" ht="15" thickBot="1">
      <c r="A148" s="184" t="s">
        <v>57</v>
      </c>
      <c r="B148" s="184"/>
      <c r="C148" s="184"/>
      <c r="D148" s="184"/>
      <c r="E148" s="184"/>
      <c r="F148" s="184"/>
      <c r="G148" s="184"/>
      <c r="H148" s="184"/>
      <c r="I148" s="184"/>
    </row>
    <row r="149" spans="1:9" ht="15" thickBot="1">
      <c r="A149" s="9" t="s">
        <v>265</v>
      </c>
      <c r="B149" s="14">
        <v>-486</v>
      </c>
      <c r="C149" s="14">
        <v>540</v>
      </c>
      <c r="D149" s="14" t="s">
        <v>38</v>
      </c>
      <c r="E149" s="14" t="s">
        <v>38</v>
      </c>
      <c r="F149" s="11">
        <v>-57</v>
      </c>
      <c r="G149" s="14">
        <v>221</v>
      </c>
      <c r="H149" s="11">
        <v>6239</v>
      </c>
      <c r="I149" s="11">
        <v>20056</v>
      </c>
    </row>
    <row r="150" spans="1:9" ht="15" thickBot="1">
      <c r="A150" s="9" t="s">
        <v>59</v>
      </c>
      <c r="B150" s="14">
        <v>354</v>
      </c>
      <c r="C150" s="14">
        <v>47</v>
      </c>
      <c r="D150" s="14" t="s">
        <v>38</v>
      </c>
      <c r="E150" s="14" t="s">
        <v>38</v>
      </c>
      <c r="F150" s="14" t="s">
        <v>38</v>
      </c>
      <c r="G150" s="14">
        <v>-5</v>
      </c>
      <c r="H150" s="11">
        <v>484015</v>
      </c>
      <c r="I150" s="11">
        <v>-29852</v>
      </c>
    </row>
    <row r="151" spans="1:9" ht="14.45" customHeight="1" thickBot="1">
      <c r="A151" s="9" t="s">
        <v>60</v>
      </c>
      <c r="B151" s="14">
        <v>115</v>
      </c>
      <c r="C151" s="14">
        <v>214</v>
      </c>
      <c r="D151" s="14" t="s">
        <v>38</v>
      </c>
      <c r="E151" s="14" t="s">
        <v>38</v>
      </c>
      <c r="F151" s="14">
        <v>21</v>
      </c>
      <c r="G151" s="14">
        <v>73</v>
      </c>
      <c r="H151" s="11">
        <v>2686</v>
      </c>
      <c r="I151" s="11">
        <v>3583</v>
      </c>
    </row>
    <row r="152" spans="1:9" ht="14.45" customHeight="1" thickBot="1">
      <c r="A152" s="9" t="s">
        <v>61</v>
      </c>
      <c r="B152" s="14">
        <f>SUM(B149:B151)</f>
        <v>-17</v>
      </c>
      <c r="C152" s="14">
        <f t="shared" ref="C152:I152" si="18">SUM(C149:C151)</f>
        <v>801</v>
      </c>
      <c r="D152" s="14" t="s">
        <v>38</v>
      </c>
      <c r="E152" s="14" t="s">
        <v>38</v>
      </c>
      <c r="F152" s="14">
        <f t="shared" si="18"/>
        <v>-36</v>
      </c>
      <c r="G152" s="14">
        <f t="shared" si="18"/>
        <v>289</v>
      </c>
      <c r="H152" s="14">
        <f t="shared" si="18"/>
        <v>492940</v>
      </c>
      <c r="I152" s="14">
        <f t="shared" si="18"/>
        <v>-6213</v>
      </c>
    </row>
    <row r="153" spans="1:9" ht="15" thickBot="1">
      <c r="A153" s="9" t="s">
        <v>62</v>
      </c>
      <c r="B153" s="11">
        <f>B147+B152</f>
        <v>-51997</v>
      </c>
      <c r="C153" s="11">
        <f t="shared" ref="C153:I153" si="19">C147+C152</f>
        <v>-59916</v>
      </c>
      <c r="D153" s="16">
        <v>132332</v>
      </c>
      <c r="E153" s="16">
        <v>194256</v>
      </c>
      <c r="F153" s="11">
        <f t="shared" si="19"/>
        <v>-529</v>
      </c>
      <c r="G153" s="11">
        <f t="shared" si="19"/>
        <v>318</v>
      </c>
      <c r="H153" s="11">
        <f t="shared" si="19"/>
        <v>574530</v>
      </c>
      <c r="I153" s="11">
        <f t="shared" si="19"/>
        <v>180599</v>
      </c>
    </row>
    <row r="154" spans="1:9" ht="29.25" thickBot="1">
      <c r="A154" s="7" t="s">
        <v>63</v>
      </c>
      <c r="B154" s="8"/>
      <c r="C154" s="8"/>
      <c r="D154" s="8"/>
      <c r="E154" s="8"/>
      <c r="F154" s="8"/>
      <c r="G154" s="8"/>
      <c r="H154" s="8"/>
      <c r="I154" s="8"/>
    </row>
    <row r="155" spans="1:9" ht="15" thickBot="1">
      <c r="A155" s="185" t="s">
        <v>64</v>
      </c>
      <c r="B155" s="185"/>
      <c r="C155" s="185"/>
      <c r="D155" s="185"/>
      <c r="E155" s="185"/>
      <c r="F155" s="185"/>
      <c r="G155" s="185"/>
      <c r="H155" s="185"/>
      <c r="I155" s="185"/>
    </row>
    <row r="156" spans="1:9" ht="14.45" customHeight="1" thickBot="1">
      <c r="A156" s="66" t="s">
        <v>266</v>
      </c>
      <c r="B156" s="14" t="s">
        <v>38</v>
      </c>
      <c r="C156" s="14" t="s">
        <v>38</v>
      </c>
      <c r="D156" s="14" t="s">
        <v>38</v>
      </c>
      <c r="E156" s="14" t="s">
        <v>38</v>
      </c>
      <c r="F156" s="14" t="s">
        <v>38</v>
      </c>
      <c r="G156" s="14" t="s">
        <v>38</v>
      </c>
      <c r="H156" s="14" t="s">
        <v>38</v>
      </c>
      <c r="I156" s="14" t="s">
        <v>38</v>
      </c>
    </row>
    <row r="157" spans="1:9" ht="14.45" customHeight="1" thickBot="1">
      <c r="A157" s="66" t="s">
        <v>267</v>
      </c>
      <c r="B157" s="14" t="s">
        <v>38</v>
      </c>
      <c r="C157" s="14" t="s">
        <v>38</v>
      </c>
      <c r="D157" s="14" t="s">
        <v>38</v>
      </c>
      <c r="E157" s="14" t="s">
        <v>38</v>
      </c>
      <c r="F157" s="14" t="s">
        <v>38</v>
      </c>
      <c r="G157" s="14" t="s">
        <v>38</v>
      </c>
      <c r="H157" s="14" t="s">
        <v>38</v>
      </c>
      <c r="I157" s="14" t="s">
        <v>38</v>
      </c>
    </row>
    <row r="158" spans="1:9" ht="15" thickBot="1">
      <c r="A158" s="9" t="s">
        <v>68</v>
      </c>
      <c r="B158" s="11">
        <v>-51997</v>
      </c>
      <c r="C158" s="11">
        <v>-59916</v>
      </c>
      <c r="D158" s="11">
        <v>132332</v>
      </c>
      <c r="E158" s="14">
        <v>194256</v>
      </c>
      <c r="F158" s="11">
        <v>-529</v>
      </c>
      <c r="G158" s="14">
        <v>318</v>
      </c>
      <c r="H158" s="11">
        <v>574530</v>
      </c>
      <c r="I158" s="11">
        <v>180599</v>
      </c>
    </row>
    <row r="160" spans="1:9">
      <c r="A160" s="19" t="s">
        <v>1186</v>
      </c>
    </row>
    <row r="161" spans="1:1">
      <c r="A161" s="36"/>
    </row>
  </sheetData>
  <mergeCells count="22">
    <mergeCell ref="F5:G5"/>
    <mergeCell ref="B46:C46"/>
    <mergeCell ref="F46:G46"/>
    <mergeCell ref="D46:E46"/>
    <mergeCell ref="B86:C87"/>
    <mergeCell ref="D86:E87"/>
    <mergeCell ref="F86:G87"/>
    <mergeCell ref="A88:A89"/>
    <mergeCell ref="A47:A48"/>
    <mergeCell ref="A6:A7"/>
    <mergeCell ref="D3:E3"/>
    <mergeCell ref="D4:E4"/>
    <mergeCell ref="D5:E5"/>
    <mergeCell ref="B5:C5"/>
    <mergeCell ref="A148:I148"/>
    <mergeCell ref="A155:I155"/>
    <mergeCell ref="A126:A127"/>
    <mergeCell ref="A125:C125"/>
    <mergeCell ref="D125:E125"/>
    <mergeCell ref="F125:G125"/>
    <mergeCell ref="H125:I125"/>
    <mergeCell ref="A139:I139"/>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7B9CA-9F05-45C2-8085-9CFE3B3C1F86}">
  <dimension ref="A1:I135"/>
  <sheetViews>
    <sheetView workbookViewId="0">
      <selection activeCell="J137" sqref="J137"/>
    </sheetView>
  </sheetViews>
  <sheetFormatPr defaultRowHeight="15"/>
  <cols>
    <col min="1" max="1" width="35.140625" customWidth="1"/>
    <col min="2" max="2" width="16.140625" customWidth="1"/>
    <col min="3" max="3" width="15.85546875" customWidth="1"/>
    <col min="4" max="4" width="11.7109375" customWidth="1"/>
    <col min="5" max="5" width="11.85546875" customWidth="1"/>
    <col min="6" max="6" width="12.7109375" customWidth="1"/>
    <col min="7" max="7" width="13.85546875" customWidth="1"/>
    <col min="8" max="8" width="11.42578125" bestFit="1" customWidth="1"/>
    <col min="9" max="9" width="14.5703125" customWidth="1"/>
  </cols>
  <sheetData>
    <row r="1" spans="1:7">
      <c r="A1" s="54" t="s">
        <v>277</v>
      </c>
    </row>
    <row r="3" spans="1:7" ht="15" customHeight="1">
      <c r="A3" s="26"/>
      <c r="B3" s="26"/>
      <c r="C3" s="26"/>
      <c r="D3" s="189"/>
      <c r="E3" s="189"/>
      <c r="F3" s="26"/>
      <c r="G3" s="26"/>
    </row>
    <row r="4" spans="1:7">
      <c r="A4" s="26"/>
      <c r="B4" s="26"/>
      <c r="C4" s="26"/>
      <c r="D4" s="189"/>
      <c r="E4" s="189"/>
      <c r="F4" s="26"/>
      <c r="G4" s="26"/>
    </row>
    <row r="5" spans="1:7" ht="43.5" customHeight="1" thickBot="1">
      <c r="A5" s="26"/>
      <c r="B5" s="190" t="s">
        <v>1358</v>
      </c>
      <c r="C5" s="190"/>
      <c r="D5" s="190" t="s">
        <v>260</v>
      </c>
      <c r="E5" s="190"/>
      <c r="F5" s="186" t="s">
        <v>1360</v>
      </c>
      <c r="G5" s="186"/>
    </row>
    <row r="6" spans="1:7">
      <c r="A6" s="174"/>
      <c r="B6" s="61">
        <v>2025</v>
      </c>
      <c r="C6" s="61">
        <v>2024</v>
      </c>
      <c r="D6" s="28">
        <v>2025</v>
      </c>
      <c r="E6" s="61">
        <v>2024</v>
      </c>
      <c r="F6" s="28">
        <v>2025</v>
      </c>
      <c r="G6" s="28">
        <v>2024</v>
      </c>
    </row>
    <row r="7" spans="1:7">
      <c r="A7" s="174"/>
      <c r="B7" s="28" t="s">
        <v>20</v>
      </c>
      <c r="C7" s="28" t="s">
        <v>20</v>
      </c>
      <c r="D7" s="28" t="s">
        <v>20</v>
      </c>
      <c r="E7" s="28" t="s">
        <v>20</v>
      </c>
      <c r="F7" s="28" t="s">
        <v>20</v>
      </c>
      <c r="G7" s="28" t="s">
        <v>20</v>
      </c>
    </row>
    <row r="8" spans="1:7" ht="15.75" thickBot="1">
      <c r="A8" s="7" t="s">
        <v>72</v>
      </c>
      <c r="B8" s="8"/>
      <c r="C8" s="8"/>
      <c r="D8" s="8"/>
      <c r="E8" s="8"/>
      <c r="F8" s="8"/>
      <c r="G8" s="8"/>
    </row>
    <row r="9" spans="1:7" ht="15.75" thickBot="1">
      <c r="A9" s="9" t="s">
        <v>73</v>
      </c>
      <c r="B9" s="15"/>
      <c r="C9" s="15"/>
      <c r="D9" s="15"/>
      <c r="E9" s="15"/>
      <c r="F9" s="15"/>
      <c r="G9" s="15"/>
    </row>
    <row r="10" spans="1:7" ht="15.75" thickBot="1">
      <c r="A10" s="9" t="s">
        <v>74</v>
      </c>
      <c r="B10" s="11">
        <v>169428</v>
      </c>
      <c r="C10" s="11">
        <v>212946</v>
      </c>
      <c r="D10" s="11">
        <v>1650</v>
      </c>
      <c r="E10" s="11">
        <v>3028</v>
      </c>
      <c r="F10" s="11">
        <v>42471</v>
      </c>
      <c r="G10" s="11">
        <v>41108</v>
      </c>
    </row>
    <row r="11" spans="1:7" ht="15.75" thickBot="1">
      <c r="A11" s="9" t="s">
        <v>75</v>
      </c>
      <c r="B11" s="11">
        <v>304286</v>
      </c>
      <c r="C11" s="11">
        <v>244617</v>
      </c>
      <c r="D11" s="11">
        <v>8858</v>
      </c>
      <c r="E11" s="11">
        <v>10859</v>
      </c>
      <c r="F11" s="11">
        <v>141015</v>
      </c>
      <c r="G11" s="11">
        <v>132112</v>
      </c>
    </row>
    <row r="12" spans="1:7" ht="15.75" thickBot="1">
      <c r="A12" s="9" t="s">
        <v>76</v>
      </c>
      <c r="B12" s="14" t="s">
        <v>38</v>
      </c>
      <c r="C12" s="14" t="s">
        <v>38</v>
      </c>
      <c r="D12" s="14" t="s">
        <v>38</v>
      </c>
      <c r="E12" s="14" t="s">
        <v>38</v>
      </c>
      <c r="F12" s="14" t="s">
        <v>38</v>
      </c>
      <c r="G12" s="14" t="s">
        <v>38</v>
      </c>
    </row>
    <row r="13" spans="1:7" ht="29.25" thickBot="1">
      <c r="A13" s="9" t="s">
        <v>77</v>
      </c>
      <c r="B13" s="11">
        <v>2284</v>
      </c>
      <c r="C13" s="11">
        <v>2193</v>
      </c>
      <c r="D13" s="14" t="s">
        <v>38</v>
      </c>
      <c r="E13" s="14" t="s">
        <v>38</v>
      </c>
      <c r="F13" s="14" t="s">
        <v>38</v>
      </c>
      <c r="G13" s="14" t="s">
        <v>38</v>
      </c>
    </row>
    <row r="14" spans="1:7" ht="15.75" thickBot="1">
      <c r="A14" s="9" t="s">
        <v>78</v>
      </c>
      <c r="B14" s="11">
        <f>SUM(B10:B13)</f>
        <v>475998</v>
      </c>
      <c r="C14" s="11">
        <f t="shared" ref="C14:G14" si="0">SUM(C10:C13)</f>
        <v>459756</v>
      </c>
      <c r="D14" s="11">
        <f t="shared" si="0"/>
        <v>10508</v>
      </c>
      <c r="E14" s="11">
        <f t="shared" si="0"/>
        <v>13887</v>
      </c>
      <c r="F14" s="11">
        <f t="shared" si="0"/>
        <v>183486</v>
      </c>
      <c r="G14" s="11">
        <f t="shared" si="0"/>
        <v>173220</v>
      </c>
    </row>
    <row r="15" spans="1:7" ht="15.75" thickBot="1">
      <c r="A15" s="7" t="s">
        <v>79</v>
      </c>
      <c r="B15" s="8"/>
      <c r="C15" s="8"/>
      <c r="D15" s="8"/>
      <c r="E15" s="8"/>
      <c r="F15" s="8"/>
      <c r="G15" s="8"/>
    </row>
    <row r="16" spans="1:7" ht="29.25" thickBot="1">
      <c r="A16" s="66" t="s">
        <v>81</v>
      </c>
      <c r="B16" s="11">
        <v>188</v>
      </c>
      <c r="C16" s="11">
        <v>162</v>
      </c>
      <c r="D16" s="11">
        <v>8</v>
      </c>
      <c r="E16" s="11">
        <v>8</v>
      </c>
      <c r="F16" s="11">
        <v>130</v>
      </c>
      <c r="G16" s="11">
        <v>98</v>
      </c>
    </row>
    <row r="17" spans="1:7" ht="15.75" thickBot="1">
      <c r="A17" s="39" t="s">
        <v>80</v>
      </c>
      <c r="B17" s="11">
        <v>765527</v>
      </c>
      <c r="C17" s="11">
        <v>768892</v>
      </c>
      <c r="D17" s="11">
        <v>4046</v>
      </c>
      <c r="E17" s="11">
        <v>4555</v>
      </c>
      <c r="F17" s="11">
        <v>151827</v>
      </c>
      <c r="G17" s="11">
        <v>150453</v>
      </c>
    </row>
    <row r="18" spans="1:7" ht="15.75" thickBot="1">
      <c r="A18" s="9" t="s">
        <v>82</v>
      </c>
      <c r="B18" s="11">
        <v>2186</v>
      </c>
      <c r="C18" s="11">
        <v>2068</v>
      </c>
      <c r="D18" s="14" t="s">
        <v>38</v>
      </c>
      <c r="E18" s="14" t="s">
        <v>38</v>
      </c>
      <c r="F18" s="14" t="s">
        <v>38</v>
      </c>
      <c r="G18" s="14" t="s">
        <v>38</v>
      </c>
    </row>
    <row r="19" spans="1:7" ht="15.75" thickBot="1">
      <c r="A19" s="9" t="s">
        <v>83</v>
      </c>
      <c r="B19" s="11">
        <v>1618</v>
      </c>
      <c r="C19" s="11">
        <v>985</v>
      </c>
      <c r="D19" s="11">
        <v>71</v>
      </c>
      <c r="E19" s="11">
        <v>39</v>
      </c>
      <c r="F19" s="11">
        <v>1127</v>
      </c>
      <c r="G19" s="11">
        <v>810</v>
      </c>
    </row>
    <row r="20" spans="1:7" ht="15.75" thickBot="1">
      <c r="A20" s="9" t="s">
        <v>278</v>
      </c>
      <c r="B20" s="11">
        <v>4110</v>
      </c>
      <c r="C20" s="11">
        <v>2561</v>
      </c>
      <c r="D20" s="11">
        <v>1</v>
      </c>
      <c r="E20" s="14" t="s">
        <v>38</v>
      </c>
      <c r="F20" s="11">
        <v>10</v>
      </c>
      <c r="G20" s="11">
        <v>3</v>
      </c>
    </row>
    <row r="21" spans="1:7" ht="15.75" thickBot="1">
      <c r="A21" s="9" t="s">
        <v>84</v>
      </c>
      <c r="B21" s="11">
        <f>SUM(B16:B20)</f>
        <v>773629</v>
      </c>
      <c r="C21" s="11">
        <f t="shared" ref="C21:G21" si="1">SUM(C16:C20)</f>
        <v>774668</v>
      </c>
      <c r="D21" s="11">
        <f t="shared" si="1"/>
        <v>4126</v>
      </c>
      <c r="E21" s="11">
        <f t="shared" si="1"/>
        <v>4602</v>
      </c>
      <c r="F21" s="11">
        <f t="shared" si="1"/>
        <v>153094</v>
      </c>
      <c r="G21" s="11">
        <f t="shared" si="1"/>
        <v>151364</v>
      </c>
    </row>
    <row r="22" spans="1:7" ht="15.75" thickBot="1">
      <c r="A22" s="9" t="s">
        <v>85</v>
      </c>
      <c r="B22" s="11">
        <f>B14+B21</f>
        <v>1249627</v>
      </c>
      <c r="C22" s="11">
        <f t="shared" ref="C22:G22" si="2">C14+C21</f>
        <v>1234424</v>
      </c>
      <c r="D22" s="11">
        <f t="shared" si="2"/>
        <v>14634</v>
      </c>
      <c r="E22" s="11">
        <f t="shared" si="2"/>
        <v>18489</v>
      </c>
      <c r="F22" s="11">
        <f t="shared" si="2"/>
        <v>336580</v>
      </c>
      <c r="G22" s="11">
        <f t="shared" si="2"/>
        <v>324584</v>
      </c>
    </row>
    <row r="23" spans="1:7" ht="15.75" thickBot="1">
      <c r="A23" s="7" t="s">
        <v>86</v>
      </c>
      <c r="B23" s="8"/>
      <c r="C23" s="8"/>
      <c r="D23" s="8"/>
      <c r="E23" s="8"/>
      <c r="F23" s="8"/>
      <c r="G23" s="8"/>
    </row>
    <row r="24" spans="1:7" ht="15.75" thickBot="1">
      <c r="A24" s="9" t="s">
        <v>87</v>
      </c>
      <c r="B24" s="11">
        <v>62566</v>
      </c>
      <c r="C24" s="11">
        <v>96587</v>
      </c>
      <c r="D24" s="11">
        <v>306</v>
      </c>
      <c r="E24" s="11">
        <v>571</v>
      </c>
      <c r="F24" s="11">
        <v>18269</v>
      </c>
      <c r="G24" s="11">
        <v>38315</v>
      </c>
    </row>
    <row r="25" spans="1:7" ht="15.75" thickBot="1">
      <c r="A25" s="9" t="s">
        <v>88</v>
      </c>
      <c r="B25" s="14" t="s">
        <v>38</v>
      </c>
      <c r="C25" s="14" t="s">
        <v>38</v>
      </c>
      <c r="D25" s="14" t="s">
        <v>38</v>
      </c>
      <c r="E25" s="14" t="s">
        <v>38</v>
      </c>
      <c r="F25" s="14" t="s">
        <v>38</v>
      </c>
      <c r="G25" s="14" t="s">
        <v>38</v>
      </c>
    </row>
    <row r="26" spans="1:7" ht="15.75" thickBot="1">
      <c r="A26" s="9" t="s">
        <v>89</v>
      </c>
      <c r="B26" s="11">
        <v>328504</v>
      </c>
      <c r="C26" s="11">
        <v>362554</v>
      </c>
      <c r="D26" s="11">
        <v>323</v>
      </c>
      <c r="E26" s="11">
        <v>227</v>
      </c>
      <c r="F26" s="11">
        <v>2441</v>
      </c>
      <c r="G26" s="11">
        <v>2357</v>
      </c>
    </row>
    <row r="27" spans="1:7" ht="15.75" thickBot="1">
      <c r="A27" s="9" t="s">
        <v>279</v>
      </c>
      <c r="B27" s="11">
        <v>62457</v>
      </c>
      <c r="C27" s="11">
        <v>55873</v>
      </c>
      <c r="D27" s="11">
        <v>2550</v>
      </c>
      <c r="E27" s="11">
        <v>3389</v>
      </c>
      <c r="F27" s="11">
        <v>20937</v>
      </c>
      <c r="G27" s="11">
        <v>18083</v>
      </c>
    </row>
    <row r="28" spans="1:7" ht="15.75" thickBot="1">
      <c r="A28" s="9" t="s">
        <v>280</v>
      </c>
      <c r="B28" s="11">
        <v>17868</v>
      </c>
      <c r="C28" s="11">
        <v>16295</v>
      </c>
      <c r="D28" s="11">
        <v>127</v>
      </c>
      <c r="E28" s="11">
        <v>83</v>
      </c>
      <c r="F28" s="11">
        <v>1866</v>
      </c>
      <c r="G28" s="11">
        <v>3001</v>
      </c>
    </row>
    <row r="29" spans="1:7" ht="15.75" thickBot="1">
      <c r="A29" s="9" t="s">
        <v>76</v>
      </c>
      <c r="B29" s="14" t="s">
        <v>38</v>
      </c>
      <c r="C29" s="14" t="s">
        <v>38</v>
      </c>
      <c r="D29" s="14" t="s">
        <v>38</v>
      </c>
      <c r="E29" s="14" t="s">
        <v>38</v>
      </c>
      <c r="F29" s="14" t="s">
        <v>38</v>
      </c>
      <c r="G29" s="14" t="s">
        <v>38</v>
      </c>
    </row>
    <row r="30" spans="1:7" ht="15.75" thickBot="1">
      <c r="A30" s="9" t="s">
        <v>92</v>
      </c>
      <c r="B30" s="11">
        <v>1650</v>
      </c>
      <c r="C30" s="11">
        <v>1704</v>
      </c>
      <c r="D30" s="11">
        <v>1</v>
      </c>
      <c r="E30" s="11">
        <v>1</v>
      </c>
      <c r="F30" s="11">
        <v>21</v>
      </c>
      <c r="G30" s="11">
        <v>18</v>
      </c>
    </row>
    <row r="31" spans="1:7" ht="15.75" thickBot="1">
      <c r="A31" s="9" t="s">
        <v>1365</v>
      </c>
      <c r="B31" s="11">
        <f>SUM(B24:B30)</f>
        <v>473045</v>
      </c>
      <c r="C31" s="11">
        <f t="shared" ref="C31:G31" si="3">SUM(C24:C30)</f>
        <v>533013</v>
      </c>
      <c r="D31" s="11">
        <f t="shared" si="3"/>
        <v>3307</v>
      </c>
      <c r="E31" s="11">
        <f t="shared" si="3"/>
        <v>4271</v>
      </c>
      <c r="F31" s="11">
        <f t="shared" si="3"/>
        <v>43534</v>
      </c>
      <c r="G31" s="11">
        <f t="shared" si="3"/>
        <v>61774</v>
      </c>
    </row>
    <row r="32" spans="1:7" ht="15.75" thickBot="1">
      <c r="A32" s="9" t="s">
        <v>281</v>
      </c>
      <c r="B32" s="11">
        <f>B22-B31</f>
        <v>776582</v>
      </c>
      <c r="C32" s="11">
        <f t="shared" ref="C32:G32" si="4">C22-C31</f>
        <v>701411</v>
      </c>
      <c r="D32" s="11">
        <f t="shared" si="4"/>
        <v>11327</v>
      </c>
      <c r="E32" s="11">
        <f t="shared" si="4"/>
        <v>14218</v>
      </c>
      <c r="F32" s="11">
        <f t="shared" si="4"/>
        <v>293046</v>
      </c>
      <c r="G32" s="11">
        <f t="shared" si="4"/>
        <v>262810</v>
      </c>
    </row>
    <row r="34" spans="1:7">
      <c r="A34" s="37"/>
    </row>
    <row r="35" spans="1:7">
      <c r="A35" s="37"/>
    </row>
    <row r="36" spans="1:7">
      <c r="A36" s="45" t="s">
        <v>282</v>
      </c>
    </row>
    <row r="38" spans="1:7">
      <c r="A38" s="189"/>
      <c r="B38" s="189"/>
      <c r="C38" s="189"/>
      <c r="D38" s="34"/>
      <c r="E38" s="34"/>
      <c r="F38" s="34"/>
      <c r="G38" s="34"/>
    </row>
    <row r="39" spans="1:7" ht="43.5" customHeight="1" thickBot="1">
      <c r="A39" s="26"/>
      <c r="B39" s="186" t="s">
        <v>272</v>
      </c>
      <c r="C39" s="186"/>
      <c r="D39" s="186" t="s">
        <v>271</v>
      </c>
      <c r="E39" s="186"/>
      <c r="F39" s="186" t="s">
        <v>270</v>
      </c>
      <c r="G39" s="186"/>
    </row>
    <row r="40" spans="1:7">
      <c r="A40" s="174"/>
      <c r="B40" s="61">
        <v>2025</v>
      </c>
      <c r="C40" s="61">
        <v>2024</v>
      </c>
      <c r="D40" s="28">
        <v>2025</v>
      </c>
      <c r="E40" s="61">
        <v>2024</v>
      </c>
      <c r="F40" s="28">
        <v>2025</v>
      </c>
      <c r="G40" s="28">
        <v>2024</v>
      </c>
    </row>
    <row r="41" spans="1:7">
      <c r="A41" s="174"/>
      <c r="B41" s="28" t="s">
        <v>20</v>
      </c>
      <c r="C41" s="28" t="s">
        <v>20</v>
      </c>
      <c r="D41" s="28" t="s">
        <v>20</v>
      </c>
      <c r="E41" s="28" t="s">
        <v>20</v>
      </c>
      <c r="F41" s="28" t="s">
        <v>20</v>
      </c>
      <c r="G41" s="28" t="s">
        <v>20</v>
      </c>
    </row>
    <row r="42" spans="1:7" ht="15.75" thickBot="1">
      <c r="A42" s="7" t="s">
        <v>72</v>
      </c>
      <c r="B42" s="8"/>
      <c r="C42" s="8"/>
      <c r="D42" s="8"/>
      <c r="E42" s="8"/>
      <c r="F42" s="8"/>
      <c r="G42" s="8"/>
    </row>
    <row r="43" spans="1:7" ht="15.75" thickBot="1">
      <c r="A43" s="9" t="s">
        <v>73</v>
      </c>
      <c r="B43" s="15"/>
      <c r="C43" s="15"/>
      <c r="D43" s="15"/>
      <c r="E43" s="15"/>
      <c r="F43" s="15"/>
      <c r="G43" s="15"/>
    </row>
    <row r="44" spans="1:7" ht="15.75" thickBot="1">
      <c r="A44" s="9" t="s">
        <v>74</v>
      </c>
      <c r="B44" s="11">
        <v>202841</v>
      </c>
      <c r="C44" s="11">
        <v>179172</v>
      </c>
      <c r="D44" s="11">
        <v>146108</v>
      </c>
      <c r="E44" s="11">
        <v>218703</v>
      </c>
      <c r="F44" s="11">
        <v>108455</v>
      </c>
      <c r="G44" s="11">
        <v>79406</v>
      </c>
    </row>
    <row r="45" spans="1:7" ht="15.75" thickBot="1">
      <c r="A45" s="9" t="s">
        <v>75</v>
      </c>
      <c r="B45" s="11">
        <v>87828</v>
      </c>
      <c r="C45" s="11">
        <v>119201</v>
      </c>
      <c r="D45" s="11">
        <v>50583</v>
      </c>
      <c r="E45" s="11">
        <v>54669</v>
      </c>
      <c r="F45" s="11">
        <v>213022</v>
      </c>
      <c r="G45" s="11">
        <v>247124</v>
      </c>
    </row>
    <row r="46" spans="1:7" ht="15.75" thickBot="1">
      <c r="A46" s="9" t="s">
        <v>76</v>
      </c>
      <c r="B46" s="14">
        <v>525145</v>
      </c>
      <c r="C46" s="14">
        <v>68901</v>
      </c>
      <c r="D46" s="11" t="s">
        <v>38</v>
      </c>
      <c r="E46" s="11" t="s">
        <v>38</v>
      </c>
      <c r="F46" s="14" t="s">
        <v>38</v>
      </c>
      <c r="G46" s="14" t="s">
        <v>38</v>
      </c>
    </row>
    <row r="47" spans="1:7" ht="29.25" thickBot="1">
      <c r="A47" s="9" t="s">
        <v>77</v>
      </c>
      <c r="B47" s="14" t="s">
        <v>38</v>
      </c>
      <c r="C47" s="14" t="s">
        <v>38</v>
      </c>
      <c r="D47" s="14" t="s">
        <v>38</v>
      </c>
      <c r="E47" s="14" t="s">
        <v>38</v>
      </c>
      <c r="F47" s="14" t="s">
        <v>38</v>
      </c>
      <c r="G47" s="14" t="s">
        <v>38</v>
      </c>
    </row>
    <row r="48" spans="1:7" ht="15.75" thickBot="1">
      <c r="A48" s="9" t="s">
        <v>78</v>
      </c>
      <c r="B48" s="11">
        <f>SUM(B44:B47)</f>
        <v>815814</v>
      </c>
      <c r="C48" s="11">
        <f t="shared" ref="C48:G48" si="5">SUM(C44:C47)</f>
        <v>367274</v>
      </c>
      <c r="D48" s="11">
        <f t="shared" si="5"/>
        <v>196691</v>
      </c>
      <c r="E48" s="11">
        <f t="shared" si="5"/>
        <v>273372</v>
      </c>
      <c r="F48" s="11">
        <f t="shared" si="5"/>
        <v>321477</v>
      </c>
      <c r="G48" s="11">
        <f t="shared" si="5"/>
        <v>326530</v>
      </c>
    </row>
    <row r="49" spans="1:7" ht="15.75" thickBot="1">
      <c r="A49" s="7" t="s">
        <v>79</v>
      </c>
      <c r="B49" s="8"/>
      <c r="C49" s="8"/>
      <c r="D49" s="8"/>
      <c r="E49" s="8"/>
      <c r="F49" s="8"/>
      <c r="G49" s="8"/>
    </row>
    <row r="50" spans="1:7" ht="29.25" thickBot="1">
      <c r="A50" s="9" t="s">
        <v>81</v>
      </c>
      <c r="B50" s="11">
        <v>7359</v>
      </c>
      <c r="C50" s="11">
        <v>362</v>
      </c>
      <c r="D50" s="11">
        <v>47</v>
      </c>
      <c r="E50" s="11">
        <v>41</v>
      </c>
      <c r="F50" s="11">
        <v>197</v>
      </c>
      <c r="G50" s="11">
        <v>184</v>
      </c>
    </row>
    <row r="51" spans="1:7" ht="15.75" thickBot="1">
      <c r="A51" s="39" t="s">
        <v>80</v>
      </c>
      <c r="B51" s="11">
        <v>31240</v>
      </c>
      <c r="C51" s="11">
        <v>39991</v>
      </c>
      <c r="D51" s="11">
        <v>189249</v>
      </c>
      <c r="E51" s="11">
        <v>161677</v>
      </c>
      <c r="F51" s="11">
        <v>1113134</v>
      </c>
      <c r="G51" s="11">
        <v>1129495</v>
      </c>
    </row>
    <row r="52" spans="1:7" ht="15.75" thickBot="1">
      <c r="A52" s="9" t="s">
        <v>82</v>
      </c>
      <c r="B52" s="11">
        <v>5531</v>
      </c>
      <c r="C52" s="14" t="s">
        <v>38</v>
      </c>
      <c r="D52" s="14">
        <v>70</v>
      </c>
      <c r="E52" s="11">
        <v>267</v>
      </c>
      <c r="F52" s="14">
        <v>8576</v>
      </c>
      <c r="G52" s="11">
        <v>7002</v>
      </c>
    </row>
    <row r="53" spans="1:7" ht="15.75" thickBot="1">
      <c r="A53" s="9" t="s">
        <v>83</v>
      </c>
      <c r="B53" s="11">
        <v>630</v>
      </c>
      <c r="C53" s="11">
        <v>469</v>
      </c>
      <c r="D53" s="11">
        <v>405</v>
      </c>
      <c r="E53" s="11">
        <v>210</v>
      </c>
      <c r="F53" s="11">
        <v>1704</v>
      </c>
      <c r="G53" s="11">
        <v>916</v>
      </c>
    </row>
    <row r="54" spans="1:7" ht="15.75" thickBot="1">
      <c r="A54" s="9" t="s">
        <v>278</v>
      </c>
      <c r="B54" s="11">
        <v>6</v>
      </c>
      <c r="C54" s="11">
        <v>3</v>
      </c>
      <c r="D54" s="11">
        <v>4</v>
      </c>
      <c r="E54" s="11">
        <v>1</v>
      </c>
      <c r="F54" s="11">
        <v>15217</v>
      </c>
      <c r="G54" s="11">
        <v>17986</v>
      </c>
    </row>
    <row r="55" spans="1:7" ht="15.75" thickBot="1">
      <c r="A55" s="9" t="s">
        <v>84</v>
      </c>
      <c r="B55" s="11">
        <f>SUM(B50:B54)</f>
        <v>44766</v>
      </c>
      <c r="C55" s="11">
        <f t="shared" ref="C55:G55" si="6">SUM(C50:C54)</f>
        <v>40825</v>
      </c>
      <c r="D55" s="11">
        <f t="shared" si="6"/>
        <v>189775</v>
      </c>
      <c r="E55" s="11">
        <f t="shared" si="6"/>
        <v>162196</v>
      </c>
      <c r="F55" s="11">
        <f t="shared" si="6"/>
        <v>1138828</v>
      </c>
      <c r="G55" s="11">
        <f t="shared" si="6"/>
        <v>1155583</v>
      </c>
    </row>
    <row r="56" spans="1:7" ht="15.75" thickBot="1">
      <c r="A56" s="9" t="s">
        <v>85</v>
      </c>
      <c r="B56" s="11">
        <f>B48+B55</f>
        <v>860580</v>
      </c>
      <c r="C56" s="11">
        <f t="shared" ref="C56:G56" si="7">C48+C55</f>
        <v>408099</v>
      </c>
      <c r="D56" s="11">
        <f t="shared" si="7"/>
        <v>386466</v>
      </c>
      <c r="E56" s="11">
        <f t="shared" si="7"/>
        <v>435568</v>
      </c>
      <c r="F56" s="11">
        <f t="shared" si="7"/>
        <v>1460305</v>
      </c>
      <c r="G56" s="11">
        <f t="shared" si="7"/>
        <v>1482113</v>
      </c>
    </row>
    <row r="57" spans="1:7" ht="15.75" thickBot="1">
      <c r="A57" s="7" t="s">
        <v>86</v>
      </c>
      <c r="B57" s="8"/>
      <c r="C57" s="8"/>
      <c r="D57" s="8"/>
      <c r="E57" s="8"/>
      <c r="F57" s="8"/>
      <c r="G57" s="8"/>
    </row>
    <row r="58" spans="1:7" ht="15.75" thickBot="1">
      <c r="A58" s="9" t="s">
        <v>87</v>
      </c>
      <c r="B58" s="11">
        <v>102189</v>
      </c>
      <c r="C58" s="11">
        <v>68524</v>
      </c>
      <c r="D58" s="11">
        <v>3537</v>
      </c>
      <c r="E58" s="11">
        <v>4013</v>
      </c>
      <c r="F58" s="11">
        <v>15496</v>
      </c>
      <c r="G58" s="11">
        <v>12825</v>
      </c>
    </row>
    <row r="59" spans="1:7" ht="15.75" thickBot="1">
      <c r="A59" s="9" t="s">
        <v>88</v>
      </c>
      <c r="B59" s="11">
        <v>214409</v>
      </c>
      <c r="C59" s="11">
        <v>211014</v>
      </c>
      <c r="D59" s="11">
        <v>0</v>
      </c>
      <c r="E59" s="11">
        <v>0</v>
      </c>
      <c r="F59" s="14">
        <v>0</v>
      </c>
      <c r="G59" s="14">
        <v>0</v>
      </c>
    </row>
    <row r="60" spans="1:7" ht="15.75" thickBot="1">
      <c r="A60" s="9" t="s">
        <v>89</v>
      </c>
      <c r="B60" s="11">
        <v>1287</v>
      </c>
      <c r="C60" s="11">
        <v>1846</v>
      </c>
      <c r="D60" s="11">
        <v>4577</v>
      </c>
      <c r="E60" s="11">
        <v>4194</v>
      </c>
      <c r="F60" s="11">
        <v>53045</v>
      </c>
      <c r="G60" s="11">
        <v>41364</v>
      </c>
    </row>
    <row r="61" spans="1:7" ht="15.75" thickBot="1">
      <c r="A61" s="9" t="s">
        <v>279</v>
      </c>
      <c r="B61" s="11">
        <v>18687</v>
      </c>
      <c r="C61" s="11">
        <v>15968</v>
      </c>
      <c r="D61" s="11">
        <v>23492</v>
      </c>
      <c r="E61" s="11">
        <v>20589</v>
      </c>
      <c r="F61" s="11">
        <v>64991</v>
      </c>
      <c r="G61" s="11">
        <v>68164</v>
      </c>
    </row>
    <row r="62" spans="1:7" ht="15.75" thickBot="1">
      <c r="A62" s="9" t="s">
        <v>280</v>
      </c>
      <c r="B62" s="11">
        <v>3310</v>
      </c>
      <c r="C62" s="11">
        <v>3068</v>
      </c>
      <c r="D62" s="11">
        <v>698</v>
      </c>
      <c r="E62" s="11">
        <v>415</v>
      </c>
      <c r="F62" s="11">
        <v>2983</v>
      </c>
      <c r="G62" s="11">
        <v>1874</v>
      </c>
    </row>
    <row r="63" spans="1:7" ht="15.75" thickBot="1">
      <c r="A63" s="9" t="s">
        <v>76</v>
      </c>
      <c r="B63" s="14" t="s">
        <v>38</v>
      </c>
      <c r="C63" s="11">
        <v>14913</v>
      </c>
      <c r="D63" s="14" t="s">
        <v>38</v>
      </c>
      <c r="E63" s="14" t="s">
        <v>38</v>
      </c>
      <c r="F63" s="14" t="s">
        <v>38</v>
      </c>
      <c r="G63" s="14" t="s">
        <v>38</v>
      </c>
    </row>
    <row r="64" spans="1:7" ht="15.75" thickBot="1">
      <c r="A64" s="9" t="s">
        <v>92</v>
      </c>
      <c r="B64" s="11">
        <v>12</v>
      </c>
      <c r="C64" s="11">
        <v>15</v>
      </c>
      <c r="D64" s="11">
        <v>8</v>
      </c>
      <c r="E64" s="11">
        <v>7</v>
      </c>
      <c r="F64" s="11">
        <v>32</v>
      </c>
      <c r="G64" s="14">
        <v>34</v>
      </c>
    </row>
    <row r="65" spans="1:7" ht="15.75" thickBot="1">
      <c r="A65" s="9" t="s">
        <v>1365</v>
      </c>
      <c r="B65" s="11">
        <f>SUM(B58:B64)</f>
        <v>339894</v>
      </c>
      <c r="C65" s="11">
        <f t="shared" ref="C65:G65" si="8">SUM(C58:C64)</f>
        <v>315348</v>
      </c>
      <c r="D65" s="11">
        <f t="shared" si="8"/>
        <v>32312</v>
      </c>
      <c r="E65" s="11">
        <f t="shared" si="8"/>
        <v>29218</v>
      </c>
      <c r="F65" s="11">
        <f t="shared" si="8"/>
        <v>136547</v>
      </c>
      <c r="G65" s="11">
        <f t="shared" si="8"/>
        <v>124261</v>
      </c>
    </row>
    <row r="66" spans="1:7" ht="15.75" thickBot="1">
      <c r="A66" s="9" t="s">
        <v>281</v>
      </c>
      <c r="B66" s="11">
        <f>B56-B65</f>
        <v>520686</v>
      </c>
      <c r="C66" s="11">
        <f t="shared" ref="C66:G66" si="9">C56-C65</f>
        <v>92751</v>
      </c>
      <c r="D66" s="11">
        <f t="shared" si="9"/>
        <v>354154</v>
      </c>
      <c r="E66" s="11">
        <f t="shared" si="9"/>
        <v>406350</v>
      </c>
      <c r="F66" s="11">
        <f t="shared" si="9"/>
        <v>1323758</v>
      </c>
      <c r="G66" s="11">
        <f t="shared" si="9"/>
        <v>1357852</v>
      </c>
    </row>
    <row r="68" spans="1:7">
      <c r="A68" s="36"/>
    </row>
    <row r="69" spans="1:7">
      <c r="A69" s="36"/>
    </row>
    <row r="71" spans="1:7">
      <c r="A71" s="56" t="s">
        <v>283</v>
      </c>
    </row>
    <row r="73" spans="1:7" ht="15" customHeight="1">
      <c r="A73" s="26"/>
      <c r="B73" s="26"/>
      <c r="C73" s="26"/>
      <c r="D73" s="189"/>
      <c r="E73" s="189"/>
      <c r="F73" s="34"/>
      <c r="G73" s="34"/>
    </row>
    <row r="74" spans="1:7" ht="39" customHeight="1" thickBot="1">
      <c r="A74" s="26"/>
      <c r="B74" s="186" t="s">
        <v>1183</v>
      </c>
      <c r="C74" s="186"/>
      <c r="D74" s="186" t="s">
        <v>273</v>
      </c>
      <c r="E74" s="186"/>
      <c r="F74" s="186" t="s">
        <v>1363</v>
      </c>
      <c r="G74" s="186"/>
    </row>
    <row r="75" spans="1:7">
      <c r="A75" s="174"/>
      <c r="B75" s="61">
        <v>2025</v>
      </c>
      <c r="C75" s="61">
        <v>2024</v>
      </c>
      <c r="D75" s="28">
        <v>2025</v>
      </c>
      <c r="E75" s="61">
        <v>2024</v>
      </c>
      <c r="F75" s="28">
        <v>2025</v>
      </c>
      <c r="G75" s="28">
        <v>2024</v>
      </c>
    </row>
    <row r="76" spans="1:7">
      <c r="A76" s="174"/>
      <c r="B76" s="28" t="s">
        <v>20</v>
      </c>
      <c r="C76" s="28" t="s">
        <v>20</v>
      </c>
      <c r="D76" s="28" t="s">
        <v>20</v>
      </c>
      <c r="E76" s="28" t="s">
        <v>20</v>
      </c>
      <c r="F76" s="28" t="s">
        <v>20</v>
      </c>
      <c r="G76" s="28" t="s">
        <v>20</v>
      </c>
    </row>
    <row r="77" spans="1:7" ht="15.75" thickBot="1">
      <c r="A77" s="7" t="s">
        <v>72</v>
      </c>
      <c r="B77" s="8"/>
      <c r="C77" s="8"/>
      <c r="D77" s="8"/>
      <c r="E77" s="8"/>
      <c r="F77" s="8"/>
      <c r="G77" s="8"/>
    </row>
    <row r="78" spans="1:7" ht="15.75" thickBot="1">
      <c r="A78" s="24" t="s">
        <v>73</v>
      </c>
      <c r="B78" s="15"/>
      <c r="C78" s="15"/>
      <c r="D78" s="15"/>
      <c r="E78" s="15"/>
      <c r="F78" s="15"/>
      <c r="G78" s="15"/>
    </row>
    <row r="79" spans="1:7" ht="15.75" thickBot="1">
      <c r="A79" s="9" t="s">
        <v>74</v>
      </c>
      <c r="B79" s="11">
        <v>249859</v>
      </c>
      <c r="C79" s="11">
        <v>265146</v>
      </c>
      <c r="D79" s="14">
        <v>28363</v>
      </c>
      <c r="E79" s="14">
        <v>1293</v>
      </c>
      <c r="F79" s="11">
        <v>12543</v>
      </c>
      <c r="G79" s="11">
        <v>12914</v>
      </c>
    </row>
    <row r="80" spans="1:7" ht="15.75" thickBot="1">
      <c r="A80" s="9" t="s">
        <v>75</v>
      </c>
      <c r="B80" s="11">
        <v>135140</v>
      </c>
      <c r="C80" s="11">
        <v>101953</v>
      </c>
      <c r="D80" s="14">
        <v>16201</v>
      </c>
      <c r="E80" s="14">
        <v>21410</v>
      </c>
      <c r="F80" s="11">
        <v>26603</v>
      </c>
      <c r="G80" s="11">
        <v>27013</v>
      </c>
    </row>
    <row r="81" spans="1:7" ht="15.75" thickBot="1">
      <c r="A81" s="9" t="s">
        <v>76</v>
      </c>
      <c r="B81" s="14" t="s">
        <v>38</v>
      </c>
      <c r="C81" s="14" t="s">
        <v>38</v>
      </c>
      <c r="D81" s="14" t="s">
        <v>38</v>
      </c>
      <c r="E81" s="14" t="s">
        <v>38</v>
      </c>
      <c r="F81" s="14" t="s">
        <v>38</v>
      </c>
      <c r="G81" s="14" t="s">
        <v>38</v>
      </c>
    </row>
    <row r="82" spans="1:7" ht="29.25" thickBot="1">
      <c r="A82" s="9" t="s">
        <v>77</v>
      </c>
      <c r="B82" s="14" t="s">
        <v>38</v>
      </c>
      <c r="C82" s="14" t="s">
        <v>38</v>
      </c>
      <c r="D82" s="14" t="s">
        <v>38</v>
      </c>
      <c r="E82" s="14" t="s">
        <v>38</v>
      </c>
      <c r="F82" s="14">
        <v>71</v>
      </c>
      <c r="G82" s="14">
        <v>71</v>
      </c>
    </row>
    <row r="83" spans="1:7" ht="15.75" thickBot="1">
      <c r="A83" s="9" t="s">
        <v>78</v>
      </c>
      <c r="B83" s="11">
        <f>SUM(B79:B82)</f>
        <v>384999</v>
      </c>
      <c r="C83" s="11">
        <f t="shared" ref="C83:G83" si="10">SUM(C79:C82)</f>
        <v>367099</v>
      </c>
      <c r="D83" s="11">
        <f t="shared" si="10"/>
        <v>44564</v>
      </c>
      <c r="E83" s="11">
        <f t="shared" si="10"/>
        <v>22703</v>
      </c>
      <c r="F83" s="11">
        <f t="shared" si="10"/>
        <v>39217</v>
      </c>
      <c r="G83" s="11">
        <f t="shared" si="10"/>
        <v>39998</v>
      </c>
    </row>
    <row r="84" spans="1:7" ht="15.75" thickBot="1">
      <c r="A84" s="7" t="s">
        <v>79</v>
      </c>
      <c r="B84" s="8"/>
      <c r="C84" s="8"/>
      <c r="D84" s="8"/>
      <c r="E84" s="8"/>
      <c r="F84" s="8"/>
      <c r="G84" s="8"/>
    </row>
    <row r="85" spans="1:7" ht="29.25" thickBot="1">
      <c r="A85" s="39" t="s">
        <v>81</v>
      </c>
      <c r="B85" s="11">
        <v>4129</v>
      </c>
      <c r="C85" s="11">
        <v>94</v>
      </c>
      <c r="D85" s="14">
        <v>15</v>
      </c>
      <c r="E85" s="14">
        <v>16</v>
      </c>
      <c r="F85" s="14">
        <v>24</v>
      </c>
      <c r="G85" s="14">
        <v>25</v>
      </c>
    </row>
    <row r="86" spans="1:7" ht="15.75" thickBot="1">
      <c r="A86" s="9" t="s">
        <v>80</v>
      </c>
      <c r="B86" s="11">
        <v>7595307</v>
      </c>
      <c r="C86" s="11">
        <v>7601491</v>
      </c>
      <c r="D86" s="11">
        <v>6406</v>
      </c>
      <c r="E86" s="11">
        <v>7999</v>
      </c>
      <c r="F86" s="11">
        <v>13846</v>
      </c>
      <c r="G86" s="11">
        <v>16222</v>
      </c>
    </row>
    <row r="87" spans="1:7" ht="15.75" thickBot="1">
      <c r="A87" s="9" t="s">
        <v>82</v>
      </c>
      <c r="B87" s="11">
        <v>2219</v>
      </c>
      <c r="C87" s="11">
        <v>1057</v>
      </c>
      <c r="D87" s="14" t="s">
        <v>38</v>
      </c>
      <c r="E87" s="14" t="s">
        <v>38</v>
      </c>
      <c r="F87" s="14" t="s">
        <v>38</v>
      </c>
      <c r="G87" s="14" t="s">
        <v>38</v>
      </c>
    </row>
    <row r="88" spans="1:7" ht="15.75" thickBot="1">
      <c r="A88" s="9" t="s">
        <v>83</v>
      </c>
      <c r="B88" s="11">
        <v>1082</v>
      </c>
      <c r="C88" s="11">
        <v>4052</v>
      </c>
      <c r="D88" s="11">
        <v>129</v>
      </c>
      <c r="E88" s="11">
        <v>97</v>
      </c>
      <c r="F88" s="11">
        <v>351</v>
      </c>
      <c r="G88" s="11">
        <v>306</v>
      </c>
    </row>
    <row r="89" spans="1:7" ht="15.75" thickBot="1">
      <c r="A89" s="9" t="s">
        <v>278</v>
      </c>
      <c r="B89" s="11">
        <v>654</v>
      </c>
      <c r="C89" s="11">
        <v>639</v>
      </c>
      <c r="D89" s="11">
        <v>1</v>
      </c>
      <c r="E89" s="11">
        <v>1</v>
      </c>
      <c r="F89" s="11">
        <v>2</v>
      </c>
      <c r="G89" s="11">
        <v>1</v>
      </c>
    </row>
    <row r="90" spans="1:7" ht="15.75" thickBot="1">
      <c r="A90" s="9" t="s">
        <v>84</v>
      </c>
      <c r="B90" s="11">
        <f>SUM(B85:B89)</f>
        <v>7603391</v>
      </c>
      <c r="C90" s="11">
        <f t="shared" ref="C90:G90" si="11">SUM(C85:C89)</f>
        <v>7607333</v>
      </c>
      <c r="D90" s="11">
        <f t="shared" si="11"/>
        <v>6551</v>
      </c>
      <c r="E90" s="11">
        <f t="shared" si="11"/>
        <v>8113</v>
      </c>
      <c r="F90" s="11">
        <f t="shared" si="11"/>
        <v>14223</v>
      </c>
      <c r="G90" s="11">
        <f t="shared" si="11"/>
        <v>16554</v>
      </c>
    </row>
    <row r="91" spans="1:7" ht="15.75" thickBot="1">
      <c r="A91" s="9" t="s">
        <v>85</v>
      </c>
      <c r="B91" s="11">
        <f>B83+B90</f>
        <v>7988390</v>
      </c>
      <c r="C91" s="11">
        <f t="shared" ref="C91:G91" si="12">C83+C90</f>
        <v>7974432</v>
      </c>
      <c r="D91" s="11">
        <f t="shared" si="12"/>
        <v>51115</v>
      </c>
      <c r="E91" s="11">
        <f t="shared" si="12"/>
        <v>30816</v>
      </c>
      <c r="F91" s="11">
        <f t="shared" si="12"/>
        <v>53440</v>
      </c>
      <c r="G91" s="11">
        <f t="shared" si="12"/>
        <v>56552</v>
      </c>
    </row>
    <row r="92" spans="1:7" ht="15.75" thickBot="1">
      <c r="A92" s="7" t="s">
        <v>86</v>
      </c>
      <c r="B92" s="8"/>
      <c r="C92" s="8"/>
      <c r="D92" s="8"/>
      <c r="E92" s="8"/>
      <c r="F92" s="8"/>
      <c r="G92" s="8"/>
    </row>
    <row r="93" spans="1:7" ht="15.75" thickBot="1">
      <c r="A93" s="9" t="s">
        <v>87</v>
      </c>
      <c r="B93" s="11">
        <v>7915</v>
      </c>
      <c r="C93" s="11">
        <v>10046</v>
      </c>
      <c r="D93" s="11">
        <v>147</v>
      </c>
      <c r="E93" s="11">
        <v>5702</v>
      </c>
      <c r="F93" s="11">
        <v>1871</v>
      </c>
      <c r="G93" s="11">
        <v>7746</v>
      </c>
    </row>
    <row r="94" spans="1:7" ht="15.75" thickBot="1">
      <c r="A94" s="9" t="s">
        <v>88</v>
      </c>
      <c r="B94" s="14" t="s">
        <v>38</v>
      </c>
      <c r="C94" s="14" t="s">
        <v>38</v>
      </c>
      <c r="D94" s="14" t="s">
        <v>38</v>
      </c>
      <c r="E94" s="14" t="s">
        <v>38</v>
      </c>
      <c r="F94" s="14" t="s">
        <v>38</v>
      </c>
      <c r="G94" s="14" t="s">
        <v>38</v>
      </c>
    </row>
    <row r="95" spans="1:7" ht="15.75" thickBot="1">
      <c r="A95" s="9" t="s">
        <v>89</v>
      </c>
      <c r="B95" s="11">
        <v>5366</v>
      </c>
      <c r="C95" s="11">
        <v>3901</v>
      </c>
      <c r="D95" s="11">
        <v>267</v>
      </c>
      <c r="E95" s="11">
        <v>333</v>
      </c>
      <c r="F95" s="14">
        <v>1093</v>
      </c>
      <c r="G95" s="14">
        <v>1539</v>
      </c>
    </row>
    <row r="96" spans="1:7" ht="15.75" thickBot="1">
      <c r="A96" s="9" t="s">
        <v>279</v>
      </c>
      <c r="B96" s="11">
        <v>34773</v>
      </c>
      <c r="C96" s="11">
        <v>31131</v>
      </c>
      <c r="D96" s="11">
        <v>1071</v>
      </c>
      <c r="E96" s="11">
        <v>720</v>
      </c>
      <c r="F96" s="14">
        <v>8068</v>
      </c>
      <c r="G96" s="14">
        <v>8349</v>
      </c>
    </row>
    <row r="97" spans="1:9" ht="15.75" thickBot="1">
      <c r="A97" s="9" t="s">
        <v>280</v>
      </c>
      <c r="B97" s="11">
        <v>71229</v>
      </c>
      <c r="C97" s="11">
        <v>68457</v>
      </c>
      <c r="D97" s="14">
        <v>211</v>
      </c>
      <c r="E97" s="14">
        <v>162</v>
      </c>
      <c r="F97" s="14">
        <v>8795</v>
      </c>
      <c r="G97" s="14">
        <v>9141</v>
      </c>
    </row>
    <row r="98" spans="1:9" ht="15.75" thickBot="1">
      <c r="A98" s="9" t="s">
        <v>76</v>
      </c>
      <c r="B98" s="14" t="s">
        <v>38</v>
      </c>
      <c r="C98" s="14" t="s">
        <v>38</v>
      </c>
      <c r="D98" s="14" t="s">
        <v>38</v>
      </c>
      <c r="E98" s="14" t="s">
        <v>38</v>
      </c>
      <c r="F98" s="14" t="s">
        <v>38</v>
      </c>
      <c r="G98" s="14" t="s">
        <v>38</v>
      </c>
    </row>
    <row r="99" spans="1:9" ht="15.75" thickBot="1">
      <c r="A99" s="9" t="s">
        <v>92</v>
      </c>
      <c r="B99" s="14">
        <v>20</v>
      </c>
      <c r="C99" s="14">
        <v>3645</v>
      </c>
      <c r="D99" s="14">
        <v>2</v>
      </c>
      <c r="E99" s="14">
        <v>3</v>
      </c>
      <c r="F99" s="14">
        <v>960</v>
      </c>
      <c r="G99" s="14">
        <v>1542</v>
      </c>
    </row>
    <row r="100" spans="1:9" ht="15.75" thickBot="1">
      <c r="A100" s="9" t="s">
        <v>1365</v>
      </c>
      <c r="B100" s="11">
        <f>SUM(B93:B99)</f>
        <v>119303</v>
      </c>
      <c r="C100" s="11">
        <f t="shared" ref="C100:G100" si="13">SUM(C93:C99)</f>
        <v>117180</v>
      </c>
      <c r="D100" s="11">
        <f t="shared" si="13"/>
        <v>1698</v>
      </c>
      <c r="E100" s="11">
        <f t="shared" si="13"/>
        <v>6920</v>
      </c>
      <c r="F100" s="11">
        <f t="shared" si="13"/>
        <v>20787</v>
      </c>
      <c r="G100" s="11">
        <f t="shared" si="13"/>
        <v>28317</v>
      </c>
    </row>
    <row r="101" spans="1:9" ht="15.75" thickBot="1">
      <c r="A101" s="9" t="s">
        <v>281</v>
      </c>
      <c r="B101" s="11">
        <f>B91-B100</f>
        <v>7869087</v>
      </c>
      <c r="C101" s="11">
        <f t="shared" ref="C101:G101" si="14">C91-C100</f>
        <v>7857252</v>
      </c>
      <c r="D101" s="11">
        <f t="shared" si="14"/>
        <v>49417</v>
      </c>
      <c r="E101" s="11">
        <f t="shared" si="14"/>
        <v>23896</v>
      </c>
      <c r="F101" s="11">
        <f t="shared" si="14"/>
        <v>32653</v>
      </c>
      <c r="G101" s="11">
        <f t="shared" si="14"/>
        <v>28235</v>
      </c>
    </row>
    <row r="103" spans="1:9">
      <c r="A103" s="37"/>
    </row>
    <row r="104" spans="1:9">
      <c r="A104" s="56" t="s">
        <v>283</v>
      </c>
    </row>
    <row r="106" spans="1:9" ht="55.5" customHeight="1" thickBot="1">
      <c r="A106" s="26"/>
      <c r="B106" s="190" t="s">
        <v>275</v>
      </c>
      <c r="C106" s="190"/>
      <c r="D106" s="186" t="s">
        <v>1187</v>
      </c>
      <c r="E106" s="186"/>
      <c r="F106" s="186" t="s">
        <v>1364</v>
      </c>
      <c r="G106" s="186"/>
      <c r="H106" s="187" t="s">
        <v>276</v>
      </c>
      <c r="I106" s="187"/>
    </row>
    <row r="107" spans="1:9">
      <c r="A107" s="174"/>
      <c r="B107" s="61">
        <v>2025</v>
      </c>
      <c r="C107" s="61">
        <v>2024</v>
      </c>
      <c r="D107" s="28">
        <v>2025</v>
      </c>
      <c r="E107" s="61">
        <v>2024</v>
      </c>
      <c r="F107" s="28">
        <v>2025</v>
      </c>
      <c r="G107" s="28">
        <v>2024</v>
      </c>
      <c r="H107" s="28">
        <v>2025</v>
      </c>
      <c r="I107" s="28">
        <v>2024</v>
      </c>
    </row>
    <row r="108" spans="1:9">
      <c r="A108" s="174"/>
      <c r="B108" s="28" t="s">
        <v>20</v>
      </c>
      <c r="C108" s="28" t="s">
        <v>20</v>
      </c>
      <c r="D108" s="28" t="s">
        <v>20</v>
      </c>
      <c r="E108" s="28" t="s">
        <v>20</v>
      </c>
      <c r="F108" s="28" t="s">
        <v>20</v>
      </c>
      <c r="G108" s="28" t="s">
        <v>20</v>
      </c>
      <c r="H108" s="28" t="s">
        <v>20</v>
      </c>
      <c r="I108" s="28" t="s">
        <v>20</v>
      </c>
    </row>
    <row r="109" spans="1:9" ht="15.75" thickBot="1">
      <c r="A109" s="7" t="s">
        <v>72</v>
      </c>
      <c r="B109" s="8"/>
      <c r="C109" s="8"/>
      <c r="D109" s="8"/>
      <c r="E109" s="8"/>
      <c r="F109" s="8"/>
      <c r="G109" s="8"/>
      <c r="H109" s="8"/>
      <c r="I109" s="8"/>
    </row>
    <row r="110" spans="1:9" ht="15.75" thickBot="1">
      <c r="A110" s="24" t="s">
        <v>73</v>
      </c>
      <c r="B110" s="15"/>
      <c r="C110" s="15"/>
      <c r="D110" s="15"/>
      <c r="E110" s="15"/>
      <c r="F110" s="15"/>
      <c r="G110" s="15"/>
      <c r="H110" s="15"/>
      <c r="I110" s="15"/>
    </row>
    <row r="111" spans="1:9" ht="15.75" thickBot="1">
      <c r="A111" s="9" t="s">
        <v>74</v>
      </c>
      <c r="B111" s="11">
        <v>10429</v>
      </c>
      <c r="C111" s="11">
        <v>4414</v>
      </c>
      <c r="D111" s="11">
        <v>545526</v>
      </c>
      <c r="E111" s="11">
        <v>403079</v>
      </c>
      <c r="F111" s="11">
        <v>36613</v>
      </c>
      <c r="G111" s="11">
        <v>28526</v>
      </c>
      <c r="H111" s="11">
        <v>1554286</v>
      </c>
      <c r="I111" s="11">
        <v>1449735</v>
      </c>
    </row>
    <row r="112" spans="1:9" ht="15.75" thickBot="1">
      <c r="A112" s="9" t="s">
        <v>75</v>
      </c>
      <c r="B112" s="11">
        <v>133155</v>
      </c>
      <c r="C112" s="11">
        <v>149563</v>
      </c>
      <c r="D112" s="11">
        <v>238842</v>
      </c>
      <c r="E112" s="11">
        <v>250554</v>
      </c>
      <c r="F112" s="11">
        <v>7287</v>
      </c>
      <c r="G112" s="11">
        <v>33699</v>
      </c>
      <c r="H112" s="11">
        <v>1362820</v>
      </c>
      <c r="I112" s="11">
        <v>1392774</v>
      </c>
    </row>
    <row r="113" spans="1:9" ht="15.75" thickBot="1">
      <c r="A113" s="9" t="s">
        <v>76</v>
      </c>
      <c r="B113" s="14" t="s">
        <v>38</v>
      </c>
      <c r="C113" s="14" t="s">
        <v>38</v>
      </c>
      <c r="D113" s="14" t="s">
        <v>38</v>
      </c>
      <c r="E113" s="14" t="s">
        <v>38</v>
      </c>
      <c r="F113" s="14" t="s">
        <v>38</v>
      </c>
      <c r="G113" s="14" t="s">
        <v>38</v>
      </c>
      <c r="H113" s="11">
        <v>525145</v>
      </c>
      <c r="I113" s="11">
        <v>68901</v>
      </c>
    </row>
    <row r="114" spans="1:9" ht="29.25" thickBot="1">
      <c r="A114" s="9" t="s">
        <v>77</v>
      </c>
      <c r="B114" s="14" t="s">
        <v>38</v>
      </c>
      <c r="C114" s="14" t="s">
        <v>38</v>
      </c>
      <c r="D114" s="14" t="s">
        <v>38</v>
      </c>
      <c r="E114" s="14" t="s">
        <v>38</v>
      </c>
      <c r="F114" s="14" t="s">
        <v>38</v>
      </c>
      <c r="G114" s="14" t="s">
        <v>38</v>
      </c>
      <c r="H114" s="11">
        <v>2355</v>
      </c>
      <c r="I114" s="14">
        <v>2264</v>
      </c>
    </row>
    <row r="115" spans="1:9" ht="15.75" thickBot="1">
      <c r="A115" s="9" t="s">
        <v>78</v>
      </c>
      <c r="B115" s="11">
        <f>SUM(B111:B114)</f>
        <v>143584</v>
      </c>
      <c r="C115" s="11">
        <f t="shared" ref="C115:I115" si="15">SUM(C111:C114)</f>
        <v>153977</v>
      </c>
      <c r="D115" s="11">
        <f t="shared" si="15"/>
        <v>784368</v>
      </c>
      <c r="E115" s="11">
        <f t="shared" si="15"/>
        <v>653633</v>
      </c>
      <c r="F115" s="11">
        <f t="shared" si="15"/>
        <v>43900</v>
      </c>
      <c r="G115" s="11">
        <f t="shared" si="15"/>
        <v>62225</v>
      </c>
      <c r="H115" s="11">
        <f t="shared" si="15"/>
        <v>3444606</v>
      </c>
      <c r="I115" s="11">
        <f t="shared" si="15"/>
        <v>2913674</v>
      </c>
    </row>
    <row r="116" spans="1:9" ht="15.75" thickBot="1">
      <c r="A116" s="7" t="s">
        <v>79</v>
      </c>
      <c r="B116" s="8"/>
      <c r="C116" s="8"/>
      <c r="D116" s="8"/>
      <c r="E116" s="8"/>
      <c r="F116" s="8"/>
      <c r="G116" s="8"/>
      <c r="H116" s="8"/>
      <c r="I116" s="8"/>
    </row>
    <row r="117" spans="1:9" ht="29.25" thickBot="1">
      <c r="A117" s="39" t="s">
        <v>81</v>
      </c>
      <c r="B117" s="11">
        <v>36</v>
      </c>
      <c r="C117" s="11">
        <v>45</v>
      </c>
      <c r="D117" s="14" t="s">
        <v>38</v>
      </c>
      <c r="E117" s="14" t="s">
        <v>38</v>
      </c>
      <c r="F117" s="11">
        <v>7</v>
      </c>
      <c r="G117" s="14">
        <v>15</v>
      </c>
      <c r="H117" s="11">
        <v>12140</v>
      </c>
      <c r="I117" s="11">
        <v>1050</v>
      </c>
    </row>
    <row r="118" spans="1:9" ht="15.75" thickBot="1">
      <c r="A118" s="9" t="s">
        <v>80</v>
      </c>
      <c r="B118" s="11">
        <v>15701</v>
      </c>
      <c r="C118" s="11">
        <v>22625</v>
      </c>
      <c r="D118" s="14" t="s">
        <v>38</v>
      </c>
      <c r="E118" s="14" t="s">
        <v>38</v>
      </c>
      <c r="F118" s="11">
        <v>3068</v>
      </c>
      <c r="G118" s="11">
        <v>7804</v>
      </c>
      <c r="H118" s="11">
        <v>9889351</v>
      </c>
      <c r="I118" s="11">
        <v>9911204</v>
      </c>
    </row>
    <row r="119" spans="1:9" ht="15.75" thickBot="1">
      <c r="A119" s="9" t="s">
        <v>82</v>
      </c>
      <c r="B119" s="14" t="s">
        <v>38</v>
      </c>
      <c r="C119" s="14" t="s">
        <v>38</v>
      </c>
      <c r="D119" s="14" t="s">
        <v>38</v>
      </c>
      <c r="E119" s="14" t="s">
        <v>38</v>
      </c>
      <c r="F119" s="14" t="s">
        <v>38</v>
      </c>
      <c r="G119" s="14" t="s">
        <v>38</v>
      </c>
      <c r="H119" s="11">
        <v>18582</v>
      </c>
      <c r="I119" s="11">
        <v>10394</v>
      </c>
    </row>
    <row r="120" spans="1:9" ht="15.75" thickBot="1">
      <c r="A120" s="9" t="s">
        <v>83</v>
      </c>
      <c r="B120" s="11">
        <v>35660</v>
      </c>
      <c r="C120" s="11">
        <v>22858</v>
      </c>
      <c r="D120" s="14" t="s">
        <v>38</v>
      </c>
      <c r="E120" s="14">
        <v>-1</v>
      </c>
      <c r="F120" s="14">
        <v>138</v>
      </c>
      <c r="G120" s="14">
        <v>172</v>
      </c>
      <c r="H120" s="11">
        <v>42915</v>
      </c>
      <c r="I120" s="11">
        <v>30913</v>
      </c>
    </row>
    <row r="121" spans="1:9" ht="15.75" thickBot="1">
      <c r="A121" s="9" t="s">
        <v>278</v>
      </c>
      <c r="B121" s="14">
        <v>3</v>
      </c>
      <c r="C121" s="14">
        <v>2</v>
      </c>
      <c r="D121" s="14" t="s">
        <v>38</v>
      </c>
      <c r="E121" s="14" t="s">
        <v>38</v>
      </c>
      <c r="F121" s="11">
        <v>1</v>
      </c>
      <c r="G121" s="14">
        <v>-1</v>
      </c>
      <c r="H121" s="11">
        <v>20009</v>
      </c>
      <c r="I121" s="11">
        <v>21196</v>
      </c>
    </row>
    <row r="122" spans="1:9" ht="15.75" thickBot="1">
      <c r="A122" s="9" t="s">
        <v>84</v>
      </c>
      <c r="B122" s="11">
        <f>SUM(B117:B121)</f>
        <v>51400</v>
      </c>
      <c r="C122" s="11">
        <f t="shared" ref="C122:I122" si="16">SUM(C117:C121)</f>
        <v>45530</v>
      </c>
      <c r="D122" s="11">
        <f t="shared" si="16"/>
        <v>0</v>
      </c>
      <c r="E122" s="11">
        <f t="shared" si="16"/>
        <v>-1</v>
      </c>
      <c r="F122" s="11">
        <f t="shared" si="16"/>
        <v>3214</v>
      </c>
      <c r="G122" s="11">
        <f t="shared" si="16"/>
        <v>7990</v>
      </c>
      <c r="H122" s="11">
        <f t="shared" si="16"/>
        <v>9982997</v>
      </c>
      <c r="I122" s="11">
        <f t="shared" si="16"/>
        <v>9974757</v>
      </c>
    </row>
    <row r="123" spans="1:9" ht="15.75" thickBot="1">
      <c r="A123" s="9" t="s">
        <v>85</v>
      </c>
      <c r="B123" s="11">
        <f>B115+B122</f>
        <v>194984</v>
      </c>
      <c r="C123" s="11">
        <f t="shared" ref="C123:I123" si="17">C115+C122</f>
        <v>199507</v>
      </c>
      <c r="D123" s="11">
        <f t="shared" si="17"/>
        <v>784368</v>
      </c>
      <c r="E123" s="11">
        <f t="shared" si="17"/>
        <v>653632</v>
      </c>
      <c r="F123" s="11">
        <f t="shared" si="17"/>
        <v>47114</v>
      </c>
      <c r="G123" s="11">
        <f t="shared" si="17"/>
        <v>70215</v>
      </c>
      <c r="H123" s="11">
        <f t="shared" si="17"/>
        <v>13427603</v>
      </c>
      <c r="I123" s="11">
        <f t="shared" si="17"/>
        <v>12888431</v>
      </c>
    </row>
    <row r="124" spans="1:9" ht="15.75" thickBot="1">
      <c r="A124" s="7" t="s">
        <v>86</v>
      </c>
      <c r="B124" s="8"/>
      <c r="C124" s="8"/>
      <c r="D124" s="8"/>
      <c r="E124" s="8"/>
      <c r="F124" s="8"/>
      <c r="G124" s="8"/>
      <c r="H124" s="8"/>
      <c r="I124" s="8"/>
    </row>
    <row r="125" spans="1:9" ht="15.75" thickBot="1">
      <c r="A125" s="9" t="s">
        <v>87</v>
      </c>
      <c r="B125" s="11">
        <v>17474</v>
      </c>
      <c r="C125" s="11">
        <v>27961</v>
      </c>
      <c r="D125" s="11">
        <v>21730</v>
      </c>
      <c r="E125" s="11">
        <v>23330</v>
      </c>
      <c r="F125" s="11">
        <v>7368</v>
      </c>
      <c r="G125" s="11">
        <v>10534</v>
      </c>
      <c r="H125" s="11">
        <v>258868</v>
      </c>
      <c r="I125" s="11">
        <v>306154</v>
      </c>
    </row>
    <row r="126" spans="1:9" ht="15.75" thickBot="1">
      <c r="A126" s="9" t="s">
        <v>88</v>
      </c>
      <c r="B126" s="14" t="s">
        <v>38</v>
      </c>
      <c r="C126" s="14" t="s">
        <v>38</v>
      </c>
      <c r="D126" s="14" t="s">
        <v>38</v>
      </c>
      <c r="E126" s="14" t="s">
        <v>38</v>
      </c>
      <c r="F126" s="14" t="s">
        <v>38</v>
      </c>
      <c r="G126" s="14" t="s">
        <v>38</v>
      </c>
      <c r="H126" s="11">
        <v>214409</v>
      </c>
      <c r="I126" s="11">
        <v>211014</v>
      </c>
    </row>
    <row r="127" spans="1:9" ht="15.75" thickBot="1">
      <c r="A127" s="9" t="s">
        <v>89</v>
      </c>
      <c r="B127" s="14">
        <v>709</v>
      </c>
      <c r="C127" s="14">
        <v>1022</v>
      </c>
      <c r="D127" s="14">
        <v>0</v>
      </c>
      <c r="E127" s="14">
        <v>0</v>
      </c>
      <c r="F127" s="11">
        <v>211</v>
      </c>
      <c r="G127" s="14">
        <v>427</v>
      </c>
      <c r="H127" s="11">
        <v>397823</v>
      </c>
      <c r="I127" s="11">
        <v>419764</v>
      </c>
    </row>
    <row r="128" spans="1:9" ht="15.75" thickBot="1">
      <c r="A128" s="9" t="s">
        <v>279</v>
      </c>
      <c r="B128" s="11">
        <v>5203</v>
      </c>
      <c r="C128" s="11">
        <v>5673</v>
      </c>
      <c r="D128" s="11">
        <v>236</v>
      </c>
      <c r="E128" s="14">
        <v>166</v>
      </c>
      <c r="F128" s="11">
        <v>5159</v>
      </c>
      <c r="G128" s="11">
        <v>4758</v>
      </c>
      <c r="H128" s="11">
        <v>247624</v>
      </c>
      <c r="I128" s="11">
        <v>232863</v>
      </c>
    </row>
    <row r="129" spans="1:9" ht="15.75" thickBot="1">
      <c r="A129" s="9" t="s">
        <v>280</v>
      </c>
      <c r="B129" s="11">
        <v>10641</v>
      </c>
      <c r="C129" s="11">
        <v>15155</v>
      </c>
      <c r="D129" s="14">
        <v>1</v>
      </c>
      <c r="E129" s="14">
        <v>0</v>
      </c>
      <c r="F129" s="14">
        <v>56</v>
      </c>
      <c r="G129" s="14">
        <v>115</v>
      </c>
      <c r="H129" s="11">
        <v>117785</v>
      </c>
      <c r="I129" s="11">
        <v>117766</v>
      </c>
    </row>
    <row r="130" spans="1:9" ht="15.75" thickBot="1">
      <c r="A130" s="9" t="s">
        <v>76</v>
      </c>
      <c r="B130" s="14" t="s">
        <v>38</v>
      </c>
      <c r="C130" s="14" t="s">
        <v>38</v>
      </c>
      <c r="D130" s="14" t="s">
        <v>38</v>
      </c>
      <c r="E130" s="14" t="s">
        <v>38</v>
      </c>
      <c r="F130" s="14" t="s">
        <v>38</v>
      </c>
      <c r="G130" s="14" t="s">
        <v>38</v>
      </c>
      <c r="H130" s="14" t="s">
        <v>38</v>
      </c>
      <c r="I130" s="11">
        <v>14913</v>
      </c>
    </row>
    <row r="131" spans="1:9" ht="15.75" thickBot="1">
      <c r="A131" s="9" t="s">
        <v>92</v>
      </c>
      <c r="B131" s="14">
        <v>6</v>
      </c>
      <c r="C131" s="14">
        <v>8</v>
      </c>
      <c r="D131" s="14" t="s">
        <v>38</v>
      </c>
      <c r="E131" s="14" t="s">
        <v>38</v>
      </c>
      <c r="F131" s="11">
        <v>4534</v>
      </c>
      <c r="G131" s="11">
        <v>4536</v>
      </c>
      <c r="H131" s="11">
        <v>7246</v>
      </c>
      <c r="I131" s="11">
        <v>11513</v>
      </c>
    </row>
    <row r="132" spans="1:9" ht="15.75" thickBot="1">
      <c r="A132" s="9" t="s">
        <v>1365</v>
      </c>
      <c r="B132" s="11">
        <f>SUM(B125:B131)</f>
        <v>34033</v>
      </c>
      <c r="C132" s="11">
        <f t="shared" ref="C132:I132" si="18">SUM(C125:C131)</f>
        <v>49819</v>
      </c>
      <c r="D132" s="11">
        <f t="shared" si="18"/>
        <v>21967</v>
      </c>
      <c r="E132" s="11">
        <f t="shared" si="18"/>
        <v>23496</v>
      </c>
      <c r="F132" s="11">
        <f t="shared" si="18"/>
        <v>17328</v>
      </c>
      <c r="G132" s="11">
        <f t="shared" si="18"/>
        <v>20370</v>
      </c>
      <c r="H132" s="11">
        <f t="shared" si="18"/>
        <v>1243755</v>
      </c>
      <c r="I132" s="11">
        <f t="shared" si="18"/>
        <v>1313987</v>
      </c>
    </row>
    <row r="133" spans="1:9" ht="15.75" thickBot="1">
      <c r="A133" s="9" t="s">
        <v>281</v>
      </c>
      <c r="B133" s="11">
        <f>B123-B132</f>
        <v>160951</v>
      </c>
      <c r="C133" s="11">
        <f t="shared" ref="C133:I133" si="19">C123-C132</f>
        <v>149688</v>
      </c>
      <c r="D133" s="11">
        <f t="shared" si="19"/>
        <v>762401</v>
      </c>
      <c r="E133" s="11">
        <f t="shared" si="19"/>
        <v>630136</v>
      </c>
      <c r="F133" s="11">
        <f t="shared" si="19"/>
        <v>29786</v>
      </c>
      <c r="G133" s="11">
        <f t="shared" si="19"/>
        <v>49845</v>
      </c>
      <c r="H133" s="11">
        <f t="shared" si="19"/>
        <v>12183848</v>
      </c>
      <c r="I133" s="11">
        <f t="shared" si="19"/>
        <v>11574444</v>
      </c>
    </row>
    <row r="135" spans="1:9">
      <c r="A135" s="19"/>
    </row>
  </sheetData>
  <mergeCells count="21">
    <mergeCell ref="D39:E39"/>
    <mergeCell ref="A40:A41"/>
    <mergeCell ref="A38:C38"/>
    <mergeCell ref="F39:G39"/>
    <mergeCell ref="B39:C39"/>
    <mergeCell ref="D3:E3"/>
    <mergeCell ref="D4:E4"/>
    <mergeCell ref="D5:E5"/>
    <mergeCell ref="A6:A7"/>
    <mergeCell ref="F5:G5"/>
    <mergeCell ref="B5:C5"/>
    <mergeCell ref="D73:E73"/>
    <mergeCell ref="D74:E74"/>
    <mergeCell ref="B106:C106"/>
    <mergeCell ref="B74:C74"/>
    <mergeCell ref="F74:G74"/>
    <mergeCell ref="A107:A108"/>
    <mergeCell ref="H106:I106"/>
    <mergeCell ref="D106:E106"/>
    <mergeCell ref="F106:G106"/>
    <mergeCell ref="A75:A76"/>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51215-F8AC-4B41-AA4F-54B943F44279}">
  <dimension ref="A1:I176"/>
  <sheetViews>
    <sheetView topLeftCell="A161" workbookViewId="0">
      <selection activeCell="B6" sqref="B6"/>
    </sheetView>
  </sheetViews>
  <sheetFormatPr defaultRowHeight="15"/>
  <cols>
    <col min="1" max="1" width="28.5703125" customWidth="1"/>
    <col min="2" max="2" width="16.85546875" customWidth="1"/>
    <col min="3" max="3" width="13.5703125" customWidth="1"/>
    <col min="4" max="4" width="14" customWidth="1"/>
    <col min="5" max="5" width="13.140625" customWidth="1"/>
    <col min="6" max="6" width="18" customWidth="1"/>
    <col min="7" max="7" width="17.7109375" customWidth="1"/>
    <col min="8" max="8" width="11.42578125" bestFit="1" customWidth="1"/>
    <col min="9" max="9" width="11" bestFit="1" customWidth="1"/>
  </cols>
  <sheetData>
    <row r="1" spans="1:7">
      <c r="A1" s="46" t="s">
        <v>284</v>
      </c>
    </row>
    <row r="3" spans="1:7" ht="15.75" customHeight="1">
      <c r="A3" s="146"/>
      <c r="B3" s="146"/>
      <c r="C3" s="146"/>
      <c r="D3" s="192"/>
      <c r="E3" s="192"/>
      <c r="F3" s="145"/>
      <c r="G3" s="145"/>
    </row>
    <row r="4" spans="1:7" ht="42" customHeight="1" thickBot="1">
      <c r="A4" s="146"/>
      <c r="B4" s="197" t="s">
        <v>1358</v>
      </c>
      <c r="C4" s="197"/>
      <c r="D4" s="193" t="s">
        <v>260</v>
      </c>
      <c r="E4" s="193"/>
      <c r="F4" s="186" t="s">
        <v>1189</v>
      </c>
      <c r="G4" s="186"/>
    </row>
    <row r="5" spans="1:7">
      <c r="A5" s="196"/>
      <c r="B5" s="77">
        <v>2025</v>
      </c>
      <c r="C5" s="77">
        <v>2024</v>
      </c>
      <c r="D5" s="78">
        <v>2025</v>
      </c>
      <c r="E5" s="77">
        <v>2024</v>
      </c>
      <c r="F5" s="78">
        <v>2025</v>
      </c>
      <c r="G5" s="78">
        <v>2024</v>
      </c>
    </row>
    <row r="6" spans="1:7">
      <c r="A6" s="196"/>
      <c r="B6" s="78" t="s">
        <v>20</v>
      </c>
      <c r="C6" s="78" t="s">
        <v>20</v>
      </c>
      <c r="D6" s="78" t="s">
        <v>20</v>
      </c>
      <c r="E6" s="78" t="s">
        <v>20</v>
      </c>
      <c r="F6" s="78" t="s">
        <v>20</v>
      </c>
      <c r="G6" s="78" t="s">
        <v>20</v>
      </c>
    </row>
    <row r="7" spans="1:7" ht="30.75" thickBot="1">
      <c r="A7" s="69" t="s">
        <v>285</v>
      </c>
      <c r="B7" s="70"/>
      <c r="C7" s="70"/>
      <c r="D7" s="70"/>
      <c r="E7" s="70"/>
      <c r="F7" s="70"/>
      <c r="G7" s="70"/>
    </row>
    <row r="8" spans="1:7" ht="45.75" thickBot="1">
      <c r="A8" s="166" t="s">
        <v>286</v>
      </c>
      <c r="B8" s="73" t="s">
        <v>38</v>
      </c>
      <c r="C8" s="73" t="s">
        <v>38</v>
      </c>
      <c r="D8" s="73" t="s">
        <v>38</v>
      </c>
      <c r="E8" s="73" t="s">
        <v>38</v>
      </c>
      <c r="F8" s="72">
        <v>604797</v>
      </c>
      <c r="G8" s="72">
        <v>603735</v>
      </c>
    </row>
    <row r="9" spans="1:7" ht="15.75" thickBot="1">
      <c r="A9" s="74" t="s">
        <v>1188</v>
      </c>
      <c r="B9" s="72">
        <v>211</v>
      </c>
      <c r="C9" s="72">
        <v>216</v>
      </c>
      <c r="D9" s="73" t="s">
        <v>38</v>
      </c>
      <c r="E9" s="73" t="s">
        <v>38</v>
      </c>
      <c r="F9" s="72">
        <v>390557</v>
      </c>
      <c r="G9" s="72">
        <v>396272</v>
      </c>
    </row>
    <row r="10" spans="1:7" ht="30.75" thickBot="1">
      <c r="A10" s="74" t="s">
        <v>287</v>
      </c>
      <c r="B10" s="72">
        <v>70743</v>
      </c>
      <c r="C10" s="72">
        <v>66070</v>
      </c>
      <c r="D10" s="72">
        <v>462</v>
      </c>
      <c r="E10" s="72">
        <v>2</v>
      </c>
      <c r="F10" s="72">
        <v>179066</v>
      </c>
      <c r="G10" s="72">
        <v>169691</v>
      </c>
    </row>
    <row r="11" spans="1:7" ht="30.75" thickBot="1">
      <c r="A11" s="74" t="s">
        <v>288</v>
      </c>
      <c r="B11" s="73" t="s">
        <v>38</v>
      </c>
      <c r="C11" s="73" t="s">
        <v>38</v>
      </c>
      <c r="D11" s="73" t="s">
        <v>38</v>
      </c>
      <c r="E11" s="73" t="s">
        <v>38</v>
      </c>
      <c r="F11" s="73" t="s">
        <v>38</v>
      </c>
      <c r="G11" s="73" t="s">
        <v>38</v>
      </c>
    </row>
    <row r="12" spans="1:7" ht="15.75" thickBot="1">
      <c r="A12" s="74" t="s">
        <v>289</v>
      </c>
      <c r="B12" s="73" t="s">
        <v>38</v>
      </c>
      <c r="C12" s="73" t="s">
        <v>38</v>
      </c>
      <c r="D12" s="73" t="s">
        <v>38</v>
      </c>
      <c r="E12" s="73" t="s">
        <v>38</v>
      </c>
      <c r="F12" s="72">
        <v>176712</v>
      </c>
      <c r="G12" s="72">
        <v>173480</v>
      </c>
    </row>
    <row r="13" spans="1:7" ht="15.75" thickBot="1">
      <c r="A13" s="74" t="s">
        <v>32</v>
      </c>
      <c r="B13" s="72">
        <v>30837</v>
      </c>
      <c r="C13" s="72">
        <v>1274</v>
      </c>
      <c r="D13" s="73" t="s">
        <v>38</v>
      </c>
      <c r="E13" s="73" t="s">
        <v>38</v>
      </c>
      <c r="F13" s="73" t="s">
        <v>38</v>
      </c>
      <c r="G13" s="73" t="s">
        <v>38</v>
      </c>
    </row>
    <row r="14" spans="1:7" ht="30.75" thickBot="1">
      <c r="A14" s="74" t="s">
        <v>290</v>
      </c>
      <c r="B14" s="73" t="s">
        <v>38</v>
      </c>
      <c r="C14" s="73" t="s">
        <v>38</v>
      </c>
      <c r="D14" s="73" t="s">
        <v>38</v>
      </c>
      <c r="E14" s="73" t="s">
        <v>38</v>
      </c>
      <c r="F14" s="72">
        <v>40666</v>
      </c>
      <c r="G14" s="72">
        <v>41806</v>
      </c>
    </row>
    <row r="15" spans="1:7" ht="45.75" thickBot="1">
      <c r="A15" s="162" t="s">
        <v>291</v>
      </c>
      <c r="B15" s="72">
        <v>12878</v>
      </c>
      <c r="C15" s="72">
        <v>85</v>
      </c>
      <c r="D15" s="72">
        <v>2</v>
      </c>
      <c r="E15" s="72">
        <v>3</v>
      </c>
      <c r="F15" s="72">
        <v>30</v>
      </c>
      <c r="G15" s="72">
        <v>39</v>
      </c>
    </row>
    <row r="16" spans="1:7" ht="45.75" thickBot="1">
      <c r="A16" s="166" t="s">
        <v>292</v>
      </c>
      <c r="B16" s="72">
        <v>114669</v>
      </c>
      <c r="C16" s="72">
        <v>67645</v>
      </c>
      <c r="D16" s="72">
        <v>464</v>
      </c>
      <c r="E16" s="72">
        <v>5</v>
      </c>
      <c r="F16" s="72">
        <v>1391828</v>
      </c>
      <c r="G16" s="72">
        <v>1385023</v>
      </c>
    </row>
    <row r="17" spans="1:7" ht="30.75" thickBot="1">
      <c r="A17" s="69" t="s">
        <v>293</v>
      </c>
      <c r="B17" s="70"/>
      <c r="C17" s="70"/>
      <c r="D17" s="70"/>
      <c r="E17" s="70"/>
      <c r="F17" s="70"/>
      <c r="G17" s="70"/>
    </row>
    <row r="18" spans="1:7" ht="15.75" thickBot="1">
      <c r="A18" s="74" t="s">
        <v>45</v>
      </c>
      <c r="B18" s="73" t="s">
        <v>38</v>
      </c>
      <c r="C18" s="73" t="s">
        <v>38</v>
      </c>
      <c r="D18" s="73" t="s">
        <v>38</v>
      </c>
      <c r="E18" s="73" t="s">
        <v>38</v>
      </c>
      <c r="F18" s="73">
        <v>-31288</v>
      </c>
      <c r="G18" s="73">
        <v>-31385</v>
      </c>
    </row>
    <row r="19" spans="1:7" ht="15.75">
      <c r="A19" s="194" t="s">
        <v>1191</v>
      </c>
      <c r="B19" s="71"/>
      <c r="C19" s="71"/>
      <c r="D19" s="71"/>
      <c r="E19" s="71"/>
      <c r="F19" s="71"/>
      <c r="G19" s="71"/>
    </row>
    <row r="20" spans="1:7" ht="15.75" thickBot="1">
      <c r="A20" s="195"/>
      <c r="B20" s="73" t="s">
        <v>38</v>
      </c>
      <c r="C20" s="73" t="s">
        <v>38</v>
      </c>
      <c r="D20" s="73" t="s">
        <v>38</v>
      </c>
      <c r="E20" s="73" t="s">
        <v>38</v>
      </c>
      <c r="F20" s="73">
        <v>-348268</v>
      </c>
      <c r="G20" s="73">
        <v>-354249</v>
      </c>
    </row>
    <row r="21" spans="1:7" ht="15.75" thickBot="1">
      <c r="A21" s="74" t="s">
        <v>294</v>
      </c>
      <c r="B21" s="73" t="s">
        <v>38</v>
      </c>
      <c r="C21" s="73" t="s">
        <v>38</v>
      </c>
      <c r="D21" s="73" t="s">
        <v>38</v>
      </c>
      <c r="E21" s="73" t="s">
        <v>38</v>
      </c>
      <c r="F21" s="73">
        <v>-168351</v>
      </c>
      <c r="G21" s="73">
        <v>-162662</v>
      </c>
    </row>
    <row r="22" spans="1:7" ht="30.75" thickBot="1">
      <c r="A22" s="74" t="s">
        <v>295</v>
      </c>
      <c r="B22" s="73" t="s">
        <v>38</v>
      </c>
      <c r="C22" s="73" t="s">
        <v>38</v>
      </c>
      <c r="D22" s="73" t="s">
        <v>38</v>
      </c>
      <c r="E22" s="73" t="s">
        <v>38</v>
      </c>
      <c r="F22" s="73">
        <v>-12273</v>
      </c>
      <c r="G22" s="73">
        <v>-11752</v>
      </c>
    </row>
    <row r="23" spans="1:7" ht="15.75">
      <c r="A23" s="194" t="s">
        <v>296</v>
      </c>
      <c r="B23" s="71"/>
      <c r="C23" s="71"/>
      <c r="D23" s="71"/>
      <c r="E23" s="71"/>
      <c r="F23" s="71"/>
      <c r="G23" s="71"/>
    </row>
    <row r="24" spans="1:7" ht="15.75" thickBot="1">
      <c r="A24" s="195"/>
      <c r="B24" s="73" t="s">
        <v>38</v>
      </c>
      <c r="C24" s="73" t="s">
        <v>38</v>
      </c>
      <c r="D24" s="73" t="s">
        <v>38</v>
      </c>
      <c r="E24" s="73" t="s">
        <v>38</v>
      </c>
      <c r="F24" s="73" t="s">
        <v>38</v>
      </c>
      <c r="G24" s="73" t="s">
        <v>38</v>
      </c>
    </row>
    <row r="25" spans="1:7" ht="30.75" thickBot="1">
      <c r="A25" s="74" t="s">
        <v>297</v>
      </c>
      <c r="B25" s="72">
        <v>-105520</v>
      </c>
      <c r="C25" s="72">
        <v>-57516</v>
      </c>
      <c r="D25" s="73">
        <v>-464</v>
      </c>
      <c r="E25" s="73">
        <v>-135</v>
      </c>
      <c r="F25" s="72">
        <v>-797561</v>
      </c>
      <c r="G25" s="72">
        <v>-807283</v>
      </c>
    </row>
    <row r="26" spans="1:7" ht="45.75" thickBot="1">
      <c r="A26" s="74" t="s">
        <v>298</v>
      </c>
      <c r="B26" s="72">
        <v>-105520</v>
      </c>
      <c r="C26" s="72">
        <v>-57516</v>
      </c>
      <c r="D26" s="73">
        <v>-464</v>
      </c>
      <c r="E26" s="73">
        <v>-135</v>
      </c>
      <c r="F26" s="72">
        <v>-1357741</v>
      </c>
      <c r="G26" s="72">
        <v>-1367331</v>
      </c>
    </row>
    <row r="27" spans="1:7" ht="15.75">
      <c r="A27" s="194" t="s">
        <v>299</v>
      </c>
      <c r="B27" s="71"/>
      <c r="C27" s="71"/>
      <c r="D27" s="71"/>
      <c r="E27" s="71"/>
      <c r="F27" s="71"/>
      <c r="G27" s="71"/>
    </row>
    <row r="28" spans="1:7" ht="15.75" thickBot="1">
      <c r="A28" s="195"/>
      <c r="B28" s="72">
        <v>9149</v>
      </c>
      <c r="C28" s="72">
        <v>10129</v>
      </c>
      <c r="D28" s="73" t="s">
        <v>38</v>
      </c>
      <c r="E28" s="73">
        <v>-130</v>
      </c>
      <c r="F28" s="72">
        <v>34087</v>
      </c>
      <c r="G28" s="72">
        <v>17692</v>
      </c>
    </row>
    <row r="29" spans="1:7" ht="45.75" thickBot="1">
      <c r="A29" s="69" t="s">
        <v>300</v>
      </c>
      <c r="B29" s="70"/>
      <c r="C29" s="70"/>
      <c r="D29" s="70"/>
      <c r="E29" s="70"/>
      <c r="F29" s="70"/>
      <c r="G29" s="70"/>
    </row>
    <row r="30" spans="1:7" ht="30.75" thickBot="1">
      <c r="A30" s="74" t="s">
        <v>265</v>
      </c>
      <c r="B30" s="72">
        <v>-1617</v>
      </c>
      <c r="C30" s="72">
        <v>-2341</v>
      </c>
      <c r="D30" s="73">
        <v>-67</v>
      </c>
      <c r="E30" s="73">
        <v>0</v>
      </c>
      <c r="F30" s="73">
        <v>959</v>
      </c>
      <c r="G30" s="72">
        <v>265</v>
      </c>
    </row>
    <row r="31" spans="1:7" ht="30.75" thickBot="1">
      <c r="A31" s="74" t="s">
        <v>59</v>
      </c>
      <c r="B31" s="73">
        <v>-639</v>
      </c>
      <c r="C31" s="73">
        <v>28</v>
      </c>
      <c r="D31" s="73">
        <v>1</v>
      </c>
      <c r="E31" s="73">
        <v>1</v>
      </c>
      <c r="F31" s="73">
        <v>20</v>
      </c>
      <c r="G31" s="73">
        <v>17</v>
      </c>
    </row>
    <row r="32" spans="1:7" ht="45.75" thickBot="1">
      <c r="A32" s="74" t="s">
        <v>1193</v>
      </c>
      <c r="B32" s="73" t="s">
        <v>38</v>
      </c>
      <c r="C32" s="73" t="s">
        <v>38</v>
      </c>
      <c r="D32" s="73" t="s">
        <v>38</v>
      </c>
      <c r="E32" s="73" t="s">
        <v>38</v>
      </c>
      <c r="F32" s="73" t="s">
        <v>38</v>
      </c>
      <c r="G32" s="73" t="s">
        <v>38</v>
      </c>
    </row>
    <row r="33" spans="1:7" ht="30.75" thickBot="1">
      <c r="A33" s="74" t="s">
        <v>60</v>
      </c>
      <c r="B33" s="73" t="s">
        <v>38</v>
      </c>
      <c r="C33" s="73" t="s">
        <v>38</v>
      </c>
      <c r="D33" s="73" t="s">
        <v>38</v>
      </c>
      <c r="E33" s="73" t="s">
        <v>38</v>
      </c>
      <c r="F33" s="73" t="s">
        <v>38</v>
      </c>
      <c r="G33" s="73" t="s">
        <v>38</v>
      </c>
    </row>
    <row r="34" spans="1:7" ht="15.75">
      <c r="A34" s="194" t="s">
        <v>301</v>
      </c>
      <c r="B34" s="71"/>
      <c r="C34" s="71"/>
      <c r="D34" s="71"/>
      <c r="E34" s="71"/>
      <c r="F34" s="71"/>
      <c r="G34" s="71"/>
    </row>
    <row r="35" spans="1:7" ht="15.75" thickBot="1">
      <c r="A35" s="195"/>
      <c r="B35" s="72">
        <v>-2256</v>
      </c>
      <c r="C35" s="72">
        <v>-2313</v>
      </c>
      <c r="D35" s="73">
        <v>-66</v>
      </c>
      <c r="E35" s="73">
        <v>1</v>
      </c>
      <c r="F35" s="73">
        <v>979</v>
      </c>
      <c r="G35" s="73">
        <v>282</v>
      </c>
    </row>
    <row r="36" spans="1:7" ht="15.75" thickBot="1">
      <c r="A36" s="74" t="s">
        <v>302</v>
      </c>
      <c r="B36" s="72">
        <v>6893</v>
      </c>
      <c r="C36" s="72">
        <v>7816</v>
      </c>
      <c r="D36" s="72">
        <v>-66</v>
      </c>
      <c r="E36" s="72">
        <v>-129</v>
      </c>
      <c r="F36" s="72">
        <v>35066</v>
      </c>
      <c r="G36" s="72">
        <v>17974</v>
      </c>
    </row>
    <row r="37" spans="1:7" ht="30.75" thickBot="1">
      <c r="A37" s="74" t="s">
        <v>303</v>
      </c>
      <c r="B37" s="73" t="s">
        <v>38</v>
      </c>
      <c r="C37" s="73" t="s">
        <v>38</v>
      </c>
      <c r="D37" s="73" t="s">
        <v>38</v>
      </c>
      <c r="E37" s="73" t="s">
        <v>38</v>
      </c>
      <c r="F37" s="73" t="s">
        <v>38</v>
      </c>
      <c r="G37" s="73" t="s">
        <v>38</v>
      </c>
    </row>
    <row r="38" spans="1:7" ht="30.75" thickBot="1">
      <c r="A38" s="74" t="s">
        <v>304</v>
      </c>
      <c r="B38" s="72">
        <v>6893</v>
      </c>
      <c r="C38" s="72">
        <v>7816</v>
      </c>
      <c r="D38" s="72">
        <v>-66</v>
      </c>
      <c r="E38" s="72">
        <v>-129</v>
      </c>
      <c r="F38" s="72">
        <v>35066</v>
      </c>
      <c r="G38" s="72">
        <v>17974</v>
      </c>
    </row>
    <row r="40" spans="1:7">
      <c r="A40" s="37"/>
    </row>
    <row r="41" spans="1:7">
      <c r="A41" s="37"/>
    </row>
    <row r="43" spans="1:7">
      <c r="A43" s="41" t="s">
        <v>305</v>
      </c>
    </row>
    <row r="45" spans="1:7" ht="15" customHeight="1">
      <c r="A45" s="189"/>
      <c r="B45" s="189"/>
      <c r="C45" s="189"/>
      <c r="D45" s="34"/>
      <c r="E45" s="34"/>
      <c r="F45" s="34"/>
      <c r="G45" s="34"/>
    </row>
    <row r="46" spans="1:7" ht="43.5" customHeight="1" thickBot="1">
      <c r="A46" s="34"/>
      <c r="B46" s="186" t="s">
        <v>272</v>
      </c>
      <c r="C46" s="186"/>
      <c r="D46" s="186" t="s">
        <v>1190</v>
      </c>
      <c r="E46" s="186"/>
      <c r="F46" s="186" t="s">
        <v>270</v>
      </c>
      <c r="G46" s="186"/>
    </row>
    <row r="47" spans="1:7">
      <c r="A47" s="174"/>
      <c r="B47" s="61">
        <v>2025</v>
      </c>
      <c r="C47" s="61">
        <v>2024</v>
      </c>
      <c r="D47" s="28">
        <v>2024</v>
      </c>
      <c r="E47" s="61">
        <v>2024</v>
      </c>
      <c r="F47" s="28">
        <v>2025</v>
      </c>
      <c r="G47" s="28">
        <v>2024</v>
      </c>
    </row>
    <row r="48" spans="1:7">
      <c r="A48" s="174"/>
      <c r="B48" s="28" t="s">
        <v>20</v>
      </c>
      <c r="C48" s="28" t="s">
        <v>20</v>
      </c>
      <c r="D48" s="28" t="s">
        <v>20</v>
      </c>
      <c r="E48" s="28" t="s">
        <v>20</v>
      </c>
      <c r="F48" s="28" t="s">
        <v>20</v>
      </c>
      <c r="G48" s="28" t="s">
        <v>20</v>
      </c>
    </row>
    <row r="49" spans="1:7" ht="29.25" thickBot="1">
      <c r="A49" s="7" t="s">
        <v>285</v>
      </c>
      <c r="B49" s="8"/>
      <c r="C49" s="8"/>
      <c r="D49" s="8"/>
      <c r="E49" s="8"/>
      <c r="F49" s="8"/>
      <c r="G49" s="8"/>
    </row>
    <row r="50" spans="1:7">
      <c r="A50" s="180" t="s">
        <v>286</v>
      </c>
      <c r="B50" s="3"/>
      <c r="C50" s="3"/>
      <c r="D50" s="3"/>
      <c r="E50" s="3"/>
      <c r="F50" s="3"/>
      <c r="G50" s="3"/>
    </row>
    <row r="51" spans="1:7" ht="15.75" thickBot="1">
      <c r="A51" s="181"/>
      <c r="B51" s="72">
        <v>11124</v>
      </c>
      <c r="C51" s="72">
        <v>8953</v>
      </c>
      <c r="D51" s="72" t="s">
        <v>38</v>
      </c>
      <c r="E51" s="72" t="s">
        <v>38</v>
      </c>
      <c r="F51" s="72" t="s">
        <v>38</v>
      </c>
      <c r="G51" s="72" t="s">
        <v>38</v>
      </c>
    </row>
    <row r="52" spans="1:7" ht="15.75" thickBot="1">
      <c r="A52" s="9" t="s">
        <v>1188</v>
      </c>
      <c r="B52" s="72">
        <v>261</v>
      </c>
      <c r="C52" s="72">
        <v>277</v>
      </c>
      <c r="D52" s="72">
        <v>3</v>
      </c>
      <c r="E52" s="72">
        <v>3</v>
      </c>
      <c r="F52" s="72" t="s">
        <v>38</v>
      </c>
      <c r="G52" s="72" t="s">
        <v>38</v>
      </c>
    </row>
    <row r="53" spans="1:7" ht="15.75" thickBot="1">
      <c r="A53" s="9" t="s">
        <v>287</v>
      </c>
      <c r="B53" s="72">
        <v>30684</v>
      </c>
      <c r="C53" s="72">
        <v>45</v>
      </c>
      <c r="D53" s="72">
        <v>5409</v>
      </c>
      <c r="E53" s="72">
        <v>161</v>
      </c>
      <c r="F53" s="72">
        <v>11067</v>
      </c>
      <c r="G53" s="72">
        <v>39</v>
      </c>
    </row>
    <row r="54" spans="1:7" ht="29.25" thickBot="1">
      <c r="A54" s="9" t="s">
        <v>288</v>
      </c>
      <c r="B54" s="72" t="s">
        <v>38</v>
      </c>
      <c r="C54" s="72" t="s">
        <v>38</v>
      </c>
      <c r="D54" s="72">
        <v>1409</v>
      </c>
      <c r="E54" s="72">
        <v>1565</v>
      </c>
      <c r="F54" s="72">
        <v>35</v>
      </c>
      <c r="G54" s="72">
        <v>16</v>
      </c>
    </row>
    <row r="55" spans="1:7" ht="15.75" thickBot="1">
      <c r="A55" s="9" t="s">
        <v>289</v>
      </c>
      <c r="B55" s="72" t="s">
        <v>38</v>
      </c>
      <c r="C55" s="72" t="s">
        <v>38</v>
      </c>
      <c r="D55" s="72" t="s">
        <v>38</v>
      </c>
      <c r="E55" s="72" t="s">
        <v>38</v>
      </c>
      <c r="F55" s="72" t="s">
        <v>38</v>
      </c>
      <c r="G55" s="72" t="s">
        <v>38</v>
      </c>
    </row>
    <row r="56" spans="1:7" ht="15.75" thickBot="1">
      <c r="A56" s="9" t="s">
        <v>32</v>
      </c>
      <c r="B56" s="72">
        <v>1450</v>
      </c>
      <c r="C56" s="72">
        <v>1300</v>
      </c>
      <c r="D56" s="72">
        <v>8133</v>
      </c>
      <c r="E56" s="72">
        <v>1150</v>
      </c>
      <c r="F56" s="72" t="s">
        <v>38</v>
      </c>
      <c r="G56" s="72">
        <v>169</v>
      </c>
    </row>
    <row r="57" spans="1:7" ht="29.25" thickBot="1">
      <c r="A57" s="9" t="s">
        <v>290</v>
      </c>
      <c r="B57" s="72" t="s">
        <v>38</v>
      </c>
      <c r="C57" s="72" t="s">
        <v>38</v>
      </c>
      <c r="D57" s="72" t="s">
        <v>38</v>
      </c>
      <c r="E57" s="72" t="s">
        <v>38</v>
      </c>
      <c r="F57" s="72" t="s">
        <v>38</v>
      </c>
      <c r="G57" s="72" t="s">
        <v>38</v>
      </c>
    </row>
    <row r="58" spans="1:7" ht="18.95" customHeight="1">
      <c r="A58" s="180" t="s">
        <v>291</v>
      </c>
      <c r="B58" s="147"/>
      <c r="C58" s="147"/>
      <c r="D58" s="147"/>
      <c r="E58" s="147"/>
      <c r="F58" s="147"/>
      <c r="G58" s="147"/>
    </row>
    <row r="59" spans="1:7" ht="15.75" thickBot="1">
      <c r="A59" s="181"/>
      <c r="B59" s="72">
        <v>6667</v>
      </c>
      <c r="C59" s="72">
        <v>11685</v>
      </c>
      <c r="D59" s="72">
        <v>11</v>
      </c>
      <c r="E59" s="72">
        <v>16</v>
      </c>
      <c r="F59" s="72">
        <v>46</v>
      </c>
      <c r="G59" s="72">
        <v>74</v>
      </c>
    </row>
    <row r="60" spans="1:7">
      <c r="A60" s="180" t="s">
        <v>292</v>
      </c>
      <c r="B60" s="147"/>
      <c r="C60" s="147"/>
      <c r="D60" s="147"/>
      <c r="E60" s="147"/>
      <c r="F60" s="147"/>
      <c r="G60" s="147"/>
    </row>
    <row r="61" spans="1:7" ht="15.75" thickBot="1">
      <c r="A61" s="181"/>
      <c r="B61" s="72">
        <v>50186</v>
      </c>
      <c r="C61" s="72">
        <v>22260</v>
      </c>
      <c r="D61" s="72">
        <v>14965</v>
      </c>
      <c r="E61" s="72">
        <v>2895</v>
      </c>
      <c r="F61" s="72">
        <v>11148</v>
      </c>
      <c r="G61" s="72">
        <v>298</v>
      </c>
    </row>
    <row r="62" spans="1:7" ht="29.25" thickBot="1">
      <c r="A62" s="7" t="s">
        <v>293</v>
      </c>
      <c r="B62" s="8"/>
      <c r="C62" s="8"/>
      <c r="D62" s="8"/>
      <c r="E62" s="8"/>
      <c r="F62" s="8"/>
      <c r="G62" s="8"/>
    </row>
    <row r="63" spans="1:7" ht="15.75" thickBot="1">
      <c r="A63" s="9" t="s">
        <v>45</v>
      </c>
      <c r="B63" s="72">
        <v>-11124</v>
      </c>
      <c r="C63" s="72">
        <v>-8901</v>
      </c>
      <c r="D63" s="72" t="s">
        <v>38</v>
      </c>
      <c r="E63" s="72" t="s">
        <v>38</v>
      </c>
      <c r="F63" s="72" t="s">
        <v>38</v>
      </c>
      <c r="G63" s="72" t="s">
        <v>38</v>
      </c>
    </row>
    <row r="64" spans="1:7">
      <c r="A64" s="180" t="s">
        <v>1191</v>
      </c>
      <c r="B64" s="147"/>
      <c r="C64" s="147"/>
      <c r="D64" s="147"/>
      <c r="E64" s="147"/>
      <c r="F64" s="147"/>
      <c r="G64" s="147"/>
    </row>
    <row r="65" spans="1:7" ht="15.75" thickBot="1">
      <c r="A65" s="181"/>
      <c r="B65" s="72" t="s">
        <v>38</v>
      </c>
      <c r="C65" s="72" t="s">
        <v>38</v>
      </c>
      <c r="D65" s="72" t="s">
        <v>38</v>
      </c>
      <c r="E65" s="72" t="s">
        <v>38</v>
      </c>
      <c r="F65" s="72" t="s">
        <v>38</v>
      </c>
      <c r="G65" s="72" t="s">
        <v>38</v>
      </c>
    </row>
    <row r="66" spans="1:7" ht="15.75" thickBot="1">
      <c r="A66" s="9" t="s">
        <v>294</v>
      </c>
      <c r="B66" s="72" t="s">
        <v>38</v>
      </c>
      <c r="C66" s="72">
        <v>-52</v>
      </c>
      <c r="D66" s="72" t="s">
        <v>38</v>
      </c>
      <c r="E66" s="72" t="s">
        <v>38</v>
      </c>
      <c r="F66" s="72" t="s">
        <v>38</v>
      </c>
      <c r="G66" s="72" t="s">
        <v>38</v>
      </c>
    </row>
    <row r="67" spans="1:7" ht="29.25" thickBot="1">
      <c r="A67" s="9" t="s">
        <v>49</v>
      </c>
      <c r="B67" s="72" t="s">
        <v>38</v>
      </c>
      <c r="C67" s="72" t="s">
        <v>38</v>
      </c>
      <c r="D67" s="72" t="s">
        <v>38</v>
      </c>
      <c r="E67" s="72" t="s">
        <v>38</v>
      </c>
      <c r="F67" s="72" t="s">
        <v>38</v>
      </c>
      <c r="G67" s="72" t="s">
        <v>38</v>
      </c>
    </row>
    <row r="68" spans="1:7">
      <c r="A68" s="180" t="s">
        <v>296</v>
      </c>
      <c r="B68" s="147"/>
      <c r="C68" s="147"/>
      <c r="D68" s="147"/>
      <c r="E68" s="147"/>
      <c r="F68" s="147"/>
      <c r="G68" s="147"/>
    </row>
    <row r="69" spans="1:7" ht="15.75" thickBot="1">
      <c r="A69" s="181"/>
      <c r="B69" s="72">
        <v>-3546</v>
      </c>
      <c r="C69" s="72" t="s">
        <v>38</v>
      </c>
      <c r="D69" s="72" t="s">
        <v>38</v>
      </c>
      <c r="E69" s="72" t="s">
        <v>38</v>
      </c>
      <c r="F69" s="72" t="s">
        <v>38</v>
      </c>
      <c r="G69" s="72" t="s">
        <v>38</v>
      </c>
    </row>
    <row r="70" spans="1:7" ht="29.25" thickBot="1">
      <c r="A70" s="9" t="s">
        <v>297</v>
      </c>
      <c r="B70" s="72">
        <v>-76554</v>
      </c>
      <c r="C70" s="72">
        <v>-88093</v>
      </c>
      <c r="D70" s="72">
        <v>-14994</v>
      </c>
      <c r="E70" s="72">
        <v>-3655</v>
      </c>
      <c r="F70" s="72">
        <v>-11159</v>
      </c>
      <c r="G70" s="72">
        <v>-3247</v>
      </c>
    </row>
    <row r="71" spans="1:7" ht="29.25" thickBot="1">
      <c r="A71" s="9" t="s">
        <v>298</v>
      </c>
      <c r="B71" s="72">
        <f>SUM(B63:B70)</f>
        <v>-91224</v>
      </c>
      <c r="C71" s="72">
        <f t="shared" ref="C71:G71" si="0">SUM(C63:C70)</f>
        <v>-97046</v>
      </c>
      <c r="D71" s="72">
        <f t="shared" si="0"/>
        <v>-14994</v>
      </c>
      <c r="E71" s="72">
        <f t="shared" si="0"/>
        <v>-3655</v>
      </c>
      <c r="F71" s="72">
        <f t="shared" si="0"/>
        <v>-11159</v>
      </c>
      <c r="G71" s="72">
        <f t="shared" si="0"/>
        <v>-3247</v>
      </c>
    </row>
    <row r="72" spans="1:7">
      <c r="A72" s="180" t="s">
        <v>299</v>
      </c>
      <c r="B72" s="147"/>
      <c r="C72" s="147"/>
      <c r="D72" s="147"/>
      <c r="E72" s="147"/>
      <c r="F72" s="147"/>
      <c r="G72" s="147"/>
    </row>
    <row r="73" spans="1:7" ht="15.75" thickBot="1">
      <c r="A73" s="181"/>
      <c r="B73" s="72">
        <f>B61+B71</f>
        <v>-41038</v>
      </c>
      <c r="C73" s="72">
        <f t="shared" ref="C73:G73" si="1">C61+C71</f>
        <v>-74786</v>
      </c>
      <c r="D73" s="72">
        <f t="shared" si="1"/>
        <v>-29</v>
      </c>
      <c r="E73" s="72">
        <f t="shared" si="1"/>
        <v>-760</v>
      </c>
      <c r="F73" s="72">
        <f t="shared" si="1"/>
        <v>-11</v>
      </c>
      <c r="G73" s="72">
        <f t="shared" si="1"/>
        <v>-2949</v>
      </c>
    </row>
    <row r="74" spans="1:7" ht="43.5" thickBot="1">
      <c r="A74" s="7" t="s">
        <v>300</v>
      </c>
      <c r="B74" s="8"/>
      <c r="C74" s="8"/>
      <c r="D74" s="8"/>
      <c r="E74" s="8"/>
      <c r="F74" s="8"/>
      <c r="G74" s="8"/>
    </row>
    <row r="75" spans="1:7" ht="29.25" thickBot="1">
      <c r="A75" s="9" t="s">
        <v>265</v>
      </c>
      <c r="B75" s="72">
        <v>-1443</v>
      </c>
      <c r="C75" s="72">
        <v>-1361</v>
      </c>
      <c r="D75" s="72">
        <v>-373</v>
      </c>
      <c r="E75" s="72">
        <v>-4</v>
      </c>
      <c r="F75" s="72">
        <v>-1669</v>
      </c>
      <c r="G75" s="72">
        <v>-2319</v>
      </c>
    </row>
    <row r="76" spans="1:7" ht="29.25" thickBot="1">
      <c r="A76" s="9" t="s">
        <v>59</v>
      </c>
      <c r="B76" s="72">
        <v>11</v>
      </c>
      <c r="C76" s="72">
        <v>14</v>
      </c>
      <c r="D76" s="72">
        <v>7</v>
      </c>
      <c r="E76" s="72">
        <v>7</v>
      </c>
      <c r="F76" s="72">
        <v>31</v>
      </c>
      <c r="G76" s="72">
        <v>31</v>
      </c>
    </row>
    <row r="77" spans="1:7" ht="29.25" thickBot="1">
      <c r="A77" s="9" t="s">
        <v>1193</v>
      </c>
      <c r="B77" s="72">
        <v>-10329</v>
      </c>
      <c r="C77" s="72">
        <v>-1238</v>
      </c>
      <c r="D77" s="72" t="s">
        <v>38</v>
      </c>
      <c r="E77" s="72" t="s">
        <v>38</v>
      </c>
      <c r="F77" s="72" t="s">
        <v>38</v>
      </c>
      <c r="G77" s="72" t="s">
        <v>38</v>
      </c>
    </row>
    <row r="78" spans="1:7" ht="29.25" thickBot="1">
      <c r="A78" s="9" t="s">
        <v>60</v>
      </c>
      <c r="B78" s="72" t="s">
        <v>38</v>
      </c>
      <c r="C78" s="72" t="s">
        <v>38</v>
      </c>
      <c r="D78" s="72" t="s">
        <v>38</v>
      </c>
      <c r="E78" s="72" t="s">
        <v>38</v>
      </c>
      <c r="F78" s="72" t="s">
        <v>38</v>
      </c>
      <c r="G78" s="72" t="s">
        <v>38</v>
      </c>
    </row>
    <row r="79" spans="1:7">
      <c r="A79" s="180" t="s">
        <v>301</v>
      </c>
      <c r="B79" s="147"/>
      <c r="C79" s="147"/>
      <c r="D79" s="147"/>
      <c r="E79" s="147"/>
      <c r="F79" s="147"/>
      <c r="G79" s="147"/>
    </row>
    <row r="80" spans="1:7" ht="15.75" thickBot="1">
      <c r="A80" s="181"/>
      <c r="B80" s="72">
        <f>SUM(B75:B78)</f>
        <v>-11761</v>
      </c>
      <c r="C80" s="72">
        <f t="shared" ref="C80:G80" si="2">SUM(C75:C78)</f>
        <v>-2585</v>
      </c>
      <c r="D80" s="72">
        <f t="shared" si="2"/>
        <v>-366</v>
      </c>
      <c r="E80" s="72">
        <f t="shared" si="2"/>
        <v>3</v>
      </c>
      <c r="F80" s="72">
        <f t="shared" si="2"/>
        <v>-1638</v>
      </c>
      <c r="G80" s="72">
        <f t="shared" si="2"/>
        <v>-2288</v>
      </c>
    </row>
    <row r="81" spans="1:7" ht="15.75" thickBot="1">
      <c r="A81" s="9" t="s">
        <v>302</v>
      </c>
      <c r="B81" s="72">
        <f>B73+B80</f>
        <v>-52799</v>
      </c>
      <c r="C81" s="72">
        <f t="shared" ref="C81:G81" si="3">C73+C80</f>
        <v>-77371</v>
      </c>
      <c r="D81" s="72">
        <f t="shared" si="3"/>
        <v>-395</v>
      </c>
      <c r="E81" s="72">
        <f t="shared" si="3"/>
        <v>-757</v>
      </c>
      <c r="F81" s="72">
        <f t="shared" si="3"/>
        <v>-1649</v>
      </c>
      <c r="G81" s="72">
        <f t="shared" si="3"/>
        <v>-5237</v>
      </c>
    </row>
    <row r="82" spans="1:7" ht="29.25" thickBot="1">
      <c r="A82" s="9" t="s">
        <v>303</v>
      </c>
      <c r="B82" s="72">
        <v>19088</v>
      </c>
      <c r="C82" s="72">
        <v>-763</v>
      </c>
      <c r="D82" s="72" t="s">
        <v>38</v>
      </c>
      <c r="E82" s="72" t="s">
        <v>38</v>
      </c>
      <c r="F82" s="72" t="s">
        <v>38</v>
      </c>
      <c r="G82" s="72" t="s">
        <v>38</v>
      </c>
    </row>
    <row r="83" spans="1:7" ht="29.25" thickBot="1">
      <c r="A83" s="9" t="s">
        <v>304</v>
      </c>
      <c r="B83" s="72">
        <f>SUM(B81:B82)</f>
        <v>-33711</v>
      </c>
      <c r="C83" s="72">
        <f t="shared" ref="C83:G83" si="4">SUM(C81:C82)</f>
        <v>-78134</v>
      </c>
      <c r="D83" s="72">
        <f t="shared" si="4"/>
        <v>-395</v>
      </c>
      <c r="E83" s="72">
        <f t="shared" si="4"/>
        <v>-757</v>
      </c>
      <c r="F83" s="72">
        <f t="shared" si="4"/>
        <v>-1649</v>
      </c>
      <c r="G83" s="72">
        <f t="shared" si="4"/>
        <v>-5237</v>
      </c>
    </row>
    <row r="87" spans="1:7">
      <c r="A87" s="2" t="s">
        <v>305</v>
      </c>
    </row>
    <row r="89" spans="1:7" ht="15" customHeight="1">
      <c r="A89" s="34"/>
      <c r="B89" s="34"/>
      <c r="C89" s="34"/>
      <c r="D89" s="189"/>
      <c r="E89" s="189"/>
      <c r="F89" s="34"/>
      <c r="G89" s="34"/>
    </row>
    <row r="90" spans="1:7" ht="43.5" customHeight="1" thickBot="1">
      <c r="A90" s="34"/>
      <c r="B90" s="186" t="s">
        <v>1183</v>
      </c>
      <c r="C90" s="186"/>
      <c r="D90" s="190" t="s">
        <v>273</v>
      </c>
      <c r="E90" s="190"/>
      <c r="F90" s="186" t="s">
        <v>1363</v>
      </c>
      <c r="G90" s="186"/>
    </row>
    <row r="91" spans="1:7">
      <c r="A91" s="174"/>
      <c r="B91" s="75">
        <v>2025</v>
      </c>
      <c r="C91" s="75">
        <v>2024</v>
      </c>
      <c r="D91" s="76">
        <v>2025</v>
      </c>
      <c r="E91" s="75">
        <v>2024</v>
      </c>
      <c r="F91" s="76">
        <v>2025</v>
      </c>
      <c r="G91" s="76">
        <v>2024</v>
      </c>
    </row>
    <row r="92" spans="1:7">
      <c r="A92" s="174"/>
      <c r="B92" s="76" t="s">
        <v>20</v>
      </c>
      <c r="C92" s="76" t="s">
        <v>20</v>
      </c>
      <c r="D92" s="76" t="s">
        <v>20</v>
      </c>
      <c r="E92" s="76" t="s">
        <v>20</v>
      </c>
      <c r="F92" s="76" t="s">
        <v>20</v>
      </c>
      <c r="G92" s="76" t="s">
        <v>20</v>
      </c>
    </row>
    <row r="93" spans="1:7" ht="29.25" thickBot="1">
      <c r="A93" s="7" t="s">
        <v>285</v>
      </c>
      <c r="B93" s="8"/>
      <c r="C93" s="8"/>
      <c r="D93" s="8"/>
      <c r="E93" s="8"/>
      <c r="F93" s="8"/>
      <c r="G93" s="8"/>
    </row>
    <row r="94" spans="1:7">
      <c r="A94" s="180" t="s">
        <v>286</v>
      </c>
      <c r="B94" s="3"/>
      <c r="C94" s="3"/>
      <c r="D94" s="3"/>
      <c r="E94" s="3"/>
      <c r="F94" s="3"/>
      <c r="G94" s="3"/>
    </row>
    <row r="95" spans="1:7" ht="15.75" thickBot="1">
      <c r="A95" s="181"/>
      <c r="B95" s="14" t="s">
        <v>38</v>
      </c>
      <c r="C95" s="14" t="s">
        <v>38</v>
      </c>
      <c r="D95" s="14" t="s">
        <v>38</v>
      </c>
      <c r="E95" s="14" t="s">
        <v>38</v>
      </c>
      <c r="F95" s="14" t="s">
        <v>38</v>
      </c>
      <c r="G95" s="14" t="s">
        <v>38</v>
      </c>
    </row>
    <row r="96" spans="1:7" ht="15.75" thickBot="1">
      <c r="A96" s="9" t="s">
        <v>1188</v>
      </c>
      <c r="B96" s="14" t="s">
        <v>38</v>
      </c>
      <c r="C96" s="14" t="s">
        <v>38</v>
      </c>
      <c r="D96" s="14" t="s">
        <v>38</v>
      </c>
      <c r="E96" s="14" t="s">
        <v>38</v>
      </c>
      <c r="F96" s="72">
        <v>172</v>
      </c>
      <c r="G96" s="72">
        <v>164</v>
      </c>
    </row>
    <row r="97" spans="1:7" ht="15.75" thickBot="1">
      <c r="A97" s="9" t="s">
        <v>287</v>
      </c>
      <c r="B97" s="72">
        <v>7029</v>
      </c>
      <c r="C97" s="72">
        <v>17</v>
      </c>
      <c r="D97" s="72">
        <v>841</v>
      </c>
      <c r="E97" s="72">
        <v>3</v>
      </c>
      <c r="F97" s="72">
        <v>2365</v>
      </c>
      <c r="G97" s="72">
        <v>1046</v>
      </c>
    </row>
    <row r="98" spans="1:7" ht="29.25" thickBot="1">
      <c r="A98" s="9" t="s">
        <v>288</v>
      </c>
      <c r="B98" s="72">
        <v>11411</v>
      </c>
      <c r="C98" s="72">
        <v>6750</v>
      </c>
      <c r="D98" s="72" t="s">
        <v>38</v>
      </c>
      <c r="E98" s="72" t="s">
        <v>38</v>
      </c>
      <c r="F98" s="72">
        <v>169664</v>
      </c>
      <c r="G98" s="72">
        <v>141976</v>
      </c>
    </row>
    <row r="99" spans="1:7" ht="15.75" thickBot="1">
      <c r="A99" s="9" t="s">
        <v>289</v>
      </c>
      <c r="B99" s="14" t="s">
        <v>38</v>
      </c>
      <c r="C99" s="14" t="s">
        <v>38</v>
      </c>
      <c r="D99" s="14" t="s">
        <v>38</v>
      </c>
      <c r="E99" s="14" t="s">
        <v>38</v>
      </c>
      <c r="F99" s="14" t="s">
        <v>38</v>
      </c>
      <c r="G99" s="14" t="s">
        <v>38</v>
      </c>
    </row>
    <row r="100" spans="1:7" ht="15.75" thickBot="1">
      <c r="A100" s="9" t="s">
        <v>32</v>
      </c>
      <c r="B100" s="14" t="s">
        <v>38</v>
      </c>
      <c r="C100" s="14" t="s">
        <v>38</v>
      </c>
      <c r="D100" s="14" t="s">
        <v>38</v>
      </c>
      <c r="E100" s="14" t="s">
        <v>38</v>
      </c>
      <c r="F100" s="14" t="s">
        <v>38</v>
      </c>
      <c r="G100" s="14" t="s">
        <v>38</v>
      </c>
    </row>
    <row r="101" spans="1:7" ht="29.25" thickBot="1">
      <c r="A101" s="9" t="s">
        <v>290</v>
      </c>
      <c r="B101" s="14" t="s">
        <v>38</v>
      </c>
      <c r="C101" s="14" t="s">
        <v>38</v>
      </c>
      <c r="D101" s="14" t="s">
        <v>38</v>
      </c>
      <c r="E101" s="14" t="s">
        <v>38</v>
      </c>
      <c r="F101" s="14" t="s">
        <v>38</v>
      </c>
      <c r="G101" s="14" t="s">
        <v>38</v>
      </c>
    </row>
    <row r="102" spans="1:7" ht="18.95" customHeight="1">
      <c r="A102" s="180" t="s">
        <v>291</v>
      </c>
      <c r="B102" s="3"/>
      <c r="C102" s="3"/>
      <c r="D102" s="3"/>
      <c r="E102" s="3"/>
      <c r="F102" s="3"/>
      <c r="G102" s="3"/>
    </row>
    <row r="103" spans="1:7" ht="15.75" thickBot="1">
      <c r="A103" s="181"/>
      <c r="B103" s="14">
        <v>29</v>
      </c>
      <c r="C103" s="14">
        <v>32</v>
      </c>
      <c r="D103" s="14">
        <v>4</v>
      </c>
      <c r="E103" s="72">
        <v>6</v>
      </c>
      <c r="F103" s="72">
        <v>47</v>
      </c>
      <c r="G103" s="72">
        <v>10</v>
      </c>
    </row>
    <row r="104" spans="1:7">
      <c r="A104" s="180" t="s">
        <v>292</v>
      </c>
      <c r="B104" s="3"/>
      <c r="C104" s="3"/>
      <c r="D104" s="3"/>
      <c r="E104" s="3"/>
      <c r="F104" s="3"/>
      <c r="G104" s="3"/>
    </row>
    <row r="105" spans="1:7" ht="15.75" thickBot="1">
      <c r="A105" s="181"/>
      <c r="B105" s="72">
        <f>SUM(B95:B103)</f>
        <v>18469</v>
      </c>
      <c r="C105" s="72">
        <f>SUM(C95:C103)</f>
        <v>6799</v>
      </c>
      <c r="D105" s="14" t="s">
        <v>38</v>
      </c>
      <c r="E105" s="72">
        <f>SUM(E95:E103)</f>
        <v>9</v>
      </c>
      <c r="F105" s="72">
        <f>SUM(F95:F103)</f>
        <v>172248</v>
      </c>
      <c r="G105" s="72">
        <f>SUM(G95:G103)</f>
        <v>143196</v>
      </c>
    </row>
    <row r="106" spans="1:7" ht="29.25" thickBot="1">
      <c r="A106" s="7" t="s">
        <v>293</v>
      </c>
      <c r="B106" s="8"/>
      <c r="C106" s="8"/>
      <c r="D106" s="8"/>
      <c r="E106" s="8"/>
      <c r="F106" s="8"/>
      <c r="G106" s="8"/>
    </row>
    <row r="107" spans="1:7" ht="15.75" thickBot="1">
      <c r="A107" s="9" t="s">
        <v>45</v>
      </c>
      <c r="B107" s="14" t="s">
        <v>38</v>
      </c>
      <c r="C107" s="14" t="s">
        <v>38</v>
      </c>
      <c r="D107" s="14" t="s">
        <v>38</v>
      </c>
      <c r="E107" s="14" t="s">
        <v>38</v>
      </c>
      <c r="F107" s="14" t="s">
        <v>38</v>
      </c>
      <c r="G107" s="14" t="s">
        <v>38</v>
      </c>
    </row>
    <row r="108" spans="1:7">
      <c r="A108" s="180" t="s">
        <v>1191</v>
      </c>
      <c r="B108" s="3"/>
      <c r="C108" s="3"/>
      <c r="D108" s="3"/>
      <c r="E108" s="3"/>
      <c r="F108" s="3"/>
      <c r="G108" s="3"/>
    </row>
    <row r="109" spans="1:7" ht="15.75" thickBot="1">
      <c r="A109" s="181"/>
      <c r="B109" s="14" t="s">
        <v>38</v>
      </c>
      <c r="C109" s="14" t="s">
        <v>38</v>
      </c>
      <c r="D109" s="14" t="s">
        <v>38</v>
      </c>
      <c r="E109" s="14" t="s">
        <v>38</v>
      </c>
      <c r="F109" s="14" t="s">
        <v>38</v>
      </c>
      <c r="G109" s="14" t="s">
        <v>38</v>
      </c>
    </row>
    <row r="110" spans="1:7" ht="15.75" thickBot="1">
      <c r="A110" s="9" t="s">
        <v>294</v>
      </c>
      <c r="B110" s="72">
        <v>-12800</v>
      </c>
      <c r="C110" s="72">
        <v>-10108</v>
      </c>
      <c r="D110" s="14" t="s">
        <v>38</v>
      </c>
      <c r="E110" s="14" t="s">
        <v>38</v>
      </c>
      <c r="F110" s="14" t="s">
        <v>38</v>
      </c>
      <c r="G110" s="14" t="s">
        <v>38</v>
      </c>
    </row>
    <row r="111" spans="1:7" ht="29.25" thickBot="1">
      <c r="A111" s="9" t="s">
        <v>1192</v>
      </c>
      <c r="B111" s="14" t="s">
        <v>38</v>
      </c>
      <c r="C111" s="14" t="s">
        <v>38</v>
      </c>
      <c r="D111" s="14" t="s">
        <v>38</v>
      </c>
      <c r="E111" s="14" t="s">
        <v>38</v>
      </c>
      <c r="F111" s="14" t="s">
        <v>38</v>
      </c>
      <c r="G111" s="14" t="s">
        <v>38</v>
      </c>
    </row>
    <row r="112" spans="1:7">
      <c r="A112" s="180" t="s">
        <v>296</v>
      </c>
      <c r="B112" s="3"/>
      <c r="C112" s="3"/>
      <c r="D112" s="3"/>
      <c r="E112" s="3"/>
      <c r="F112" s="3"/>
      <c r="G112" s="3"/>
    </row>
    <row r="113" spans="1:7" ht="15.75" thickBot="1">
      <c r="A113" s="181"/>
      <c r="B113" s="14" t="s">
        <v>38</v>
      </c>
      <c r="C113" s="14" t="s">
        <v>38</v>
      </c>
      <c r="D113" s="14" t="s">
        <v>38</v>
      </c>
      <c r="E113" s="14" t="s">
        <v>38</v>
      </c>
      <c r="F113" s="14" t="s">
        <v>38</v>
      </c>
      <c r="G113" s="14" t="s">
        <v>38</v>
      </c>
    </row>
    <row r="114" spans="1:7" ht="29.25" thickBot="1">
      <c r="A114" s="9" t="s">
        <v>297</v>
      </c>
      <c r="B114" s="72">
        <v>-20030</v>
      </c>
      <c r="C114" s="72">
        <v>-14684</v>
      </c>
      <c r="D114" s="72">
        <v>-845</v>
      </c>
      <c r="E114" s="72">
        <v>-265</v>
      </c>
      <c r="F114" s="72">
        <v>-164658</v>
      </c>
      <c r="G114" s="72">
        <v>-132997</v>
      </c>
    </row>
    <row r="115" spans="1:7" ht="29.25" thickBot="1">
      <c r="A115" s="9" t="s">
        <v>298</v>
      </c>
      <c r="B115" s="72">
        <v>-32830</v>
      </c>
      <c r="C115" s="72">
        <v>-24792</v>
      </c>
      <c r="D115" s="72">
        <v>-845</v>
      </c>
      <c r="E115" s="72">
        <v>-265</v>
      </c>
      <c r="F115" s="72">
        <v>-164658</v>
      </c>
      <c r="G115" s="72">
        <v>-132997</v>
      </c>
    </row>
    <row r="116" spans="1:7">
      <c r="A116" s="180" t="s">
        <v>299</v>
      </c>
      <c r="B116" s="3"/>
      <c r="C116" s="3"/>
      <c r="D116" s="3"/>
      <c r="E116" s="148"/>
      <c r="F116" s="148"/>
      <c r="G116" s="148"/>
    </row>
    <row r="117" spans="1:7" ht="15.75" thickBot="1">
      <c r="A117" s="181"/>
      <c r="B117" s="72">
        <f>B105+B115</f>
        <v>-14361</v>
      </c>
      <c r="C117" s="72">
        <f t="shared" ref="C117:G117" si="5">C105+C115</f>
        <v>-17993</v>
      </c>
      <c r="D117" s="72" t="s">
        <v>38</v>
      </c>
      <c r="E117" s="72">
        <f t="shared" si="5"/>
        <v>-256</v>
      </c>
      <c r="F117" s="72">
        <f t="shared" si="5"/>
        <v>7590</v>
      </c>
      <c r="G117" s="72">
        <f t="shared" si="5"/>
        <v>10199</v>
      </c>
    </row>
    <row r="118" spans="1:7" ht="43.5" thickBot="1">
      <c r="A118" s="7" t="s">
        <v>300</v>
      </c>
      <c r="B118" s="8"/>
      <c r="C118" s="8"/>
      <c r="D118" s="8"/>
      <c r="E118" s="8"/>
      <c r="F118" s="8"/>
      <c r="G118" s="8"/>
    </row>
    <row r="119" spans="1:7" ht="29.25" thickBot="1">
      <c r="A119" s="9" t="s">
        <v>265</v>
      </c>
      <c r="B119" s="72">
        <v>-2377</v>
      </c>
      <c r="C119" s="72">
        <v>2896</v>
      </c>
      <c r="D119" s="72">
        <v>-121</v>
      </c>
      <c r="E119" s="72" t="s">
        <v>38</v>
      </c>
      <c r="F119" s="72">
        <v>-198</v>
      </c>
      <c r="G119" s="14" t="s">
        <v>38</v>
      </c>
    </row>
    <row r="120" spans="1:7" ht="29.25" thickBot="1">
      <c r="A120" s="9" t="s">
        <v>59</v>
      </c>
      <c r="B120" s="14">
        <v>19</v>
      </c>
      <c r="C120" s="14">
        <v>13</v>
      </c>
      <c r="D120" s="14">
        <v>2</v>
      </c>
      <c r="E120" s="14">
        <v>3</v>
      </c>
      <c r="F120" s="14">
        <v>4</v>
      </c>
      <c r="G120" s="14">
        <v>149</v>
      </c>
    </row>
    <row r="121" spans="1:7" ht="29.25" thickBot="1">
      <c r="A121" s="9" t="s">
        <v>1193</v>
      </c>
      <c r="B121" s="14" t="s">
        <v>38</v>
      </c>
      <c r="C121" s="14" t="s">
        <v>38</v>
      </c>
      <c r="D121" s="14" t="s">
        <v>38</v>
      </c>
      <c r="E121" s="14" t="s">
        <v>38</v>
      </c>
      <c r="F121" s="14" t="s">
        <v>38</v>
      </c>
      <c r="G121" s="14" t="s">
        <v>38</v>
      </c>
    </row>
    <row r="122" spans="1:7" ht="29.25" thickBot="1">
      <c r="A122" s="9" t="s">
        <v>60</v>
      </c>
      <c r="B122" s="14" t="s">
        <v>38</v>
      </c>
      <c r="C122" s="14" t="s">
        <v>38</v>
      </c>
      <c r="D122" s="14" t="s">
        <v>38</v>
      </c>
      <c r="E122" s="14" t="s">
        <v>38</v>
      </c>
      <c r="F122" s="14" t="s">
        <v>38</v>
      </c>
      <c r="G122" s="14" t="s">
        <v>38</v>
      </c>
    </row>
    <row r="123" spans="1:7">
      <c r="A123" s="180" t="s">
        <v>301</v>
      </c>
      <c r="B123" s="3"/>
      <c r="C123" s="3"/>
      <c r="D123" s="3"/>
      <c r="E123" s="3"/>
      <c r="F123" s="3"/>
      <c r="G123" s="3"/>
    </row>
    <row r="124" spans="1:7" ht="15.75" thickBot="1">
      <c r="A124" s="181"/>
      <c r="B124" s="72">
        <f>SUM(B119:B123)</f>
        <v>-2358</v>
      </c>
      <c r="C124" s="72">
        <f>SUM(C119:C123)</f>
        <v>2909</v>
      </c>
      <c r="D124" s="72">
        <f t="shared" ref="D124:G124" si="6">SUM(D119:D123)</f>
        <v>-119</v>
      </c>
      <c r="E124" s="72">
        <f t="shared" si="6"/>
        <v>3</v>
      </c>
      <c r="F124" s="72">
        <f t="shared" si="6"/>
        <v>-194</v>
      </c>
      <c r="G124" s="72">
        <f t="shared" si="6"/>
        <v>149</v>
      </c>
    </row>
    <row r="125" spans="1:7" ht="15.75" thickBot="1">
      <c r="A125" s="9" t="s">
        <v>302</v>
      </c>
      <c r="B125" s="72">
        <f>B117+B124</f>
        <v>-16719</v>
      </c>
      <c r="C125" s="72">
        <f>C117+C124</f>
        <v>-15084</v>
      </c>
      <c r="D125" s="14" t="s">
        <v>38</v>
      </c>
      <c r="E125" s="72">
        <f t="shared" ref="E125:G125" si="7">E117+E124</f>
        <v>-253</v>
      </c>
      <c r="F125" s="72">
        <f t="shared" si="7"/>
        <v>7396</v>
      </c>
      <c r="G125" s="72">
        <f t="shared" si="7"/>
        <v>10348</v>
      </c>
    </row>
    <row r="126" spans="1:7" ht="29.25" thickBot="1">
      <c r="A126" s="9" t="s">
        <v>303</v>
      </c>
      <c r="B126" s="14" t="s">
        <v>38</v>
      </c>
      <c r="C126" s="14" t="s">
        <v>38</v>
      </c>
      <c r="D126" s="14" t="s">
        <v>38</v>
      </c>
      <c r="E126" s="14" t="s">
        <v>38</v>
      </c>
      <c r="F126" s="14" t="s">
        <v>38</v>
      </c>
      <c r="G126" s="14" t="s">
        <v>38</v>
      </c>
    </row>
    <row r="127" spans="1:7" ht="29.25" thickBot="1">
      <c r="A127" s="9" t="s">
        <v>304</v>
      </c>
      <c r="B127" s="72">
        <f>SUM(B125:B126)</f>
        <v>-16719</v>
      </c>
      <c r="C127" s="72">
        <f t="shared" ref="C127:G127" si="8">SUM(C125:C126)</f>
        <v>-15084</v>
      </c>
      <c r="D127" s="14" t="s">
        <v>38</v>
      </c>
      <c r="E127" s="72">
        <f t="shared" si="8"/>
        <v>-253</v>
      </c>
      <c r="F127" s="72">
        <f t="shared" si="8"/>
        <v>7396</v>
      </c>
      <c r="G127" s="72">
        <f t="shared" si="8"/>
        <v>10348</v>
      </c>
    </row>
    <row r="129" spans="1:9">
      <c r="A129" s="37"/>
      <c r="B129" s="37"/>
      <c r="C129" s="37"/>
      <c r="D129" s="37"/>
      <c r="E129" s="37"/>
      <c r="F129" s="37"/>
      <c r="G129" s="37"/>
    </row>
    <row r="130" spans="1:9">
      <c r="A130" s="37"/>
    </row>
    <row r="132" spans="1:9">
      <c r="A132" s="21" t="s">
        <v>306</v>
      </c>
    </row>
    <row r="134" spans="1:9" ht="32.25" customHeight="1" thickBot="1">
      <c r="A134" s="34"/>
      <c r="B134" s="186" t="s">
        <v>275</v>
      </c>
      <c r="C134" s="186"/>
      <c r="D134" s="186" t="s">
        <v>1184</v>
      </c>
      <c r="E134" s="186"/>
      <c r="F134" s="186" t="s">
        <v>1364</v>
      </c>
      <c r="G134" s="186"/>
      <c r="H134" s="187" t="s">
        <v>276</v>
      </c>
      <c r="I134" s="187"/>
    </row>
    <row r="135" spans="1:9">
      <c r="A135" s="174"/>
      <c r="B135" s="61">
        <v>2025</v>
      </c>
      <c r="C135" s="61">
        <v>2024</v>
      </c>
      <c r="D135" s="28">
        <v>2025</v>
      </c>
      <c r="E135" s="61">
        <v>2024</v>
      </c>
      <c r="F135" s="28">
        <v>2025</v>
      </c>
      <c r="G135" s="28">
        <v>2024</v>
      </c>
      <c r="H135" s="28">
        <v>2025</v>
      </c>
      <c r="I135" s="28">
        <v>2024</v>
      </c>
    </row>
    <row r="136" spans="1:9">
      <c r="A136" s="174"/>
      <c r="B136" s="28" t="s">
        <v>20</v>
      </c>
      <c r="C136" s="28" t="s">
        <v>20</v>
      </c>
      <c r="D136" s="28" t="s">
        <v>20</v>
      </c>
      <c r="E136" s="28" t="s">
        <v>20</v>
      </c>
      <c r="F136" s="28" t="s">
        <v>20</v>
      </c>
      <c r="G136" s="28" t="s">
        <v>20</v>
      </c>
      <c r="H136" s="28" t="s">
        <v>20</v>
      </c>
      <c r="I136" s="28" t="s">
        <v>20</v>
      </c>
    </row>
    <row r="137" spans="1:9" ht="29.25" thickBot="1">
      <c r="A137" s="7" t="s">
        <v>285</v>
      </c>
      <c r="B137" s="8"/>
      <c r="C137" s="8"/>
      <c r="D137" s="8"/>
      <c r="E137" s="8"/>
      <c r="F137" s="8"/>
      <c r="G137" s="8"/>
      <c r="H137" s="8"/>
      <c r="I137" s="8"/>
    </row>
    <row r="138" spans="1:9">
      <c r="A138" s="34" t="s">
        <v>307</v>
      </c>
      <c r="B138" s="3"/>
      <c r="C138" s="3"/>
      <c r="D138" s="3"/>
      <c r="E138" s="3"/>
      <c r="F138" s="3"/>
      <c r="G138" s="3"/>
      <c r="H138" s="3"/>
      <c r="I138" s="3"/>
    </row>
    <row r="139" spans="1:9" ht="29.25" thickBot="1">
      <c r="A139" s="9" t="s">
        <v>308</v>
      </c>
      <c r="B139" s="14" t="s">
        <v>38</v>
      </c>
      <c r="C139" s="14" t="s">
        <v>38</v>
      </c>
      <c r="D139" s="14" t="s">
        <v>38</v>
      </c>
      <c r="E139" s="14" t="s">
        <v>38</v>
      </c>
      <c r="F139" s="14" t="s">
        <v>38</v>
      </c>
      <c r="G139" s="14" t="s">
        <v>38</v>
      </c>
      <c r="H139" s="11">
        <v>615921</v>
      </c>
      <c r="I139" s="11">
        <v>612688</v>
      </c>
    </row>
    <row r="140" spans="1:9" ht="15.75" thickBot="1">
      <c r="A140" s="9" t="s">
        <v>1188</v>
      </c>
      <c r="B140" s="14" t="s">
        <v>38</v>
      </c>
      <c r="C140" s="14" t="s">
        <v>38</v>
      </c>
      <c r="D140" s="14" t="s">
        <v>38</v>
      </c>
      <c r="E140" s="14" t="s">
        <v>38</v>
      </c>
      <c r="F140" s="14" t="s">
        <v>38</v>
      </c>
      <c r="G140" s="14" t="s">
        <v>38</v>
      </c>
      <c r="H140" s="11">
        <v>391204</v>
      </c>
      <c r="I140" s="11">
        <v>396932</v>
      </c>
    </row>
    <row r="141" spans="1:9" ht="15.75" thickBot="1">
      <c r="A141" s="9" t="s">
        <v>287</v>
      </c>
      <c r="B141" s="11">
        <v>2040</v>
      </c>
      <c r="C141" s="14">
        <v>9</v>
      </c>
      <c r="D141" s="14" t="s">
        <v>38</v>
      </c>
      <c r="E141" s="14" t="s">
        <v>38</v>
      </c>
      <c r="F141" s="11">
        <v>378</v>
      </c>
      <c r="G141" s="14">
        <v>3</v>
      </c>
      <c r="H141" s="11">
        <v>310084</v>
      </c>
      <c r="I141" s="11">
        <v>237086</v>
      </c>
    </row>
    <row r="142" spans="1:9" ht="29.25" thickBot="1">
      <c r="A142" s="9" t="s">
        <v>288</v>
      </c>
      <c r="B142" s="14" t="s">
        <v>38</v>
      </c>
      <c r="C142" s="14" t="s">
        <v>38</v>
      </c>
      <c r="D142" s="14" t="s">
        <v>38</v>
      </c>
      <c r="E142" s="14" t="s">
        <v>38</v>
      </c>
      <c r="F142" s="14" t="s">
        <v>38</v>
      </c>
      <c r="G142" s="14" t="s">
        <v>38</v>
      </c>
      <c r="H142" s="11">
        <v>182519</v>
      </c>
      <c r="I142" s="11">
        <v>150307</v>
      </c>
    </row>
    <row r="143" spans="1:9" ht="15.75" thickBot="1">
      <c r="A143" s="9" t="s">
        <v>289</v>
      </c>
      <c r="B143" s="14" t="s">
        <v>38</v>
      </c>
      <c r="C143" s="14" t="s">
        <v>38</v>
      </c>
      <c r="D143" s="14" t="s">
        <v>38</v>
      </c>
      <c r="E143" s="14" t="s">
        <v>38</v>
      </c>
      <c r="F143" s="14" t="s">
        <v>38</v>
      </c>
      <c r="G143" s="14" t="s">
        <v>38</v>
      </c>
      <c r="H143" s="11">
        <v>176712</v>
      </c>
      <c r="I143" s="11">
        <v>173480</v>
      </c>
    </row>
    <row r="144" spans="1:9" ht="15.75" thickBot="1">
      <c r="A144" s="9" t="s">
        <v>32</v>
      </c>
      <c r="B144" s="14" t="s">
        <v>38</v>
      </c>
      <c r="C144" s="14" t="s">
        <v>38</v>
      </c>
      <c r="D144" s="14" t="s">
        <v>38</v>
      </c>
      <c r="E144" s="14" t="s">
        <v>38</v>
      </c>
      <c r="F144" s="11">
        <v>3571</v>
      </c>
      <c r="G144" s="14" t="s">
        <v>38</v>
      </c>
      <c r="H144" s="11">
        <v>43991</v>
      </c>
      <c r="I144" s="11">
        <v>3893</v>
      </c>
    </row>
    <row r="145" spans="1:9" ht="29.25" thickBot="1">
      <c r="A145" s="9" t="s">
        <v>290</v>
      </c>
      <c r="B145" s="14" t="s">
        <v>38</v>
      </c>
      <c r="C145" s="14" t="s">
        <v>38</v>
      </c>
      <c r="D145" s="14" t="s">
        <v>38</v>
      </c>
      <c r="E145" s="14" t="s">
        <v>38</v>
      </c>
      <c r="F145" s="14" t="s">
        <v>38</v>
      </c>
      <c r="G145" s="14" t="s">
        <v>38</v>
      </c>
      <c r="H145" s="11">
        <v>40666</v>
      </c>
      <c r="I145" s="11">
        <v>41806</v>
      </c>
    </row>
    <row r="146" spans="1:9" ht="18.95" customHeight="1">
      <c r="A146" s="180" t="s">
        <v>309</v>
      </c>
      <c r="B146" s="3"/>
      <c r="C146" s="3"/>
      <c r="D146" s="3"/>
      <c r="E146" s="3"/>
      <c r="F146" s="3"/>
      <c r="G146" s="3"/>
      <c r="H146" s="3"/>
      <c r="I146" s="3"/>
    </row>
    <row r="147" spans="1:9" ht="15.75" thickBot="1">
      <c r="A147" s="181"/>
      <c r="B147" s="11">
        <v>56218</v>
      </c>
      <c r="C147" s="11">
        <v>56589</v>
      </c>
      <c r="D147" s="14" t="s">
        <v>38</v>
      </c>
      <c r="E147" s="14" t="s">
        <v>38</v>
      </c>
      <c r="F147" s="14">
        <v>2</v>
      </c>
      <c r="G147" s="14">
        <v>6</v>
      </c>
      <c r="H147" s="11">
        <v>75934</v>
      </c>
      <c r="I147" s="11">
        <v>68545</v>
      </c>
    </row>
    <row r="148" spans="1:9">
      <c r="A148" s="180" t="s">
        <v>292</v>
      </c>
      <c r="B148" s="3"/>
      <c r="C148" s="3"/>
      <c r="D148" s="3"/>
      <c r="E148" s="3"/>
      <c r="F148" s="3"/>
      <c r="G148" s="3"/>
      <c r="H148" s="3"/>
      <c r="I148" s="3"/>
    </row>
    <row r="149" spans="1:9" ht="15.75" thickBot="1">
      <c r="A149" s="181"/>
      <c r="B149" s="11">
        <f>SUM(B138:B147)</f>
        <v>58258</v>
      </c>
      <c r="C149" s="11">
        <f>SUM(C138:C147)</f>
        <v>56598</v>
      </c>
      <c r="D149" s="14" t="s">
        <v>38</v>
      </c>
      <c r="E149" s="14" t="s">
        <v>38</v>
      </c>
      <c r="F149" s="11">
        <f>SUM(F138:F147)</f>
        <v>3951</v>
      </c>
      <c r="G149" s="11">
        <f>SUM(G138:G147)</f>
        <v>9</v>
      </c>
      <c r="H149" s="11">
        <f>SUM(H138:H147)</f>
        <v>1837031</v>
      </c>
      <c r="I149" s="11">
        <f>SUM(I138:I147)</f>
        <v>1684737</v>
      </c>
    </row>
    <row r="150" spans="1:9" ht="29.25" thickBot="1">
      <c r="A150" s="7" t="s">
        <v>293</v>
      </c>
      <c r="B150" s="8"/>
      <c r="C150" s="8"/>
      <c r="D150" s="8"/>
      <c r="E150" s="8"/>
      <c r="F150" s="8"/>
      <c r="G150" s="8"/>
      <c r="H150" s="8"/>
      <c r="I150" s="8"/>
    </row>
    <row r="151" spans="1:9" ht="15.75" thickBot="1">
      <c r="A151" s="9" t="s">
        <v>45</v>
      </c>
      <c r="B151" s="14" t="s">
        <v>38</v>
      </c>
      <c r="C151" s="14" t="s">
        <v>38</v>
      </c>
      <c r="D151" s="14" t="s">
        <v>38</v>
      </c>
      <c r="E151" s="14" t="s">
        <v>38</v>
      </c>
      <c r="F151" s="14" t="s">
        <v>38</v>
      </c>
      <c r="G151" s="14" t="s">
        <v>38</v>
      </c>
      <c r="H151" s="11">
        <v>-42412</v>
      </c>
      <c r="I151" s="11">
        <v>-40286</v>
      </c>
    </row>
    <row r="152" spans="1:9">
      <c r="A152" s="180" t="s">
        <v>1191</v>
      </c>
      <c r="B152" s="3"/>
      <c r="C152" s="3"/>
      <c r="D152" s="3"/>
      <c r="E152" s="3"/>
      <c r="F152" s="3"/>
      <c r="G152" s="3"/>
      <c r="H152" s="3"/>
      <c r="I152" s="3"/>
    </row>
    <row r="153" spans="1:9" ht="15.75" thickBot="1">
      <c r="A153" s="181"/>
      <c r="B153" s="14" t="s">
        <v>38</v>
      </c>
      <c r="C153" s="14" t="s">
        <v>38</v>
      </c>
      <c r="D153" s="14" t="s">
        <v>38</v>
      </c>
      <c r="E153" s="14" t="s">
        <v>38</v>
      </c>
      <c r="F153" s="14" t="s">
        <v>38</v>
      </c>
      <c r="G153" s="14" t="s">
        <v>38</v>
      </c>
      <c r="H153" s="11">
        <v>-348268</v>
      </c>
      <c r="I153" s="11">
        <v>-354249</v>
      </c>
    </row>
    <row r="154" spans="1:9" ht="15.75" thickBot="1">
      <c r="A154" s="9" t="s">
        <v>294</v>
      </c>
      <c r="B154" s="14" t="s">
        <v>38</v>
      </c>
      <c r="C154" s="14" t="s">
        <v>38</v>
      </c>
      <c r="D154" s="14" t="s">
        <v>38</v>
      </c>
      <c r="E154" s="14" t="s">
        <v>38</v>
      </c>
      <c r="F154" s="14" t="s">
        <v>38</v>
      </c>
      <c r="G154" s="14" t="s">
        <v>38</v>
      </c>
      <c r="H154" s="11">
        <v>-181151</v>
      </c>
      <c r="I154" s="11">
        <v>-172822</v>
      </c>
    </row>
    <row r="155" spans="1:9" ht="29.25" thickBot="1">
      <c r="A155" s="9" t="s">
        <v>49</v>
      </c>
      <c r="B155" s="14" t="s">
        <v>38</v>
      </c>
      <c r="C155" s="14" t="s">
        <v>38</v>
      </c>
      <c r="D155" s="14" t="s">
        <v>38</v>
      </c>
      <c r="E155" s="14" t="s">
        <v>38</v>
      </c>
      <c r="F155" s="14" t="s">
        <v>38</v>
      </c>
      <c r="G155" s="14" t="s">
        <v>38</v>
      </c>
      <c r="H155" s="11">
        <v>-12273</v>
      </c>
      <c r="I155" s="11">
        <v>-11752</v>
      </c>
    </row>
    <row r="156" spans="1:9">
      <c r="A156" s="180" t="s">
        <v>296</v>
      </c>
      <c r="B156" s="3"/>
      <c r="C156" s="3"/>
      <c r="D156" s="3"/>
      <c r="E156" s="3"/>
      <c r="F156" s="3"/>
      <c r="G156" s="3"/>
      <c r="H156" s="3"/>
      <c r="I156" s="3"/>
    </row>
    <row r="157" spans="1:9" ht="15.75" thickBot="1">
      <c r="A157" s="181"/>
      <c r="B157" s="14" t="s">
        <v>38</v>
      </c>
      <c r="C157" s="14" t="s">
        <v>38</v>
      </c>
      <c r="D157" s="14" t="s">
        <v>38</v>
      </c>
      <c r="E157" s="14" t="s">
        <v>38</v>
      </c>
      <c r="F157" s="14" t="s">
        <v>38</v>
      </c>
      <c r="G157" s="14" t="s">
        <v>38</v>
      </c>
      <c r="H157" s="11">
        <v>-3546</v>
      </c>
      <c r="I157" s="14" t="s">
        <v>38</v>
      </c>
    </row>
    <row r="158" spans="1:9" ht="29.25" thickBot="1">
      <c r="A158" s="9" t="s">
        <v>310</v>
      </c>
      <c r="B158" s="11">
        <v>-58260</v>
      </c>
      <c r="C158" s="11">
        <v>-57314</v>
      </c>
      <c r="D158" s="14" t="s">
        <v>38</v>
      </c>
      <c r="E158" s="14" t="s">
        <v>38</v>
      </c>
      <c r="F158" s="11">
        <v>-3951</v>
      </c>
      <c r="G158" s="14">
        <v>-255</v>
      </c>
      <c r="H158" s="11">
        <v>-1253996</v>
      </c>
      <c r="I158" s="11">
        <v>-1165444</v>
      </c>
    </row>
    <row r="159" spans="1:9">
      <c r="A159" s="180" t="s">
        <v>298</v>
      </c>
      <c r="B159" s="3"/>
      <c r="C159" s="3"/>
      <c r="D159" s="3"/>
      <c r="E159" s="3"/>
      <c r="F159" s="3"/>
      <c r="G159" s="3"/>
      <c r="H159" s="3"/>
      <c r="I159" s="3"/>
    </row>
    <row r="160" spans="1:9" ht="15.75" thickBot="1">
      <c r="A160" s="181"/>
      <c r="B160" s="11">
        <f>SUM(B151:B158)</f>
        <v>-58260</v>
      </c>
      <c r="C160" s="11">
        <f t="shared" ref="C160" si="9">SUM(C151:C158)</f>
        <v>-57314</v>
      </c>
      <c r="D160" s="14" t="s">
        <v>38</v>
      </c>
      <c r="E160" s="14" t="s">
        <v>38</v>
      </c>
      <c r="F160" s="11">
        <f>SUM(F151:F158)</f>
        <v>-3951</v>
      </c>
      <c r="G160" s="14">
        <f>SUM(G151:G158)</f>
        <v>-255</v>
      </c>
      <c r="H160" s="11">
        <f>SUM(H151:H158)</f>
        <v>-1841646</v>
      </c>
      <c r="I160" s="11">
        <f>SUM(I151:I158)</f>
        <v>-1744553</v>
      </c>
    </row>
    <row r="161" spans="1:9">
      <c r="A161" s="180" t="s">
        <v>299</v>
      </c>
      <c r="B161" s="3"/>
      <c r="C161" s="3"/>
      <c r="D161" s="3"/>
      <c r="E161" s="3"/>
      <c r="F161" s="3"/>
      <c r="G161" s="3"/>
      <c r="H161" s="3"/>
      <c r="I161" s="3"/>
    </row>
    <row r="162" spans="1:9" ht="15.75" thickBot="1">
      <c r="A162" s="181"/>
      <c r="B162" s="11">
        <f>B149+B160</f>
        <v>-2</v>
      </c>
      <c r="C162" s="11">
        <f t="shared" ref="C162:I162" si="10">C149+C160</f>
        <v>-716</v>
      </c>
      <c r="D162" s="11" t="s">
        <v>38</v>
      </c>
      <c r="E162" s="11" t="s">
        <v>38</v>
      </c>
      <c r="F162" s="11" t="s">
        <v>38</v>
      </c>
      <c r="G162" s="11">
        <f t="shared" si="10"/>
        <v>-246</v>
      </c>
      <c r="H162" s="11">
        <f t="shared" si="10"/>
        <v>-4615</v>
      </c>
      <c r="I162" s="11">
        <f t="shared" si="10"/>
        <v>-59816</v>
      </c>
    </row>
    <row r="163" spans="1:9" ht="43.5" thickBot="1">
      <c r="A163" s="7" t="s">
        <v>300</v>
      </c>
      <c r="B163" s="8"/>
      <c r="C163" s="8"/>
      <c r="D163" s="8"/>
      <c r="E163" s="8"/>
      <c r="F163" s="8"/>
      <c r="G163" s="8"/>
      <c r="H163" s="8"/>
      <c r="I163" s="8"/>
    </row>
    <row r="164" spans="1:9" ht="29.25" thickBot="1">
      <c r="A164" s="9" t="s">
        <v>265</v>
      </c>
      <c r="B164" s="14">
        <v>-294</v>
      </c>
      <c r="C164" s="11" t="s">
        <v>38</v>
      </c>
      <c r="D164" s="11" t="s">
        <v>38</v>
      </c>
      <c r="E164" s="11" t="s">
        <v>38</v>
      </c>
      <c r="F164" s="14">
        <v>-54</v>
      </c>
      <c r="G164" s="11" t="s">
        <v>38</v>
      </c>
      <c r="H164" s="11">
        <v>-7254</v>
      </c>
      <c r="I164" s="11">
        <v>-2864</v>
      </c>
    </row>
    <row r="165" spans="1:9" ht="29.25" thickBot="1">
      <c r="A165" s="9" t="s">
        <v>59</v>
      </c>
      <c r="B165" s="14">
        <v>6</v>
      </c>
      <c r="C165" s="14">
        <v>8</v>
      </c>
      <c r="D165" s="11" t="s">
        <v>38</v>
      </c>
      <c r="E165" s="11" t="s">
        <v>38</v>
      </c>
      <c r="F165" s="14">
        <v>1</v>
      </c>
      <c r="G165" s="14">
        <v>3</v>
      </c>
      <c r="H165" s="14">
        <v>-537</v>
      </c>
      <c r="I165" s="14">
        <v>274</v>
      </c>
    </row>
    <row r="166" spans="1:9" ht="29.25" thickBot="1">
      <c r="A166" s="9" t="s">
        <v>1193</v>
      </c>
      <c r="B166" s="11" t="s">
        <v>38</v>
      </c>
      <c r="C166" s="11" t="s">
        <v>38</v>
      </c>
      <c r="D166" s="11" t="s">
        <v>38</v>
      </c>
      <c r="E166" s="11" t="s">
        <v>38</v>
      </c>
      <c r="F166" s="11" t="s">
        <v>38</v>
      </c>
      <c r="G166" s="11" t="s">
        <v>38</v>
      </c>
      <c r="H166" s="11">
        <v>-10329</v>
      </c>
      <c r="I166" s="11">
        <v>-1238</v>
      </c>
    </row>
    <row r="167" spans="1:9">
      <c r="A167" s="191" t="s">
        <v>60</v>
      </c>
      <c r="B167" s="3"/>
      <c r="C167" s="3"/>
      <c r="D167" s="3"/>
      <c r="E167" s="3"/>
      <c r="F167" s="3"/>
      <c r="G167" s="3"/>
      <c r="H167" s="3"/>
      <c r="I167" s="3"/>
    </row>
    <row r="168" spans="1:9" ht="15.75" thickBot="1">
      <c r="A168" s="181"/>
      <c r="B168" s="11" t="s">
        <v>38</v>
      </c>
      <c r="C168" s="11" t="s">
        <v>38</v>
      </c>
      <c r="D168" s="11" t="s">
        <v>38</v>
      </c>
      <c r="E168" s="11" t="s">
        <v>38</v>
      </c>
      <c r="F168" s="11" t="s">
        <v>38</v>
      </c>
      <c r="G168" s="11" t="s">
        <v>38</v>
      </c>
      <c r="H168" s="11" t="s">
        <v>38</v>
      </c>
      <c r="I168" s="11" t="s">
        <v>38</v>
      </c>
    </row>
    <row r="169" spans="1:9">
      <c r="A169" s="180" t="s">
        <v>301</v>
      </c>
      <c r="B169" s="3"/>
      <c r="C169" s="3"/>
      <c r="D169" s="3"/>
      <c r="E169" s="3"/>
      <c r="F169" s="3"/>
      <c r="G169" s="3"/>
      <c r="H169" s="3"/>
      <c r="I169" s="3"/>
    </row>
    <row r="170" spans="1:9" ht="15.75" thickBot="1">
      <c r="A170" s="181"/>
      <c r="B170" s="14">
        <f>SUM(B164:B168)</f>
        <v>-288</v>
      </c>
      <c r="C170" s="14">
        <f t="shared" ref="C170:G170" si="11">SUM(C164:C168)</f>
        <v>8</v>
      </c>
      <c r="D170" s="11" t="s">
        <v>38</v>
      </c>
      <c r="E170" s="11" t="s">
        <v>38</v>
      </c>
      <c r="F170" s="14">
        <f t="shared" si="11"/>
        <v>-53</v>
      </c>
      <c r="G170" s="14">
        <f t="shared" si="11"/>
        <v>3</v>
      </c>
      <c r="H170" s="11">
        <f t="shared" ref="H170:I170" si="12">SUM(H164:H169)</f>
        <v>-18120</v>
      </c>
      <c r="I170" s="11">
        <f t="shared" si="12"/>
        <v>-3828</v>
      </c>
    </row>
    <row r="171" spans="1:9" ht="15.75" thickBot="1">
      <c r="A171" s="9" t="s">
        <v>302</v>
      </c>
      <c r="B171" s="11">
        <v>-290</v>
      </c>
      <c r="C171" s="11">
        <v>-708</v>
      </c>
      <c r="D171" s="11" t="s">
        <v>38</v>
      </c>
      <c r="E171" s="11" t="s">
        <v>38</v>
      </c>
      <c r="F171" s="11">
        <v>-53</v>
      </c>
      <c r="G171" s="11">
        <v>-243</v>
      </c>
      <c r="H171" s="11">
        <v>-22735</v>
      </c>
      <c r="I171" s="11">
        <v>-63644</v>
      </c>
    </row>
    <row r="172" spans="1:9" ht="29.25" thickBot="1">
      <c r="A172" s="9" t="s">
        <v>303</v>
      </c>
      <c r="B172" s="11" t="s">
        <v>38</v>
      </c>
      <c r="C172" s="11" t="s">
        <v>38</v>
      </c>
      <c r="D172" s="11" t="s">
        <v>38</v>
      </c>
      <c r="E172" s="11" t="s">
        <v>38</v>
      </c>
      <c r="F172" s="11" t="s">
        <v>38</v>
      </c>
      <c r="G172" s="11" t="s">
        <v>38</v>
      </c>
      <c r="H172" s="11">
        <v>19088</v>
      </c>
      <c r="I172" s="11">
        <v>-763</v>
      </c>
    </row>
    <row r="173" spans="1:9" ht="29.25" thickBot="1">
      <c r="A173" s="9" t="s">
        <v>304</v>
      </c>
      <c r="B173" s="11">
        <f>SUM(B171:B172)</f>
        <v>-290</v>
      </c>
      <c r="C173" s="11">
        <f t="shared" ref="C173:I173" si="13">SUM(C171:C172)</f>
        <v>-708</v>
      </c>
      <c r="D173" s="11" t="s">
        <v>38</v>
      </c>
      <c r="E173" s="11" t="s">
        <v>38</v>
      </c>
      <c r="F173" s="11">
        <f t="shared" si="13"/>
        <v>-53</v>
      </c>
      <c r="G173" s="11">
        <f t="shared" si="13"/>
        <v>-243</v>
      </c>
      <c r="H173" s="11">
        <f t="shared" si="13"/>
        <v>-3647</v>
      </c>
      <c r="I173" s="11">
        <f t="shared" si="13"/>
        <v>-64407</v>
      </c>
    </row>
    <row r="175" spans="1:9">
      <c r="A175" s="36" t="s">
        <v>1194</v>
      </c>
    </row>
    <row r="176" spans="1:9">
      <c r="A176" s="36" t="s">
        <v>1195</v>
      </c>
    </row>
  </sheetData>
  <mergeCells count="46">
    <mergeCell ref="F4:G4"/>
    <mergeCell ref="D89:E89"/>
    <mergeCell ref="D90:E90"/>
    <mergeCell ref="D46:E46"/>
    <mergeCell ref="A50:A51"/>
    <mergeCell ref="A19:A20"/>
    <mergeCell ref="F46:G46"/>
    <mergeCell ref="F90:G90"/>
    <mergeCell ref="B90:C90"/>
    <mergeCell ref="A45:C45"/>
    <mergeCell ref="B46:C46"/>
    <mergeCell ref="D3:E3"/>
    <mergeCell ref="D4:E4"/>
    <mergeCell ref="A23:A24"/>
    <mergeCell ref="A27:A28"/>
    <mergeCell ref="A34:A35"/>
    <mergeCell ref="A5:A6"/>
    <mergeCell ref="B4:C4"/>
    <mergeCell ref="A123:A124"/>
    <mergeCell ref="A47:A48"/>
    <mergeCell ref="A94:A95"/>
    <mergeCell ref="A58:A59"/>
    <mergeCell ref="A60:A61"/>
    <mergeCell ref="A64:A65"/>
    <mergeCell ref="A68:A69"/>
    <mergeCell ref="A72:A73"/>
    <mergeCell ref="A79:A80"/>
    <mergeCell ref="A102:A103"/>
    <mergeCell ref="A104:A105"/>
    <mergeCell ref="A108:A109"/>
    <mergeCell ref="A112:A113"/>
    <mergeCell ref="A116:A117"/>
    <mergeCell ref="A91:A92"/>
    <mergeCell ref="B134:C134"/>
    <mergeCell ref="H134:I134"/>
    <mergeCell ref="A167:A168"/>
    <mergeCell ref="F134:G134"/>
    <mergeCell ref="A169:A170"/>
    <mergeCell ref="A146:A147"/>
    <mergeCell ref="A148:A149"/>
    <mergeCell ref="A152:A153"/>
    <mergeCell ref="A156:A157"/>
    <mergeCell ref="A159:A160"/>
    <mergeCell ref="A161:A162"/>
    <mergeCell ref="A135:A136"/>
    <mergeCell ref="D134:E13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CC9C9-D97C-4AF2-986A-C3F0595BA543}">
  <dimension ref="A1:D38"/>
  <sheetViews>
    <sheetView workbookViewId="0">
      <selection activeCell="D40" sqref="D40"/>
    </sheetView>
  </sheetViews>
  <sheetFormatPr defaultColWidth="8.7109375" defaultRowHeight="14.25"/>
  <cols>
    <col min="1" max="1" width="44.5703125" style="1" customWidth="1"/>
    <col min="2" max="2" width="26.5703125" style="1" customWidth="1"/>
    <col min="3" max="3" width="15.42578125" style="1" customWidth="1"/>
    <col min="4" max="4" width="17.28515625" style="1" customWidth="1"/>
    <col min="5" max="16384" width="8.7109375" style="1"/>
  </cols>
  <sheetData>
    <row r="1" spans="1:4" ht="15">
      <c r="A1" s="41" t="s">
        <v>1295</v>
      </c>
    </row>
    <row r="2" spans="1:4" ht="15">
      <c r="A2" s="174"/>
      <c r="B2" s="3"/>
      <c r="C2" s="5">
        <v>2025</v>
      </c>
      <c r="D2" s="5">
        <v>2024</v>
      </c>
    </row>
    <row r="3" spans="1:4">
      <c r="A3" s="174"/>
      <c r="B3" s="6" t="s">
        <v>19</v>
      </c>
      <c r="C3" s="5" t="s">
        <v>20</v>
      </c>
      <c r="D3" s="5" t="s">
        <v>20</v>
      </c>
    </row>
    <row r="4" spans="1:4" ht="15" thickBot="1">
      <c r="A4" s="7" t="s">
        <v>21</v>
      </c>
      <c r="B4" s="8"/>
      <c r="C4" s="8"/>
      <c r="D4" s="8"/>
    </row>
    <row r="5" spans="1:4" ht="21.95" customHeight="1" thickBot="1">
      <c r="A5" s="9" t="s">
        <v>22</v>
      </c>
      <c r="B5" s="10" t="s">
        <v>23</v>
      </c>
      <c r="C5" s="11">
        <v>2338862</v>
      </c>
      <c r="D5" s="11">
        <v>2561891</v>
      </c>
    </row>
    <row r="6" spans="1:4" ht="21.95" customHeight="1" thickBot="1">
      <c r="A6" s="9" t="s">
        <v>24</v>
      </c>
      <c r="B6" s="10" t="s">
        <v>25</v>
      </c>
      <c r="C6" s="11">
        <v>4423</v>
      </c>
      <c r="D6" s="11">
        <v>2117</v>
      </c>
    </row>
    <row r="7" spans="1:4" ht="21.95" customHeight="1" thickBot="1">
      <c r="A7" s="9" t="s">
        <v>26</v>
      </c>
      <c r="B7" s="10" t="s">
        <v>27</v>
      </c>
      <c r="C7" s="11">
        <v>158588</v>
      </c>
      <c r="D7" s="11">
        <v>146238</v>
      </c>
    </row>
    <row r="8" spans="1:4" ht="21.95" customHeight="1" thickBot="1">
      <c r="A8" s="9" t="s">
        <v>28</v>
      </c>
      <c r="B8" s="10" t="s">
        <v>29</v>
      </c>
      <c r="C8" s="11">
        <v>461445</v>
      </c>
      <c r="D8" s="11">
        <v>474401</v>
      </c>
    </row>
    <row r="9" spans="1:4" ht="21.95" customHeight="1" thickBot="1">
      <c r="A9" s="9" t="s">
        <v>30</v>
      </c>
      <c r="B9" s="10" t="s">
        <v>31</v>
      </c>
      <c r="C9" s="11">
        <v>197847</v>
      </c>
      <c r="D9" s="11">
        <v>200379</v>
      </c>
    </row>
    <row r="10" spans="1:4" ht="21.95" customHeight="1" thickBot="1">
      <c r="A10" s="9" t="s">
        <v>32</v>
      </c>
      <c r="B10" s="10" t="s">
        <v>33</v>
      </c>
      <c r="C10" s="11">
        <v>34893</v>
      </c>
      <c r="D10" s="11">
        <v>23249</v>
      </c>
    </row>
    <row r="11" spans="1:4" ht="21.95" customHeight="1" thickBot="1">
      <c r="A11" s="9" t="s">
        <v>34</v>
      </c>
      <c r="B11" s="10" t="s">
        <v>35</v>
      </c>
      <c r="C11" s="11">
        <v>40959</v>
      </c>
      <c r="D11" s="11">
        <v>29375</v>
      </c>
    </row>
    <row r="12" spans="1:4" ht="21.95" customHeight="1" thickBot="1">
      <c r="A12" s="9" t="s">
        <v>36</v>
      </c>
      <c r="B12" s="10" t="s">
        <v>37</v>
      </c>
      <c r="C12" s="11">
        <v>12184</v>
      </c>
      <c r="D12" s="11" t="s">
        <v>38</v>
      </c>
    </row>
    <row r="13" spans="1:4" ht="21.95" customHeight="1" thickBot="1">
      <c r="A13" s="9" t="s">
        <v>39</v>
      </c>
      <c r="B13" s="10" t="s">
        <v>40</v>
      </c>
      <c r="C13" s="11">
        <v>54877</v>
      </c>
      <c r="D13" s="11">
        <v>60351</v>
      </c>
    </row>
    <row r="14" spans="1:4" ht="21.95" customHeight="1" thickBot="1">
      <c r="A14" s="9" t="s">
        <v>41</v>
      </c>
      <c r="B14" s="15"/>
      <c r="C14" s="11">
        <v>3304078</v>
      </c>
      <c r="D14" s="11">
        <v>3498001</v>
      </c>
    </row>
    <row r="15" spans="1:4" ht="21.95" customHeight="1" thickBot="1">
      <c r="A15" s="7" t="s">
        <v>42</v>
      </c>
      <c r="B15" s="8"/>
      <c r="C15" s="8"/>
      <c r="D15" s="8"/>
    </row>
    <row r="16" spans="1:4" ht="21.95" customHeight="1" thickBot="1">
      <c r="A16" s="9" t="s">
        <v>43</v>
      </c>
      <c r="B16" s="10" t="s">
        <v>44</v>
      </c>
      <c r="C16" s="11">
        <v>-1002732</v>
      </c>
      <c r="D16" s="11">
        <v>-876557</v>
      </c>
    </row>
    <row r="17" spans="1:4" ht="21.95" customHeight="1" thickBot="1">
      <c r="A17" s="9" t="s">
        <v>45</v>
      </c>
      <c r="B17" s="10" t="s">
        <v>46</v>
      </c>
      <c r="C17" s="11">
        <v>-1090753</v>
      </c>
      <c r="D17" s="11">
        <v>-1485655</v>
      </c>
    </row>
    <row r="18" spans="1:4" ht="21.95" customHeight="1" thickBot="1">
      <c r="A18" s="9" t="s">
        <v>47</v>
      </c>
      <c r="B18" s="10" t="s">
        <v>48</v>
      </c>
      <c r="C18" s="11">
        <v>-911041</v>
      </c>
      <c r="D18" s="11">
        <v>-736479</v>
      </c>
    </row>
    <row r="19" spans="1:4" ht="21.95" customHeight="1" thickBot="1">
      <c r="A19" s="9" t="s">
        <v>49</v>
      </c>
      <c r="B19" s="10" t="s">
        <v>50</v>
      </c>
      <c r="C19" s="11">
        <v>-120437</v>
      </c>
      <c r="D19" s="11">
        <v>-115211</v>
      </c>
    </row>
    <row r="20" spans="1:4" ht="21.95" customHeight="1" thickBot="1">
      <c r="A20" s="9" t="s">
        <v>51</v>
      </c>
      <c r="B20" s="10" t="s">
        <v>52</v>
      </c>
      <c r="C20" s="11">
        <v>-41316</v>
      </c>
      <c r="D20" s="11">
        <v>-40716</v>
      </c>
    </row>
    <row r="21" spans="1:4" ht="21.95" customHeight="1" thickBot="1">
      <c r="A21" s="9" t="s">
        <v>54</v>
      </c>
      <c r="B21" s="10" t="s">
        <v>53</v>
      </c>
      <c r="C21" s="11">
        <v>-56209</v>
      </c>
      <c r="D21" s="11">
        <v>-56571</v>
      </c>
    </row>
    <row r="22" spans="1:4" ht="21.95" customHeight="1" thickBot="1">
      <c r="A22" s="9" t="s">
        <v>55</v>
      </c>
      <c r="B22" s="15"/>
      <c r="C22" s="11">
        <v>-3222488</v>
      </c>
      <c r="D22" s="11">
        <v>-3311189</v>
      </c>
    </row>
    <row r="23" spans="1:4" ht="21.95" customHeight="1" thickBot="1">
      <c r="A23" s="9" t="s">
        <v>56</v>
      </c>
      <c r="B23" s="15"/>
      <c r="C23" s="11">
        <v>81590</v>
      </c>
      <c r="D23" s="11">
        <v>186812</v>
      </c>
    </row>
    <row r="24" spans="1:4" ht="21.95" customHeight="1" thickBot="1">
      <c r="A24" s="7" t="s">
        <v>57</v>
      </c>
      <c r="B24" s="8"/>
      <c r="C24" s="8"/>
      <c r="D24" s="8"/>
    </row>
    <row r="25" spans="1:4" ht="21.95" customHeight="1" thickBot="1">
      <c r="A25" s="9" t="s">
        <v>58</v>
      </c>
      <c r="B25" s="10">
        <v>9.1999999999999993</v>
      </c>
      <c r="C25" s="11">
        <v>6239</v>
      </c>
      <c r="D25" s="11">
        <v>20056</v>
      </c>
    </row>
    <row r="26" spans="1:4" ht="21.95" customHeight="1" thickBot="1">
      <c r="A26" s="9" t="s">
        <v>59</v>
      </c>
      <c r="B26" s="10">
        <v>9.1999999999999993</v>
      </c>
      <c r="C26" s="11">
        <v>484015</v>
      </c>
      <c r="D26" s="11">
        <v>-29852</v>
      </c>
    </row>
    <row r="27" spans="1:4" ht="21.95" customHeight="1" thickBot="1">
      <c r="A27" s="9" t="s">
        <v>60</v>
      </c>
      <c r="B27" s="10">
        <v>9.1999999999999993</v>
      </c>
      <c r="C27" s="11">
        <v>2686</v>
      </c>
      <c r="D27" s="11">
        <v>3583</v>
      </c>
    </row>
    <row r="28" spans="1:4" ht="21.95" customHeight="1" thickBot="1">
      <c r="A28" s="9" t="s">
        <v>61</v>
      </c>
      <c r="B28" s="15"/>
      <c r="C28" s="11">
        <v>492940</v>
      </c>
      <c r="D28" s="11">
        <v>-6213</v>
      </c>
    </row>
    <row r="29" spans="1:4" ht="21.95" customHeight="1" thickBot="1">
      <c r="A29" s="9" t="s">
        <v>62</v>
      </c>
      <c r="B29" s="15"/>
      <c r="C29" s="11">
        <v>574530</v>
      </c>
      <c r="D29" s="11">
        <v>180599</v>
      </c>
    </row>
    <row r="30" spans="1:4" ht="21.95" customHeight="1" thickBot="1">
      <c r="A30" s="7" t="s">
        <v>63</v>
      </c>
      <c r="B30" s="8"/>
      <c r="C30" s="8"/>
      <c r="D30" s="8"/>
    </row>
    <row r="31" spans="1:4" ht="21.95" customHeight="1">
      <c r="A31" s="17" t="s">
        <v>64</v>
      </c>
      <c r="B31" s="18"/>
      <c r="C31" s="18"/>
      <c r="D31" s="18"/>
    </row>
    <row r="32" spans="1:4" ht="21.95" customHeight="1" thickBot="1">
      <c r="A32" s="9" t="s">
        <v>65</v>
      </c>
      <c r="B32" s="10" t="s">
        <v>66</v>
      </c>
      <c r="C32" s="11" t="s">
        <v>1142</v>
      </c>
      <c r="D32" s="11" t="s">
        <v>1142</v>
      </c>
    </row>
    <row r="33" spans="1:4" ht="21.95" customHeight="1" thickBot="1">
      <c r="A33" s="9" t="s">
        <v>67</v>
      </c>
      <c r="B33" s="15"/>
      <c r="C33" s="11" t="s">
        <v>1142</v>
      </c>
      <c r="D33" s="11" t="s">
        <v>1142</v>
      </c>
    </row>
    <row r="34" spans="1:4" ht="21.95" customHeight="1" thickBot="1">
      <c r="A34" s="9" t="s">
        <v>68</v>
      </c>
      <c r="B34" s="15"/>
      <c r="C34" s="11">
        <v>574530</v>
      </c>
      <c r="D34" s="11">
        <v>180599</v>
      </c>
    </row>
    <row r="36" spans="1:4">
      <c r="A36" s="19" t="s">
        <v>69</v>
      </c>
    </row>
    <row r="37" spans="1:4">
      <c r="A37" s="19" t="s">
        <v>70</v>
      </c>
    </row>
    <row r="38" spans="1:4">
      <c r="A38" s="19" t="s">
        <v>71</v>
      </c>
    </row>
  </sheetData>
  <mergeCells count="1">
    <mergeCell ref="A2:A3"/>
  </mergeCells>
  <pageMargins left="0.7" right="0.7" top="0.75" bottom="0.75" header="0.3" footer="0.3"/>
  <headerFooter>
    <oddFooter>&amp;C_x000D_&amp;1#&amp;"Calibri"&amp;12&amp;K000000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38D1D-69F8-4129-AD23-956EA3ABD260}">
  <dimension ref="A1:I118"/>
  <sheetViews>
    <sheetView workbookViewId="0">
      <selection activeCell="A33" sqref="A33:A34"/>
    </sheetView>
  </sheetViews>
  <sheetFormatPr defaultRowHeight="15"/>
  <cols>
    <col min="1" max="1" width="40.28515625" customWidth="1"/>
    <col min="2" max="3" width="15.5703125" customWidth="1"/>
    <col min="4" max="5" width="13" customWidth="1"/>
    <col min="6" max="6" width="14.140625" customWidth="1"/>
    <col min="7" max="7" width="16.5703125" customWidth="1"/>
    <col min="8" max="8" width="11.42578125" bestFit="1" customWidth="1"/>
    <col min="9" max="9" width="12.140625" bestFit="1" customWidth="1"/>
  </cols>
  <sheetData>
    <row r="1" spans="1:7">
      <c r="A1" s="46" t="s">
        <v>257</v>
      </c>
    </row>
    <row r="3" spans="1:7" ht="15" customHeight="1">
      <c r="A3" s="26"/>
      <c r="B3" s="26"/>
      <c r="C3" s="26"/>
      <c r="D3" s="3"/>
      <c r="E3" s="3"/>
      <c r="F3" s="34"/>
      <c r="G3" s="34"/>
    </row>
    <row r="4" spans="1:7" ht="29.25" customHeight="1" thickBot="1">
      <c r="A4" s="26"/>
      <c r="B4" s="190" t="s">
        <v>1358</v>
      </c>
      <c r="C4" s="190"/>
      <c r="D4" s="190" t="s">
        <v>260</v>
      </c>
      <c r="E4" s="190"/>
      <c r="F4" s="186" t="s">
        <v>1189</v>
      </c>
      <c r="G4" s="186"/>
    </row>
    <row r="5" spans="1:7">
      <c r="A5" s="174"/>
      <c r="B5" s="61">
        <v>2025</v>
      </c>
      <c r="C5" s="61">
        <v>2024</v>
      </c>
      <c r="D5" s="28">
        <v>2025</v>
      </c>
      <c r="E5" s="61">
        <v>2024</v>
      </c>
      <c r="F5" s="28">
        <v>2025</v>
      </c>
      <c r="G5" s="28">
        <v>2024</v>
      </c>
    </row>
    <row r="6" spans="1:7">
      <c r="A6" s="174"/>
      <c r="B6" s="28" t="s">
        <v>20</v>
      </c>
      <c r="C6" s="28" t="s">
        <v>20</v>
      </c>
      <c r="D6" s="28" t="s">
        <v>20</v>
      </c>
      <c r="E6" s="28" t="s">
        <v>20</v>
      </c>
      <c r="F6" s="28" t="s">
        <v>20</v>
      </c>
      <c r="G6" s="28" t="s">
        <v>20</v>
      </c>
    </row>
    <row r="7" spans="1:7" ht="15.75" thickBot="1">
      <c r="A7" s="7" t="s">
        <v>311</v>
      </c>
      <c r="B7" s="8"/>
      <c r="C7" s="8"/>
      <c r="D7" s="8"/>
      <c r="E7" s="8"/>
      <c r="F7" s="8"/>
      <c r="G7" s="8"/>
    </row>
    <row r="8" spans="1:7" ht="15.75" thickBot="1">
      <c r="A8" s="9" t="s">
        <v>312</v>
      </c>
      <c r="B8" s="11">
        <v>152</v>
      </c>
      <c r="C8" s="11">
        <v>138</v>
      </c>
      <c r="D8" s="14">
        <v>7</v>
      </c>
      <c r="E8" s="14">
        <v>7</v>
      </c>
      <c r="F8" s="32">
        <v>39302</v>
      </c>
      <c r="G8" s="14">
        <v>37593</v>
      </c>
    </row>
    <row r="9" spans="1:7" ht="15.75" thickBot="1">
      <c r="A9" s="9" t="s">
        <v>75</v>
      </c>
      <c r="B9" s="11">
        <v>37655</v>
      </c>
      <c r="C9" s="11">
        <v>24970</v>
      </c>
      <c r="D9" s="14">
        <v>1203</v>
      </c>
      <c r="E9" s="14">
        <v>1207</v>
      </c>
      <c r="F9" s="12">
        <v>76699</v>
      </c>
      <c r="G9" s="11">
        <v>73047</v>
      </c>
    </row>
    <row r="10" spans="1:7">
      <c r="A10" s="180" t="s">
        <v>1196</v>
      </c>
      <c r="B10" s="3"/>
      <c r="C10" s="3"/>
      <c r="D10" s="3"/>
      <c r="E10" s="3"/>
      <c r="F10" s="3"/>
      <c r="G10" s="3"/>
    </row>
    <row r="11" spans="1:7" ht="15.75" thickBot="1">
      <c r="A11" s="181"/>
      <c r="B11" s="14">
        <v>0</v>
      </c>
      <c r="C11" s="14">
        <v>0</v>
      </c>
      <c r="D11" s="14">
        <v>0</v>
      </c>
      <c r="E11" s="14">
        <v>0</v>
      </c>
      <c r="F11" s="14">
        <v>3404823</v>
      </c>
      <c r="G11" s="14">
        <v>3464736</v>
      </c>
    </row>
    <row r="12" spans="1:7" ht="29.25" thickBot="1">
      <c r="A12" s="9" t="s">
        <v>1197</v>
      </c>
      <c r="B12" s="14">
        <v>0</v>
      </c>
      <c r="C12" s="14">
        <v>0</v>
      </c>
      <c r="D12" s="14">
        <v>0</v>
      </c>
      <c r="E12" s="14">
        <v>0</v>
      </c>
      <c r="F12" s="14">
        <v>0</v>
      </c>
      <c r="G12" s="14">
        <v>0</v>
      </c>
    </row>
    <row r="13" spans="1:7" ht="15.75" thickBot="1">
      <c r="A13" s="9" t="s">
        <v>313</v>
      </c>
      <c r="B13" s="11">
        <f>SUM(B8:B12)</f>
        <v>37807</v>
      </c>
      <c r="C13" s="11">
        <f t="shared" ref="C13:G13" si="0">SUM(C8:C12)</f>
        <v>25108</v>
      </c>
      <c r="D13" s="11">
        <f t="shared" si="0"/>
        <v>1210</v>
      </c>
      <c r="E13" s="11">
        <f t="shared" si="0"/>
        <v>1214</v>
      </c>
      <c r="F13" s="11">
        <f t="shared" si="0"/>
        <v>3520824</v>
      </c>
      <c r="G13" s="11">
        <f t="shared" si="0"/>
        <v>3575376</v>
      </c>
    </row>
    <row r="14" spans="1:7" ht="15.75" thickBot="1">
      <c r="A14" s="7" t="s">
        <v>314</v>
      </c>
      <c r="B14" s="8"/>
      <c r="C14" s="8"/>
      <c r="D14" s="8"/>
      <c r="E14" s="8"/>
      <c r="F14" s="8"/>
      <c r="G14" s="8"/>
    </row>
    <row r="15" spans="1:7" ht="29.25" thickBot="1">
      <c r="A15" s="9" t="s">
        <v>315</v>
      </c>
      <c r="B15" s="14">
        <v>0</v>
      </c>
      <c r="C15" s="14">
        <v>0</v>
      </c>
      <c r="D15" s="14">
        <v>0</v>
      </c>
      <c r="E15" s="14">
        <v>0</v>
      </c>
      <c r="F15" s="14">
        <v>1206604</v>
      </c>
      <c r="G15" s="14">
        <v>1071798</v>
      </c>
    </row>
    <row r="16" spans="1:7" ht="15.75" thickBot="1">
      <c r="A16" s="9" t="s">
        <v>1198</v>
      </c>
      <c r="B16" s="14">
        <v>0</v>
      </c>
      <c r="C16" s="14">
        <v>0</v>
      </c>
      <c r="D16" s="14">
        <v>0</v>
      </c>
      <c r="E16" s="14">
        <v>0</v>
      </c>
      <c r="F16" s="14">
        <v>184090</v>
      </c>
      <c r="G16" s="14">
        <v>145484</v>
      </c>
    </row>
    <row r="17" spans="1:7" ht="29.25" thickBot="1">
      <c r="A17" s="9" t="s">
        <v>1199</v>
      </c>
      <c r="B17" s="14">
        <v>0</v>
      </c>
      <c r="C17" s="14">
        <v>0</v>
      </c>
      <c r="D17" s="14">
        <v>0</v>
      </c>
      <c r="E17" s="14">
        <v>0</v>
      </c>
      <c r="F17" s="14">
        <v>0</v>
      </c>
      <c r="G17" s="14">
        <v>0</v>
      </c>
    </row>
    <row r="18" spans="1:7" ht="15.75" thickBot="1">
      <c r="A18" s="9" t="s">
        <v>316</v>
      </c>
      <c r="B18" s="14">
        <f>SUM(B15:B17)</f>
        <v>0</v>
      </c>
      <c r="C18" s="14">
        <f t="shared" ref="C18:G18" si="1">SUM(C15:C17)</f>
        <v>0</v>
      </c>
      <c r="D18" s="14">
        <f t="shared" si="1"/>
        <v>0</v>
      </c>
      <c r="E18" s="14">
        <f t="shared" si="1"/>
        <v>0</v>
      </c>
      <c r="F18" s="14">
        <f t="shared" si="1"/>
        <v>1390694</v>
      </c>
      <c r="G18" s="14">
        <f t="shared" si="1"/>
        <v>1217282</v>
      </c>
    </row>
    <row r="19" spans="1:7" ht="15.75" thickBot="1">
      <c r="A19" s="9" t="s">
        <v>317</v>
      </c>
      <c r="B19" s="11">
        <f>B13+B18</f>
        <v>37807</v>
      </c>
      <c r="C19" s="11">
        <f t="shared" ref="C19:G19" si="2">C13+C18</f>
        <v>25108</v>
      </c>
      <c r="D19" s="11">
        <f t="shared" si="2"/>
        <v>1210</v>
      </c>
      <c r="E19" s="11">
        <f t="shared" si="2"/>
        <v>1214</v>
      </c>
      <c r="F19" s="11">
        <f t="shared" si="2"/>
        <v>4911518</v>
      </c>
      <c r="G19" s="11">
        <f t="shared" si="2"/>
        <v>4792658</v>
      </c>
    </row>
    <row r="20" spans="1:7" ht="15.75" thickBot="1">
      <c r="A20" s="7" t="s">
        <v>318</v>
      </c>
      <c r="B20" s="8"/>
      <c r="C20" s="8"/>
      <c r="D20" s="8"/>
      <c r="E20" s="8"/>
      <c r="F20" s="8"/>
      <c r="G20" s="8"/>
    </row>
    <row r="21" spans="1:7" ht="15.75" thickBot="1">
      <c r="A21" s="9" t="s">
        <v>319</v>
      </c>
      <c r="B21" s="11">
        <v>2509</v>
      </c>
      <c r="C21" s="11">
        <v>2323</v>
      </c>
      <c r="D21" s="14">
        <v>110</v>
      </c>
      <c r="E21" s="14">
        <v>117</v>
      </c>
      <c r="F21" s="11">
        <v>59637</v>
      </c>
      <c r="G21" s="14">
        <v>59930</v>
      </c>
    </row>
    <row r="22" spans="1:7" ht="15.75" thickBot="1">
      <c r="A22" s="9" t="s">
        <v>1200</v>
      </c>
      <c r="B22" s="14">
        <v>0</v>
      </c>
      <c r="C22" s="14">
        <v>0</v>
      </c>
      <c r="D22" s="14">
        <v>0</v>
      </c>
      <c r="E22" s="14">
        <v>0</v>
      </c>
      <c r="F22" s="14">
        <v>3057232</v>
      </c>
      <c r="G22" s="14">
        <v>3114123</v>
      </c>
    </row>
    <row r="23" spans="1:7" ht="15.75" thickBot="1">
      <c r="A23" s="9" t="s">
        <v>321</v>
      </c>
      <c r="B23" s="11">
        <v>839</v>
      </c>
      <c r="C23" s="11">
        <v>528</v>
      </c>
      <c r="D23" s="11">
        <v>37</v>
      </c>
      <c r="E23" s="11">
        <v>26</v>
      </c>
      <c r="F23" s="11">
        <v>2131</v>
      </c>
      <c r="G23" s="11">
        <v>2032</v>
      </c>
    </row>
    <row r="24" spans="1:7" ht="15.75" thickBot="1">
      <c r="A24" s="9" t="s">
        <v>322</v>
      </c>
      <c r="B24" s="11">
        <f>SUM(B21:B23)</f>
        <v>3348</v>
      </c>
      <c r="C24" s="11">
        <f t="shared" ref="C24:G24" si="3">SUM(C21:C23)</f>
        <v>2851</v>
      </c>
      <c r="D24" s="11">
        <f t="shared" si="3"/>
        <v>147</v>
      </c>
      <c r="E24" s="14" t="s">
        <v>38</v>
      </c>
      <c r="F24" s="11">
        <f t="shared" si="3"/>
        <v>3119000</v>
      </c>
      <c r="G24" s="11">
        <f t="shared" si="3"/>
        <v>3176085</v>
      </c>
    </row>
    <row r="25" spans="1:7" ht="15.75" thickBot="1">
      <c r="A25" s="9" t="s">
        <v>323</v>
      </c>
      <c r="B25" s="11">
        <f>B19-B24</f>
        <v>34459</v>
      </c>
      <c r="C25" s="11">
        <f t="shared" ref="C25:G25" si="4">C19-C24</f>
        <v>22257</v>
      </c>
      <c r="D25" s="11">
        <f t="shared" si="4"/>
        <v>1063</v>
      </c>
      <c r="E25" s="11">
        <v>2992</v>
      </c>
      <c r="F25" s="11">
        <f t="shared" si="4"/>
        <v>1792518</v>
      </c>
      <c r="G25" s="11">
        <f t="shared" si="4"/>
        <v>1616573</v>
      </c>
    </row>
    <row r="29" spans="1:7">
      <c r="A29" s="21" t="s">
        <v>324</v>
      </c>
    </row>
    <row r="31" spans="1:7" ht="15" customHeight="1">
      <c r="A31" s="189"/>
      <c r="B31" s="189"/>
      <c r="C31" s="189"/>
      <c r="D31" s="34"/>
      <c r="E31" s="34"/>
      <c r="F31" s="34"/>
      <c r="G31" s="34"/>
    </row>
    <row r="32" spans="1:7" ht="43.5" customHeight="1" thickBot="1">
      <c r="A32" s="26"/>
      <c r="B32" s="186" t="s">
        <v>272</v>
      </c>
      <c r="C32" s="186"/>
      <c r="D32" s="186" t="s">
        <v>1190</v>
      </c>
      <c r="E32" s="186"/>
      <c r="F32" s="198" t="s">
        <v>270</v>
      </c>
      <c r="G32" s="198"/>
    </row>
    <row r="33" spans="1:7">
      <c r="A33" s="174"/>
      <c r="B33" s="61">
        <v>2025</v>
      </c>
      <c r="C33" s="61">
        <v>2024</v>
      </c>
      <c r="D33" s="28">
        <v>2025</v>
      </c>
      <c r="E33" s="61">
        <v>2024</v>
      </c>
      <c r="F33" s="28">
        <v>2025</v>
      </c>
      <c r="G33" s="28">
        <v>2024</v>
      </c>
    </row>
    <row r="34" spans="1:7">
      <c r="A34" s="174"/>
      <c r="B34" s="28" t="s">
        <v>20</v>
      </c>
      <c r="C34" s="28" t="s">
        <v>20</v>
      </c>
      <c r="D34" s="28" t="s">
        <v>20</v>
      </c>
      <c r="E34" s="28" t="s">
        <v>20</v>
      </c>
      <c r="F34" s="28" t="s">
        <v>20</v>
      </c>
      <c r="G34" s="28" t="s">
        <v>20</v>
      </c>
    </row>
    <row r="35" spans="1:7" ht="15.75" thickBot="1">
      <c r="A35" s="7" t="s">
        <v>311</v>
      </c>
      <c r="B35" s="8"/>
      <c r="C35" s="8"/>
      <c r="D35" s="8"/>
      <c r="E35" s="8"/>
      <c r="F35" s="8"/>
      <c r="G35" s="8"/>
    </row>
    <row r="36" spans="1:7" ht="15.75" thickBot="1">
      <c r="A36" s="9" t="s">
        <v>312</v>
      </c>
      <c r="B36" s="11">
        <v>59</v>
      </c>
      <c r="C36" s="11">
        <v>67</v>
      </c>
      <c r="D36" s="11">
        <v>116</v>
      </c>
      <c r="E36" s="11">
        <v>110</v>
      </c>
      <c r="F36" s="11">
        <v>160</v>
      </c>
      <c r="G36" s="11">
        <v>157</v>
      </c>
    </row>
    <row r="37" spans="1:7" ht="15.75" thickBot="1">
      <c r="A37" s="9" t="s">
        <v>75</v>
      </c>
      <c r="B37" s="11">
        <v>17013</v>
      </c>
      <c r="C37" s="11">
        <v>20896</v>
      </c>
      <c r="D37" s="11">
        <v>6839</v>
      </c>
      <c r="E37" s="11">
        <v>6061</v>
      </c>
      <c r="F37" s="11">
        <v>28804</v>
      </c>
      <c r="G37" s="11">
        <v>27387</v>
      </c>
    </row>
    <row r="38" spans="1:7">
      <c r="A38" s="180" t="s">
        <v>1196</v>
      </c>
      <c r="B38" s="3"/>
      <c r="C38" s="3"/>
      <c r="D38" s="3"/>
      <c r="E38" s="3"/>
      <c r="F38" s="3"/>
      <c r="G38" s="3"/>
    </row>
    <row r="39" spans="1:7" ht="15.75" thickBot="1">
      <c r="A39" s="181"/>
      <c r="B39" s="14" t="s">
        <v>38</v>
      </c>
      <c r="C39" s="14" t="s">
        <v>38</v>
      </c>
      <c r="D39" s="14" t="s">
        <v>38</v>
      </c>
      <c r="E39" s="14" t="s">
        <v>38</v>
      </c>
      <c r="F39" s="14" t="s">
        <v>38</v>
      </c>
      <c r="G39" s="14" t="s">
        <v>38</v>
      </c>
    </row>
    <row r="40" spans="1:7" ht="29.25" thickBot="1">
      <c r="A40" s="9" t="s">
        <v>1197</v>
      </c>
      <c r="B40" s="11">
        <v>138876</v>
      </c>
      <c r="C40" s="11">
        <v>55201</v>
      </c>
      <c r="D40" s="14" t="s">
        <v>38</v>
      </c>
      <c r="E40" s="14" t="s">
        <v>38</v>
      </c>
      <c r="F40" s="14" t="s">
        <v>38</v>
      </c>
      <c r="G40" s="14" t="s">
        <v>38</v>
      </c>
    </row>
    <row r="41" spans="1:7" ht="15.75" thickBot="1">
      <c r="A41" s="9" t="s">
        <v>313</v>
      </c>
      <c r="B41" s="11">
        <f>SUM(B36:B40)</f>
        <v>155948</v>
      </c>
      <c r="C41" s="11">
        <f t="shared" ref="C41:G41" si="5">SUM(C36:C40)</f>
        <v>76164</v>
      </c>
      <c r="D41" s="11">
        <f t="shared" si="5"/>
        <v>6955</v>
      </c>
      <c r="E41" s="11">
        <f t="shared" si="5"/>
        <v>6171</v>
      </c>
      <c r="F41" s="11">
        <f t="shared" si="5"/>
        <v>28964</v>
      </c>
      <c r="G41" s="11">
        <f t="shared" si="5"/>
        <v>27544</v>
      </c>
    </row>
    <row r="42" spans="1:7" ht="15.75" thickBot="1">
      <c r="A42" s="7" t="s">
        <v>314</v>
      </c>
      <c r="B42" s="8"/>
      <c r="C42" s="8"/>
      <c r="D42" s="8"/>
      <c r="E42" s="8"/>
      <c r="F42" s="8"/>
      <c r="G42" s="8"/>
    </row>
    <row r="43" spans="1:7" ht="29.25" thickBot="1">
      <c r="A43" s="9" t="s">
        <v>315</v>
      </c>
      <c r="B43" s="14" t="s">
        <v>38</v>
      </c>
      <c r="C43" s="14" t="s">
        <v>38</v>
      </c>
      <c r="D43" s="14" t="s">
        <v>38</v>
      </c>
      <c r="E43" s="14" t="s">
        <v>38</v>
      </c>
      <c r="F43" s="14" t="s">
        <v>38</v>
      </c>
      <c r="G43" s="14" t="s">
        <v>38</v>
      </c>
    </row>
    <row r="44" spans="1:7" ht="15.75" thickBot="1">
      <c r="A44" s="9" t="s">
        <v>1198</v>
      </c>
      <c r="B44" s="14" t="s">
        <v>38</v>
      </c>
      <c r="C44" s="14" t="s">
        <v>38</v>
      </c>
      <c r="D44" s="14" t="s">
        <v>38</v>
      </c>
      <c r="E44" s="14" t="s">
        <v>38</v>
      </c>
      <c r="F44" s="14" t="s">
        <v>38</v>
      </c>
      <c r="G44" s="14" t="s">
        <v>38</v>
      </c>
    </row>
    <row r="45" spans="1:7" ht="29.25" thickBot="1">
      <c r="A45" s="9" t="s">
        <v>1199</v>
      </c>
      <c r="B45" s="11">
        <v>6464</v>
      </c>
      <c r="C45" s="11">
        <v>3561</v>
      </c>
      <c r="D45" s="14" t="s">
        <v>38</v>
      </c>
      <c r="E45" s="14" t="s">
        <v>38</v>
      </c>
      <c r="F45" s="14" t="s">
        <v>38</v>
      </c>
      <c r="G45" s="14" t="s">
        <v>38</v>
      </c>
    </row>
    <row r="46" spans="1:7" ht="15.75" thickBot="1">
      <c r="A46" s="9" t="s">
        <v>316</v>
      </c>
      <c r="B46" s="11">
        <f>SUM(B43:B45)</f>
        <v>6464</v>
      </c>
      <c r="C46" s="11">
        <f t="shared" ref="C46:G46" si="6">SUM(C43:C45)</f>
        <v>3561</v>
      </c>
      <c r="D46" s="11">
        <f t="shared" si="6"/>
        <v>0</v>
      </c>
      <c r="E46" s="11">
        <f t="shared" si="6"/>
        <v>0</v>
      </c>
      <c r="F46" s="11">
        <f t="shared" si="6"/>
        <v>0</v>
      </c>
      <c r="G46" s="11">
        <f t="shared" si="6"/>
        <v>0</v>
      </c>
    </row>
    <row r="47" spans="1:7" ht="15.75" thickBot="1">
      <c r="A47" s="9" t="s">
        <v>317</v>
      </c>
      <c r="B47" s="11">
        <f>B41+B46</f>
        <v>162412</v>
      </c>
      <c r="C47" s="11">
        <f t="shared" ref="C47:G47" si="7">C41+C46</f>
        <v>79725</v>
      </c>
      <c r="D47" s="11">
        <f t="shared" si="7"/>
        <v>6955</v>
      </c>
      <c r="E47" s="11">
        <f t="shared" si="7"/>
        <v>6171</v>
      </c>
      <c r="F47" s="11">
        <f t="shared" si="7"/>
        <v>28964</v>
      </c>
      <c r="G47" s="11">
        <f t="shared" si="7"/>
        <v>27544</v>
      </c>
    </row>
    <row r="48" spans="1:7" ht="15.75" thickBot="1">
      <c r="A48" s="7" t="s">
        <v>318</v>
      </c>
      <c r="B48" s="8"/>
      <c r="C48" s="8"/>
      <c r="D48" s="8"/>
      <c r="E48" s="8"/>
      <c r="F48" s="8"/>
      <c r="G48" s="8"/>
    </row>
    <row r="49" spans="1:7" ht="15.75" thickBot="1">
      <c r="A49" s="9" t="s">
        <v>319</v>
      </c>
      <c r="B49" s="11">
        <v>3856</v>
      </c>
      <c r="C49" s="11">
        <v>3855</v>
      </c>
      <c r="D49" s="11">
        <v>628</v>
      </c>
      <c r="E49" s="11">
        <v>586</v>
      </c>
      <c r="F49" s="11">
        <v>2646</v>
      </c>
      <c r="G49" s="11">
        <v>2647</v>
      </c>
    </row>
    <row r="50" spans="1:7" ht="15.75" thickBot="1">
      <c r="A50" s="9" t="s">
        <v>1200</v>
      </c>
      <c r="B50" s="14" t="s">
        <v>38</v>
      </c>
      <c r="C50" s="14" t="s">
        <v>38</v>
      </c>
      <c r="D50" s="14" t="s">
        <v>38</v>
      </c>
      <c r="E50" s="14" t="s">
        <v>38</v>
      </c>
      <c r="F50" s="14" t="s">
        <v>38</v>
      </c>
      <c r="G50" s="14" t="s">
        <v>38</v>
      </c>
    </row>
    <row r="51" spans="1:7" ht="15.75" thickBot="1">
      <c r="A51" s="9" t="s">
        <v>321</v>
      </c>
      <c r="B51" s="11">
        <v>327</v>
      </c>
      <c r="C51" s="11">
        <v>259</v>
      </c>
      <c r="D51" s="11">
        <v>210</v>
      </c>
      <c r="E51" s="11">
        <v>133</v>
      </c>
      <c r="F51" s="11">
        <v>884</v>
      </c>
      <c r="G51" s="11">
        <v>601</v>
      </c>
    </row>
    <row r="52" spans="1:7" ht="15.75" thickBot="1">
      <c r="A52" s="9" t="s">
        <v>322</v>
      </c>
      <c r="B52" s="11">
        <f>SUM(B49:B51)</f>
        <v>4183</v>
      </c>
      <c r="C52" s="11">
        <f t="shared" ref="C52:G52" si="8">SUM(C49:C51)</f>
        <v>4114</v>
      </c>
      <c r="D52" s="11">
        <f t="shared" si="8"/>
        <v>838</v>
      </c>
      <c r="E52" s="11">
        <f t="shared" si="8"/>
        <v>719</v>
      </c>
      <c r="F52" s="11">
        <f t="shared" si="8"/>
        <v>3530</v>
      </c>
      <c r="G52" s="11">
        <f t="shared" si="8"/>
        <v>3248</v>
      </c>
    </row>
    <row r="53" spans="1:7" ht="15.75" thickBot="1">
      <c r="A53" s="9" t="s">
        <v>323</v>
      </c>
      <c r="B53" s="11">
        <f>B47-B52</f>
        <v>158229</v>
      </c>
      <c r="C53" s="11">
        <f t="shared" ref="C53:G53" si="9">C47-C52</f>
        <v>75611</v>
      </c>
      <c r="D53" s="11">
        <f t="shared" si="9"/>
        <v>6117</v>
      </c>
      <c r="E53" s="11">
        <f t="shared" si="9"/>
        <v>5452</v>
      </c>
      <c r="F53" s="11">
        <f t="shared" si="9"/>
        <v>25434</v>
      </c>
      <c r="G53" s="11">
        <f t="shared" si="9"/>
        <v>24296</v>
      </c>
    </row>
    <row r="55" spans="1:7">
      <c r="A55" s="68"/>
    </row>
    <row r="56" spans="1:7">
      <c r="A56" s="19"/>
    </row>
    <row r="57" spans="1:7">
      <c r="A57" s="19"/>
    </row>
    <row r="59" spans="1:7">
      <c r="A59" s="21" t="s">
        <v>324</v>
      </c>
    </row>
    <row r="61" spans="1:7">
      <c r="A61" s="189"/>
      <c r="B61" s="189"/>
      <c r="C61" s="189"/>
      <c r="D61" s="189"/>
      <c r="E61" s="189"/>
      <c r="F61" s="34"/>
      <c r="G61" s="34"/>
    </row>
    <row r="62" spans="1:7">
      <c r="A62" s="34"/>
      <c r="B62" s="34"/>
      <c r="C62" s="34"/>
      <c r="D62" s="189"/>
      <c r="E62" s="189"/>
      <c r="F62" s="34"/>
      <c r="G62" s="34"/>
    </row>
    <row r="63" spans="1:7" ht="43.5" customHeight="1" thickBot="1">
      <c r="A63" s="80"/>
      <c r="B63" s="186" t="s">
        <v>1183</v>
      </c>
      <c r="C63" s="186"/>
      <c r="D63" s="190" t="s">
        <v>273</v>
      </c>
      <c r="E63" s="190"/>
      <c r="F63" s="186" t="s">
        <v>1363</v>
      </c>
      <c r="G63" s="186"/>
    </row>
    <row r="64" spans="1:7">
      <c r="A64" s="174"/>
      <c r="B64" s="61">
        <v>2025</v>
      </c>
      <c r="C64" s="61">
        <v>2024</v>
      </c>
      <c r="D64" s="28">
        <v>2025</v>
      </c>
      <c r="E64" s="61">
        <v>2024</v>
      </c>
      <c r="F64" s="28">
        <v>2025</v>
      </c>
      <c r="G64" s="28">
        <v>2024</v>
      </c>
    </row>
    <row r="65" spans="1:7">
      <c r="A65" s="174"/>
      <c r="B65" s="28" t="s">
        <v>20</v>
      </c>
      <c r="C65" s="28" t="s">
        <v>20</v>
      </c>
      <c r="D65" s="28" t="s">
        <v>20</v>
      </c>
      <c r="E65" s="28" t="s">
        <v>20</v>
      </c>
      <c r="F65" s="28" t="s">
        <v>20</v>
      </c>
      <c r="G65" s="28" t="s">
        <v>20</v>
      </c>
    </row>
    <row r="66" spans="1:7" ht="15.75" thickBot="1">
      <c r="A66" s="7" t="s">
        <v>311</v>
      </c>
      <c r="B66" s="8"/>
      <c r="C66" s="8"/>
      <c r="D66" s="8"/>
      <c r="E66" s="8"/>
      <c r="F66" s="8"/>
      <c r="G66" s="8"/>
    </row>
    <row r="67" spans="1:7" ht="15.75" thickBot="1">
      <c r="A67" s="9" t="s">
        <v>312</v>
      </c>
      <c r="B67" s="14">
        <v>125</v>
      </c>
      <c r="C67" s="14">
        <v>87</v>
      </c>
      <c r="D67" s="14">
        <v>12</v>
      </c>
      <c r="E67" s="14">
        <v>14</v>
      </c>
      <c r="F67" s="14">
        <v>5690</v>
      </c>
      <c r="G67" s="14">
        <v>5558</v>
      </c>
    </row>
    <row r="68" spans="1:7" ht="15.75" thickBot="1">
      <c r="A68" s="9" t="s">
        <v>75</v>
      </c>
      <c r="B68" s="11">
        <v>18294</v>
      </c>
      <c r="C68" s="11">
        <v>11177</v>
      </c>
      <c r="D68" s="11">
        <v>2188</v>
      </c>
      <c r="E68" s="11">
        <v>2371</v>
      </c>
      <c r="F68" s="14">
        <v>128221</v>
      </c>
      <c r="G68" s="14">
        <v>122774</v>
      </c>
    </row>
    <row r="69" spans="1:7">
      <c r="A69" s="180" t="s">
        <v>1196</v>
      </c>
      <c r="B69" s="3"/>
      <c r="C69" s="3"/>
      <c r="D69" s="3"/>
      <c r="E69" s="3"/>
      <c r="F69" s="3"/>
      <c r="G69" s="3"/>
    </row>
    <row r="70" spans="1:7" ht="15.75" thickBot="1">
      <c r="A70" s="181"/>
      <c r="B70" s="14" t="s">
        <v>38</v>
      </c>
      <c r="C70" s="14" t="s">
        <v>38</v>
      </c>
      <c r="D70" s="14" t="s">
        <v>38</v>
      </c>
      <c r="E70" s="14" t="s">
        <v>38</v>
      </c>
      <c r="F70" s="14" t="s">
        <v>38</v>
      </c>
      <c r="G70" s="14" t="s">
        <v>38</v>
      </c>
    </row>
    <row r="71" spans="1:7" ht="29.25" thickBot="1">
      <c r="A71" s="9" t="s">
        <v>1197</v>
      </c>
      <c r="B71" s="14" t="s">
        <v>38</v>
      </c>
      <c r="C71" s="14" t="s">
        <v>38</v>
      </c>
      <c r="D71" s="14" t="s">
        <v>38</v>
      </c>
      <c r="E71" s="14" t="s">
        <v>38</v>
      </c>
      <c r="F71" s="14" t="s">
        <v>38</v>
      </c>
      <c r="G71" s="14" t="s">
        <v>38</v>
      </c>
    </row>
    <row r="72" spans="1:7" ht="15.75" thickBot="1">
      <c r="A72" s="9" t="s">
        <v>313</v>
      </c>
      <c r="B72" s="11">
        <f>SUM(B67:B71)</f>
        <v>18419</v>
      </c>
      <c r="C72" s="11">
        <f t="shared" ref="C72:G72" si="10">SUM(C67:C71)</f>
        <v>11264</v>
      </c>
      <c r="D72" s="11">
        <f t="shared" si="10"/>
        <v>2200</v>
      </c>
      <c r="E72" s="11">
        <f t="shared" si="10"/>
        <v>2385</v>
      </c>
      <c r="F72" s="11">
        <f t="shared" si="10"/>
        <v>133911</v>
      </c>
      <c r="G72" s="11">
        <f t="shared" si="10"/>
        <v>128332</v>
      </c>
    </row>
    <row r="73" spans="1:7" ht="15.75" thickBot="1">
      <c r="A73" s="7" t="s">
        <v>314</v>
      </c>
      <c r="B73" s="8"/>
      <c r="C73" s="8"/>
      <c r="D73" s="8"/>
      <c r="E73" s="8"/>
      <c r="F73" s="8"/>
      <c r="G73" s="8"/>
    </row>
    <row r="74" spans="1:7" ht="29.25" thickBot="1">
      <c r="A74" s="9" t="s">
        <v>315</v>
      </c>
      <c r="B74" s="14" t="s">
        <v>38</v>
      </c>
      <c r="C74" s="14" t="s">
        <v>38</v>
      </c>
      <c r="D74" s="14" t="s">
        <v>38</v>
      </c>
      <c r="E74" s="14" t="s">
        <v>38</v>
      </c>
      <c r="F74" s="14" t="s">
        <v>38</v>
      </c>
      <c r="G74" s="14" t="s">
        <v>38</v>
      </c>
    </row>
    <row r="75" spans="1:7" ht="15.75" thickBot="1">
      <c r="A75" s="9" t="s">
        <v>1198</v>
      </c>
      <c r="B75" s="14" t="s">
        <v>38</v>
      </c>
      <c r="C75" s="14" t="s">
        <v>38</v>
      </c>
      <c r="D75" s="14" t="s">
        <v>38</v>
      </c>
      <c r="E75" s="14" t="s">
        <v>38</v>
      </c>
      <c r="F75" s="14" t="s">
        <v>38</v>
      </c>
      <c r="G75" s="14" t="s">
        <v>38</v>
      </c>
    </row>
    <row r="76" spans="1:7" ht="29.25" thickBot="1">
      <c r="A76" s="9" t="s">
        <v>1199</v>
      </c>
      <c r="B76" s="14" t="s">
        <v>38</v>
      </c>
      <c r="C76" s="14" t="s">
        <v>38</v>
      </c>
      <c r="D76" s="14" t="s">
        <v>38</v>
      </c>
      <c r="E76" s="14" t="s">
        <v>38</v>
      </c>
      <c r="F76" s="14" t="s">
        <v>38</v>
      </c>
      <c r="G76" s="14" t="s">
        <v>38</v>
      </c>
    </row>
    <row r="77" spans="1:7" ht="15.75" thickBot="1">
      <c r="A77" s="9" t="s">
        <v>316</v>
      </c>
      <c r="B77" s="14">
        <f>SUM(B74:B76)</f>
        <v>0</v>
      </c>
      <c r="C77" s="14">
        <f t="shared" ref="C77:G77" si="11">SUM(C74:C76)</f>
        <v>0</v>
      </c>
      <c r="D77" s="14">
        <f t="shared" si="11"/>
        <v>0</v>
      </c>
      <c r="E77" s="14">
        <f t="shared" si="11"/>
        <v>0</v>
      </c>
      <c r="F77" s="14">
        <f t="shared" si="11"/>
        <v>0</v>
      </c>
      <c r="G77" s="14">
        <f t="shared" si="11"/>
        <v>0</v>
      </c>
    </row>
    <row r="78" spans="1:7" ht="15.75" thickBot="1">
      <c r="A78" s="9" t="s">
        <v>317</v>
      </c>
      <c r="B78" s="11">
        <f>B72+B77</f>
        <v>18419</v>
      </c>
      <c r="C78" s="11">
        <f t="shared" ref="C78:G78" si="12">C72+C77</f>
        <v>11264</v>
      </c>
      <c r="D78" s="11">
        <f t="shared" si="12"/>
        <v>2200</v>
      </c>
      <c r="E78" s="11">
        <f t="shared" si="12"/>
        <v>2385</v>
      </c>
      <c r="F78" s="11">
        <f t="shared" si="12"/>
        <v>133911</v>
      </c>
      <c r="G78" s="11">
        <f t="shared" si="12"/>
        <v>128332</v>
      </c>
    </row>
    <row r="79" spans="1:7" ht="15.75" thickBot="1">
      <c r="A79" s="7" t="s">
        <v>318</v>
      </c>
      <c r="B79" s="8"/>
      <c r="C79" s="8"/>
      <c r="D79" s="8"/>
      <c r="E79" s="8"/>
      <c r="F79" s="8"/>
      <c r="G79" s="8"/>
    </row>
    <row r="80" spans="1:7" ht="15.75" thickBot="1">
      <c r="A80" s="9" t="s">
        <v>319</v>
      </c>
      <c r="B80" s="11">
        <v>1716</v>
      </c>
      <c r="C80" s="11">
        <v>1115</v>
      </c>
      <c r="D80" s="14">
        <v>201</v>
      </c>
      <c r="E80" s="14">
        <v>229</v>
      </c>
      <c r="F80" s="14">
        <v>328</v>
      </c>
      <c r="G80" s="14">
        <v>362</v>
      </c>
    </row>
    <row r="81" spans="1:9" ht="15.75" thickBot="1">
      <c r="A81" s="9" t="s">
        <v>320</v>
      </c>
      <c r="B81" s="14" t="s">
        <v>38</v>
      </c>
      <c r="C81" s="14" t="s">
        <v>38</v>
      </c>
      <c r="D81" s="14" t="s">
        <v>38</v>
      </c>
      <c r="E81" s="14" t="s">
        <v>38</v>
      </c>
      <c r="F81" s="14">
        <v>95</v>
      </c>
      <c r="G81" s="14">
        <v>95</v>
      </c>
    </row>
    <row r="82" spans="1:9" ht="15.75" thickBot="1">
      <c r="A82" s="9" t="s">
        <v>321</v>
      </c>
      <c r="B82" s="14">
        <v>562</v>
      </c>
      <c r="C82" s="14">
        <v>2051</v>
      </c>
      <c r="D82" s="14">
        <v>67</v>
      </c>
      <c r="E82" s="14">
        <v>52</v>
      </c>
      <c r="F82" s="14">
        <v>950</v>
      </c>
      <c r="G82" s="14">
        <v>982</v>
      </c>
    </row>
    <row r="83" spans="1:9" ht="15.75" thickBot="1">
      <c r="A83" s="9" t="s">
        <v>322</v>
      </c>
      <c r="B83" s="11">
        <f>SUM(B80:B82)</f>
        <v>2278</v>
      </c>
      <c r="C83" s="11">
        <f t="shared" ref="C83:G83" si="13">SUM(C80:C82)</f>
        <v>3166</v>
      </c>
      <c r="D83" s="11" t="s">
        <v>38</v>
      </c>
      <c r="E83" s="11" t="s">
        <v>38</v>
      </c>
      <c r="F83" s="11">
        <f t="shared" si="13"/>
        <v>1373</v>
      </c>
      <c r="G83" s="11">
        <f t="shared" si="13"/>
        <v>1439</v>
      </c>
    </row>
    <row r="84" spans="1:9" ht="15.75" thickBot="1">
      <c r="A84" s="9" t="s">
        <v>323</v>
      </c>
      <c r="B84" s="11">
        <f>B78-B83</f>
        <v>16141</v>
      </c>
      <c r="C84" s="11">
        <f t="shared" ref="C84:G84" si="14">C78-C83</f>
        <v>8098</v>
      </c>
      <c r="D84" s="11" t="s">
        <v>38</v>
      </c>
      <c r="E84" s="11" t="s">
        <v>38</v>
      </c>
      <c r="F84" s="11">
        <f t="shared" si="14"/>
        <v>132538</v>
      </c>
      <c r="G84" s="11">
        <f t="shared" si="14"/>
        <v>126893</v>
      </c>
    </row>
    <row r="86" spans="1:9">
      <c r="A86" s="37"/>
    </row>
    <row r="89" spans="1:9">
      <c r="A89" s="21" t="s">
        <v>324</v>
      </c>
    </row>
    <row r="91" spans="1:9" ht="44.25" customHeight="1" thickBot="1">
      <c r="A91" s="34"/>
      <c r="B91" s="186" t="s">
        <v>275</v>
      </c>
      <c r="C91" s="186"/>
      <c r="D91" s="186" t="s">
        <v>1184</v>
      </c>
      <c r="E91" s="186"/>
      <c r="F91" s="186" t="s">
        <v>1185</v>
      </c>
      <c r="G91" s="186"/>
      <c r="H91" s="187" t="s">
        <v>276</v>
      </c>
      <c r="I91" s="187"/>
    </row>
    <row r="92" spans="1:9">
      <c r="A92" s="174"/>
      <c r="B92" s="61">
        <v>2025</v>
      </c>
      <c r="C92" s="61">
        <v>2024</v>
      </c>
      <c r="D92" s="28">
        <v>2025</v>
      </c>
      <c r="E92" s="61">
        <v>2024</v>
      </c>
      <c r="F92" s="28">
        <v>2025</v>
      </c>
      <c r="G92" s="28">
        <v>2024</v>
      </c>
      <c r="H92" s="28">
        <v>2025</v>
      </c>
      <c r="I92" s="28">
        <v>2024</v>
      </c>
    </row>
    <row r="93" spans="1:9">
      <c r="A93" s="174"/>
      <c r="B93" s="28" t="s">
        <v>20</v>
      </c>
      <c r="C93" s="28" t="s">
        <v>20</v>
      </c>
      <c r="D93" s="28" t="s">
        <v>20</v>
      </c>
      <c r="E93" s="28" t="s">
        <v>20</v>
      </c>
      <c r="F93" s="28" t="s">
        <v>20</v>
      </c>
      <c r="G93" s="28" t="s">
        <v>20</v>
      </c>
      <c r="H93" s="28" t="s">
        <v>20</v>
      </c>
      <c r="I93" s="28" t="s">
        <v>20</v>
      </c>
    </row>
    <row r="94" spans="1:9" ht="15.75" thickBot="1">
      <c r="A94" s="7" t="s">
        <v>311</v>
      </c>
      <c r="B94" s="8"/>
      <c r="C94" s="8"/>
      <c r="D94" s="8"/>
      <c r="E94" s="8"/>
      <c r="F94" s="8"/>
      <c r="G94" s="8"/>
      <c r="H94" s="8"/>
      <c r="I94" s="8"/>
    </row>
    <row r="95" spans="1:9" ht="15.75" thickBot="1">
      <c r="A95" s="9" t="s">
        <v>312</v>
      </c>
      <c r="B95" s="14">
        <v>29</v>
      </c>
      <c r="C95" s="14">
        <v>38</v>
      </c>
      <c r="D95" s="14" t="s">
        <v>38</v>
      </c>
      <c r="E95" s="14" t="s">
        <v>38</v>
      </c>
      <c r="F95" s="14">
        <v>5</v>
      </c>
      <c r="G95" s="14">
        <v>13</v>
      </c>
      <c r="H95" s="11">
        <v>45657</v>
      </c>
      <c r="I95" s="11">
        <v>43782</v>
      </c>
    </row>
    <row r="96" spans="1:9" ht="15.75" thickBot="1">
      <c r="A96" s="9" t="s">
        <v>75</v>
      </c>
      <c r="B96" s="11">
        <v>5309</v>
      </c>
      <c r="C96" s="11">
        <v>6648</v>
      </c>
      <c r="D96" s="14" t="s">
        <v>38</v>
      </c>
      <c r="E96" s="14" t="s">
        <v>38</v>
      </c>
      <c r="F96" s="11">
        <v>984</v>
      </c>
      <c r="G96" s="11">
        <v>2277</v>
      </c>
      <c r="H96" s="11">
        <v>323209</v>
      </c>
      <c r="I96" s="11">
        <v>298815</v>
      </c>
    </row>
    <row r="97" spans="1:9">
      <c r="A97" s="180" t="s">
        <v>1201</v>
      </c>
      <c r="B97" s="3"/>
      <c r="C97" s="3"/>
      <c r="D97" s="3"/>
      <c r="E97" s="3"/>
      <c r="F97" s="3"/>
      <c r="G97" s="3"/>
      <c r="H97" s="3"/>
      <c r="I97" s="3"/>
    </row>
    <row r="98" spans="1:9">
      <c r="A98" s="191"/>
      <c r="B98" s="3"/>
      <c r="C98" s="3"/>
      <c r="D98" s="3"/>
      <c r="E98" s="3"/>
      <c r="F98" s="3"/>
      <c r="G98" s="3"/>
      <c r="H98" s="3"/>
      <c r="I98" s="3"/>
    </row>
    <row r="99" spans="1:9" ht="15.75" thickBot="1">
      <c r="A99" s="181"/>
      <c r="B99" s="14" t="s">
        <v>38</v>
      </c>
      <c r="C99" s="14" t="s">
        <v>38</v>
      </c>
      <c r="D99" s="14" t="s">
        <v>38</v>
      </c>
      <c r="E99" s="14" t="s">
        <v>38</v>
      </c>
      <c r="F99" s="14" t="s">
        <v>38</v>
      </c>
      <c r="G99" s="14" t="s">
        <v>38</v>
      </c>
      <c r="H99" s="11">
        <v>3404823</v>
      </c>
      <c r="I99" s="16">
        <v>3464736</v>
      </c>
    </row>
    <row r="100" spans="1:9" ht="29.25" thickBot="1">
      <c r="A100" s="9" t="s">
        <v>1197</v>
      </c>
      <c r="B100" s="14" t="s">
        <v>38</v>
      </c>
      <c r="C100" s="14" t="s">
        <v>38</v>
      </c>
      <c r="D100" s="14" t="s">
        <v>38</v>
      </c>
      <c r="E100" s="14" t="s">
        <v>38</v>
      </c>
      <c r="F100" s="14" t="s">
        <v>38</v>
      </c>
      <c r="G100" s="14" t="s">
        <v>38</v>
      </c>
      <c r="H100" s="11">
        <v>138876</v>
      </c>
      <c r="I100" s="14">
        <v>55201</v>
      </c>
    </row>
    <row r="101" spans="1:9" ht="15.75" thickBot="1">
      <c r="A101" s="9" t="s">
        <v>313</v>
      </c>
      <c r="B101" s="11">
        <f>SUM(B95:B100)</f>
        <v>5338</v>
      </c>
      <c r="C101" s="11">
        <f t="shared" ref="C101:G101" si="15">SUM(C95:C100)</f>
        <v>6686</v>
      </c>
      <c r="D101" s="14" t="s">
        <v>38</v>
      </c>
      <c r="E101" s="14" t="s">
        <v>38</v>
      </c>
      <c r="F101" s="11">
        <f t="shared" si="15"/>
        <v>989</v>
      </c>
      <c r="G101" s="11">
        <f t="shared" si="15"/>
        <v>2290</v>
      </c>
      <c r="H101" s="11">
        <f>SUM(H95:H100)</f>
        <v>3912565</v>
      </c>
      <c r="I101" s="16">
        <f>SUM(I95:I100)</f>
        <v>3862534</v>
      </c>
    </row>
    <row r="102" spans="1:9" ht="15.75" thickBot="1">
      <c r="A102" s="7" t="s">
        <v>314</v>
      </c>
      <c r="B102" s="8"/>
      <c r="C102" s="8"/>
      <c r="D102" s="8"/>
      <c r="E102" s="8"/>
      <c r="F102" s="8"/>
      <c r="G102" s="8"/>
      <c r="H102" s="8"/>
      <c r="I102" s="8"/>
    </row>
    <row r="103" spans="1:9">
      <c r="A103" s="180" t="s">
        <v>315</v>
      </c>
      <c r="B103" s="3"/>
      <c r="C103" s="3"/>
      <c r="D103" s="3"/>
      <c r="E103" s="3"/>
      <c r="F103" s="3"/>
      <c r="G103" s="3"/>
      <c r="H103" s="3"/>
      <c r="I103" s="3"/>
    </row>
    <row r="104" spans="1:9" ht="15.75" thickBot="1">
      <c r="A104" s="181"/>
      <c r="B104" s="14" t="s">
        <v>38</v>
      </c>
      <c r="C104" s="14" t="s">
        <v>38</v>
      </c>
      <c r="D104" s="14" t="s">
        <v>38</v>
      </c>
      <c r="E104" s="14" t="s">
        <v>38</v>
      </c>
      <c r="F104" s="14" t="s">
        <v>38</v>
      </c>
      <c r="G104" s="14" t="s">
        <v>38</v>
      </c>
      <c r="H104" s="11">
        <v>1206604</v>
      </c>
      <c r="I104" s="16">
        <v>1071798</v>
      </c>
    </row>
    <row r="105" spans="1:9" ht="15.75" thickBot="1">
      <c r="A105" s="9" t="s">
        <v>1198</v>
      </c>
      <c r="B105" s="14" t="s">
        <v>38</v>
      </c>
      <c r="C105" s="14" t="s">
        <v>38</v>
      </c>
      <c r="D105" s="14" t="s">
        <v>38</v>
      </c>
      <c r="E105" s="14" t="s">
        <v>38</v>
      </c>
      <c r="F105" s="14" t="s">
        <v>38</v>
      </c>
      <c r="G105" s="14" t="s">
        <v>38</v>
      </c>
      <c r="H105" s="11">
        <v>184090</v>
      </c>
      <c r="I105" s="11">
        <v>145484</v>
      </c>
    </row>
    <row r="106" spans="1:9">
      <c r="A106" s="180" t="s">
        <v>1199</v>
      </c>
      <c r="B106" s="3"/>
      <c r="C106" s="3"/>
      <c r="D106" s="3"/>
      <c r="E106" s="3"/>
      <c r="F106" s="3"/>
      <c r="G106" s="3"/>
      <c r="H106" s="3"/>
      <c r="I106" s="148"/>
    </row>
    <row r="107" spans="1:9" ht="15.75" thickBot="1">
      <c r="A107" s="181"/>
      <c r="B107" s="14" t="s">
        <v>38</v>
      </c>
      <c r="C107" s="14" t="s">
        <v>38</v>
      </c>
      <c r="D107" s="14" t="s">
        <v>38</v>
      </c>
      <c r="E107" s="14" t="s">
        <v>38</v>
      </c>
      <c r="F107" s="14" t="s">
        <v>38</v>
      </c>
      <c r="G107" s="14" t="s">
        <v>38</v>
      </c>
      <c r="H107" s="11">
        <v>6464</v>
      </c>
      <c r="I107" s="11">
        <v>3561</v>
      </c>
    </row>
    <row r="108" spans="1:9">
      <c r="A108" s="180" t="s">
        <v>316</v>
      </c>
      <c r="B108" s="3"/>
      <c r="C108" s="3"/>
      <c r="D108" s="3"/>
      <c r="E108" s="3"/>
      <c r="F108" s="3"/>
      <c r="G108" s="3"/>
      <c r="H108" s="3"/>
      <c r="I108" s="148"/>
    </row>
    <row r="109" spans="1:9" ht="15.75" thickBot="1">
      <c r="A109" s="181"/>
      <c r="B109" s="14">
        <f>SUM(B104:B107)</f>
        <v>0</v>
      </c>
      <c r="C109" s="14">
        <f t="shared" ref="C109:G109" si="16">SUM(C104:C107)</f>
        <v>0</v>
      </c>
      <c r="D109" s="14" t="s">
        <v>38</v>
      </c>
      <c r="E109" s="14" t="s">
        <v>38</v>
      </c>
      <c r="F109" s="14">
        <f t="shared" si="16"/>
        <v>0</v>
      </c>
      <c r="G109" s="14">
        <f t="shared" si="16"/>
        <v>0</v>
      </c>
      <c r="H109" s="11">
        <f>SUM(H104:H107)</f>
        <v>1397158</v>
      </c>
      <c r="I109" s="11">
        <f>SUM(I104:I107)</f>
        <v>1220843</v>
      </c>
    </row>
    <row r="110" spans="1:9" ht="15.75" thickBot="1">
      <c r="A110" s="9" t="s">
        <v>317</v>
      </c>
      <c r="B110" s="11">
        <f>B101+B109</f>
        <v>5338</v>
      </c>
      <c r="C110" s="11">
        <f t="shared" ref="C110:G110" si="17">C101+C109</f>
        <v>6686</v>
      </c>
      <c r="D110" s="14" t="s">
        <v>38</v>
      </c>
      <c r="E110" s="14" t="s">
        <v>38</v>
      </c>
      <c r="F110" s="11">
        <f t="shared" si="17"/>
        <v>989</v>
      </c>
      <c r="G110" s="11">
        <f t="shared" si="17"/>
        <v>2290</v>
      </c>
      <c r="H110" s="11">
        <f>H101+H109</f>
        <v>5309723</v>
      </c>
      <c r="I110" s="16">
        <f>I101+I109</f>
        <v>5083377</v>
      </c>
    </row>
    <row r="111" spans="1:9" ht="15.75" thickBot="1">
      <c r="A111" s="7" t="s">
        <v>318</v>
      </c>
      <c r="B111" s="8"/>
      <c r="C111" s="8"/>
      <c r="D111" s="8"/>
      <c r="E111" s="8"/>
      <c r="F111" s="8"/>
      <c r="G111" s="8"/>
      <c r="H111" s="8"/>
      <c r="I111" s="8"/>
    </row>
    <row r="112" spans="1:9" ht="15.75" thickBot="1">
      <c r="A112" s="9" t="s">
        <v>319</v>
      </c>
      <c r="B112" s="14">
        <v>488</v>
      </c>
      <c r="C112" s="14">
        <v>642</v>
      </c>
      <c r="D112" s="14" t="s">
        <v>38</v>
      </c>
      <c r="E112" s="14" t="s">
        <v>38</v>
      </c>
      <c r="F112" s="11">
        <v>90</v>
      </c>
      <c r="G112" s="14">
        <v>220</v>
      </c>
      <c r="H112" s="11">
        <v>72209</v>
      </c>
      <c r="I112" s="11">
        <v>72026</v>
      </c>
    </row>
    <row r="113" spans="1:9" ht="15.75" thickBot="1">
      <c r="A113" s="9" t="s">
        <v>1200</v>
      </c>
      <c r="B113" s="14" t="s">
        <v>38</v>
      </c>
      <c r="C113" s="14" t="s">
        <v>38</v>
      </c>
      <c r="D113" s="14" t="s">
        <v>38</v>
      </c>
      <c r="E113" s="14" t="s">
        <v>38</v>
      </c>
      <c r="F113" s="14" t="s">
        <v>38</v>
      </c>
      <c r="G113" s="14" t="s">
        <v>38</v>
      </c>
      <c r="H113" s="11">
        <v>3057327</v>
      </c>
      <c r="I113" s="16">
        <v>3114218</v>
      </c>
    </row>
    <row r="114" spans="1:9" ht="15.75" thickBot="1">
      <c r="A114" s="9" t="s">
        <v>321</v>
      </c>
      <c r="B114" s="14">
        <v>163</v>
      </c>
      <c r="C114" s="14">
        <v>146</v>
      </c>
      <c r="D114" s="14" t="s">
        <v>38</v>
      </c>
      <c r="E114" s="14" t="s">
        <v>38</v>
      </c>
      <c r="F114" s="14">
        <v>30</v>
      </c>
      <c r="G114" s="14">
        <v>50</v>
      </c>
      <c r="H114" s="11">
        <v>6200</v>
      </c>
      <c r="I114" s="14">
        <v>6860</v>
      </c>
    </row>
    <row r="115" spans="1:9" ht="15.75" thickBot="1">
      <c r="A115" s="9" t="s">
        <v>322</v>
      </c>
      <c r="B115" s="14">
        <v>788</v>
      </c>
      <c r="C115" s="14">
        <v>-523</v>
      </c>
      <c r="D115" s="14" t="s">
        <v>38</v>
      </c>
      <c r="E115" s="14" t="s">
        <v>38</v>
      </c>
      <c r="F115" s="11">
        <f>SUM(F112:F114)</f>
        <v>120</v>
      </c>
      <c r="G115" s="11">
        <f>SUM(G112:G114)</f>
        <v>270</v>
      </c>
      <c r="H115" s="11">
        <f>SUM(H112:H114)</f>
        <v>3135736</v>
      </c>
      <c r="I115" s="11">
        <f>SUM(I112:I114)</f>
        <v>3193104</v>
      </c>
    </row>
    <row r="116" spans="1:9" ht="15.75" thickBot="1">
      <c r="A116" s="9" t="s">
        <v>323</v>
      </c>
      <c r="B116" s="11">
        <f>B110-B115</f>
        <v>4550</v>
      </c>
      <c r="C116" s="11">
        <f>C110-C115</f>
        <v>7209</v>
      </c>
      <c r="D116" s="14" t="s">
        <v>38</v>
      </c>
      <c r="E116" s="14" t="s">
        <v>38</v>
      </c>
      <c r="F116" s="11">
        <f>F110-F115</f>
        <v>869</v>
      </c>
      <c r="G116" s="11">
        <f>G110-G115</f>
        <v>2020</v>
      </c>
      <c r="H116" s="11">
        <f>H110-H115</f>
        <v>2173987</v>
      </c>
      <c r="I116" s="11">
        <f>I110-I115</f>
        <v>1890273</v>
      </c>
    </row>
    <row r="118" spans="1:9">
      <c r="A118" s="36" t="s">
        <v>1202</v>
      </c>
    </row>
  </sheetData>
  <mergeCells count="28">
    <mergeCell ref="A106:A107"/>
    <mergeCell ref="A108:A109"/>
    <mergeCell ref="B91:C91"/>
    <mergeCell ref="H91:I91"/>
    <mergeCell ref="F4:G4"/>
    <mergeCell ref="B32:C32"/>
    <mergeCell ref="D32:E32"/>
    <mergeCell ref="A38:A39"/>
    <mergeCell ref="D4:E4"/>
    <mergeCell ref="A5:A6"/>
    <mergeCell ref="A10:A11"/>
    <mergeCell ref="A31:C31"/>
    <mergeCell ref="A33:A34"/>
    <mergeCell ref="B4:C4"/>
    <mergeCell ref="A64:A65"/>
    <mergeCell ref="A69:A70"/>
    <mergeCell ref="D91:E91"/>
    <mergeCell ref="F91:G91"/>
    <mergeCell ref="A92:A93"/>
    <mergeCell ref="A97:A99"/>
    <mergeCell ref="A103:A104"/>
    <mergeCell ref="F32:G32"/>
    <mergeCell ref="B63:C63"/>
    <mergeCell ref="F63:G63"/>
    <mergeCell ref="A61:C61"/>
    <mergeCell ref="D61:E61"/>
    <mergeCell ref="D62:E62"/>
    <mergeCell ref="D63:E6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D566C-D839-4612-B57A-8FC08E9875BC}">
  <dimension ref="A1:G33"/>
  <sheetViews>
    <sheetView workbookViewId="0">
      <selection activeCell="E33" sqref="E33"/>
    </sheetView>
  </sheetViews>
  <sheetFormatPr defaultRowHeight="15"/>
  <cols>
    <col min="1" max="1" width="44.7109375" customWidth="1"/>
    <col min="2" max="2" width="19.28515625" customWidth="1"/>
    <col min="3" max="3" width="12.85546875" customWidth="1"/>
    <col min="4" max="4" width="17.5703125" customWidth="1"/>
    <col min="5" max="5" width="16.140625" customWidth="1"/>
    <col min="6" max="6" width="14.140625" customWidth="1"/>
    <col min="7" max="7" width="18.28515625" customWidth="1"/>
  </cols>
  <sheetData>
    <row r="1" spans="1:7">
      <c r="A1" s="88" t="s">
        <v>258</v>
      </c>
    </row>
    <row r="2" spans="1:7">
      <c r="A2" s="88" t="s">
        <v>1203</v>
      </c>
    </row>
    <row r="3" spans="1:7">
      <c r="A3" s="174"/>
      <c r="B3" s="28">
        <v>2025</v>
      </c>
      <c r="C3" s="28">
        <v>2024</v>
      </c>
      <c r="D3" s="28">
        <v>2025</v>
      </c>
      <c r="E3" s="28">
        <v>2024</v>
      </c>
      <c r="F3" s="28">
        <v>2025</v>
      </c>
      <c r="G3" s="28">
        <v>2024</v>
      </c>
    </row>
    <row r="4" spans="1:7" ht="15.75" thickBot="1">
      <c r="A4" s="174"/>
      <c r="B4" s="53" t="s">
        <v>20</v>
      </c>
      <c r="C4" s="53" t="s">
        <v>20</v>
      </c>
      <c r="D4" s="53" t="s">
        <v>20</v>
      </c>
      <c r="E4" s="53" t="s">
        <v>20</v>
      </c>
      <c r="F4" s="53" t="s">
        <v>20</v>
      </c>
      <c r="G4" s="53" t="s">
        <v>20</v>
      </c>
    </row>
    <row r="5" spans="1:7">
      <c r="A5" s="18"/>
      <c r="B5" s="200" t="s">
        <v>325</v>
      </c>
      <c r="C5" s="200"/>
      <c r="D5" s="180" t="s">
        <v>326</v>
      </c>
      <c r="E5" s="180"/>
      <c r="F5" s="199" t="s">
        <v>276</v>
      </c>
      <c r="G5" s="199"/>
    </row>
    <row r="6" spans="1:7" ht="15.75" thickBot="1">
      <c r="A6" s="7" t="s">
        <v>327</v>
      </c>
      <c r="B6" s="8"/>
      <c r="C6" s="8"/>
      <c r="D6" s="8"/>
      <c r="E6" s="8"/>
      <c r="F6" s="8"/>
      <c r="G6" s="8"/>
    </row>
    <row r="7" spans="1:7" ht="15.75" thickBot="1">
      <c r="A7" s="9" t="s">
        <v>80</v>
      </c>
      <c r="B7" s="11">
        <v>1020838</v>
      </c>
      <c r="C7" s="11">
        <v>887021</v>
      </c>
      <c r="D7" s="14" t="s">
        <v>38</v>
      </c>
      <c r="E7" s="14" t="s">
        <v>38</v>
      </c>
      <c r="F7" s="11">
        <v>1020838</v>
      </c>
      <c r="G7" s="11">
        <v>887021</v>
      </c>
    </row>
    <row r="8" spans="1:7" ht="15.75" thickBot="1">
      <c r="A8" s="9" t="s">
        <v>82</v>
      </c>
      <c r="B8" s="11">
        <v>1086</v>
      </c>
      <c r="C8" s="11">
        <v>1086</v>
      </c>
      <c r="D8" s="11">
        <v>184680</v>
      </c>
      <c r="E8" s="11">
        <v>183691</v>
      </c>
      <c r="F8" s="11">
        <v>185766</v>
      </c>
      <c r="G8" s="11">
        <v>184777</v>
      </c>
    </row>
    <row r="9" spans="1:7" ht="15.75" thickBot="1">
      <c r="A9" s="9" t="s">
        <v>328</v>
      </c>
      <c r="B9" s="11">
        <f>SUM(B7:B8)</f>
        <v>1021924</v>
      </c>
      <c r="C9" s="11">
        <f t="shared" ref="C9:G9" si="0">SUM(C7:C8)</f>
        <v>888107</v>
      </c>
      <c r="D9" s="11">
        <f t="shared" si="0"/>
        <v>184680</v>
      </c>
      <c r="E9" s="11">
        <f t="shared" si="0"/>
        <v>183691</v>
      </c>
      <c r="F9" s="11">
        <f t="shared" si="0"/>
        <v>1206604</v>
      </c>
      <c r="G9" s="11">
        <f t="shared" si="0"/>
        <v>1071798</v>
      </c>
    </row>
    <row r="10" spans="1:7" ht="15.75" thickBot="1">
      <c r="A10" s="9" t="s">
        <v>85</v>
      </c>
      <c r="B10" s="11">
        <f>SUM(B9)</f>
        <v>1021924</v>
      </c>
      <c r="C10" s="11">
        <f t="shared" ref="C10:G10" si="1">SUM(C9)</f>
        <v>888107</v>
      </c>
      <c r="D10" s="11">
        <f t="shared" si="1"/>
        <v>184680</v>
      </c>
      <c r="E10" s="11">
        <f t="shared" si="1"/>
        <v>183691</v>
      </c>
      <c r="F10" s="11">
        <f t="shared" si="1"/>
        <v>1206604</v>
      </c>
      <c r="G10" s="11">
        <f t="shared" si="1"/>
        <v>1071798</v>
      </c>
    </row>
    <row r="11" spans="1:7" ht="15.75" thickBot="1">
      <c r="A11" s="9" t="s">
        <v>329</v>
      </c>
      <c r="B11" s="11">
        <v>3105</v>
      </c>
      <c r="C11" s="11">
        <v>4727</v>
      </c>
      <c r="D11" s="14" t="s">
        <v>38</v>
      </c>
      <c r="E11" s="14" t="s">
        <v>38</v>
      </c>
      <c r="F11" s="11">
        <v>3105</v>
      </c>
      <c r="G11" s="11">
        <v>4726.6691000000001</v>
      </c>
    </row>
    <row r="12" spans="1:7" ht="15.75" thickBot="1">
      <c r="A12" s="9" t="s">
        <v>330</v>
      </c>
      <c r="B12" s="11">
        <v>-12273</v>
      </c>
      <c r="C12" s="11">
        <v>-11937</v>
      </c>
      <c r="D12" s="14" t="s">
        <v>38</v>
      </c>
      <c r="E12" s="14" t="s">
        <v>38</v>
      </c>
      <c r="F12" s="11">
        <v>-12273</v>
      </c>
      <c r="G12" s="11">
        <v>-11936.53564</v>
      </c>
    </row>
    <row r="13" spans="1:7" ht="29.25" thickBot="1">
      <c r="A13" s="9" t="s">
        <v>61</v>
      </c>
      <c r="B13" s="11">
        <v>-180</v>
      </c>
      <c r="C13" s="14">
        <v>-234</v>
      </c>
      <c r="D13" s="11">
        <v>989</v>
      </c>
      <c r="E13" s="11">
        <v>323</v>
      </c>
      <c r="F13" s="11">
        <v>809</v>
      </c>
      <c r="G13" s="11">
        <v>89</v>
      </c>
    </row>
    <row r="17" spans="1:3">
      <c r="A17" s="88" t="s">
        <v>1204</v>
      </c>
    </row>
    <row r="19" spans="1:3">
      <c r="A19" s="174"/>
      <c r="B19" s="28">
        <v>2025</v>
      </c>
      <c r="C19" s="28">
        <v>2024</v>
      </c>
    </row>
    <row r="20" spans="1:3" ht="15.75" thickBot="1">
      <c r="A20" s="174"/>
      <c r="B20" s="53" t="s">
        <v>20</v>
      </c>
      <c r="C20" s="53" t="s">
        <v>20</v>
      </c>
    </row>
    <row r="21" spans="1:3">
      <c r="A21" s="18"/>
      <c r="B21" s="199" t="s">
        <v>276</v>
      </c>
      <c r="C21" s="199"/>
    </row>
    <row r="22" spans="1:3" ht="15.75" thickBot="1">
      <c r="A22" s="7" t="s">
        <v>1205</v>
      </c>
      <c r="B22" s="8"/>
      <c r="C22" s="8"/>
    </row>
    <row r="23" spans="1:3" ht="15.75" thickBot="1">
      <c r="A23" s="9" t="s">
        <v>1206</v>
      </c>
      <c r="B23" s="11">
        <v>55201</v>
      </c>
      <c r="C23" s="14">
        <v>55201</v>
      </c>
    </row>
    <row r="24" spans="1:3" ht="15.75" thickBot="1">
      <c r="A24" s="9"/>
      <c r="B24" s="11"/>
      <c r="C24" s="11"/>
    </row>
    <row r="25" spans="1:3" ht="29.25" thickBot="1">
      <c r="A25" s="7" t="s">
        <v>1207</v>
      </c>
      <c r="B25" s="8"/>
      <c r="C25" s="8"/>
    </row>
    <row r="26" spans="1:3" ht="15.75" thickBot="1">
      <c r="A26" s="9" t="s">
        <v>1208</v>
      </c>
      <c r="B26" s="11">
        <f>+C33</f>
        <v>55201</v>
      </c>
      <c r="C26" s="11" t="s">
        <v>38</v>
      </c>
    </row>
    <row r="27" spans="1:3" ht="15.75" thickBot="1">
      <c r="A27" s="9" t="s">
        <v>1366</v>
      </c>
      <c r="B27" s="11">
        <v>78462</v>
      </c>
      <c r="C27" s="11">
        <v>55676</v>
      </c>
    </row>
    <row r="28" spans="1:3" ht="29.25" thickBot="1">
      <c r="A28" s="9" t="s">
        <v>1209</v>
      </c>
      <c r="B28" s="11" t="s">
        <v>38</v>
      </c>
      <c r="C28" s="11" t="s">
        <v>38</v>
      </c>
    </row>
    <row r="29" spans="1:3" ht="15.75" thickBot="1">
      <c r="A29" s="9" t="s">
        <v>1210</v>
      </c>
      <c r="B29" s="11">
        <v>-10329</v>
      </c>
      <c r="C29" s="11">
        <v>-1238</v>
      </c>
    </row>
    <row r="30" spans="1:3" ht="29.25" thickBot="1">
      <c r="A30" s="9" t="s">
        <v>1211</v>
      </c>
      <c r="B30" s="11">
        <v>19088</v>
      </c>
      <c r="C30" s="11">
        <v>763</v>
      </c>
    </row>
    <row r="31" spans="1:3" ht="15.75" thickBot="1">
      <c r="A31" s="9" t="s">
        <v>1367</v>
      </c>
      <c r="B31" s="11">
        <v>-3546</v>
      </c>
      <c r="C31" s="11"/>
    </row>
    <row r="32" spans="1:3" ht="29.25" thickBot="1">
      <c r="A32" s="9" t="s">
        <v>1212</v>
      </c>
      <c r="B32" s="11" t="s">
        <v>38</v>
      </c>
      <c r="C32" s="14" t="s">
        <v>38</v>
      </c>
    </row>
    <row r="33" spans="1:3" ht="15.75" thickBot="1">
      <c r="A33" s="9" t="s">
        <v>1213</v>
      </c>
      <c r="B33" s="11">
        <f>SUM(B26:B32)</f>
        <v>138876</v>
      </c>
      <c r="C33" s="160">
        <f>SUM(C26:C32)</f>
        <v>55201</v>
      </c>
    </row>
  </sheetData>
  <mergeCells count="6">
    <mergeCell ref="B21:C21"/>
    <mergeCell ref="A3:A4"/>
    <mergeCell ref="B5:C5"/>
    <mergeCell ref="D5:E5"/>
    <mergeCell ref="F5:G5"/>
    <mergeCell ref="A19:A20"/>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03CB-0198-4935-9F8D-433E25E5F931}">
  <dimension ref="A1:E19"/>
  <sheetViews>
    <sheetView workbookViewId="0">
      <selection activeCell="A26" sqref="A26"/>
    </sheetView>
  </sheetViews>
  <sheetFormatPr defaultRowHeight="15"/>
  <cols>
    <col min="1" max="1" width="45.42578125" customWidth="1"/>
    <col min="2" max="2" width="22" customWidth="1"/>
    <col min="3" max="3" width="27.5703125" customWidth="1"/>
    <col min="4" max="4" width="26.85546875" customWidth="1"/>
    <col min="5" max="5" width="11.5703125" customWidth="1"/>
  </cols>
  <sheetData>
    <row r="1" spans="1:5">
      <c r="A1" s="2" t="s">
        <v>1214</v>
      </c>
    </row>
    <row r="2" spans="1:5">
      <c r="A2" s="2" t="s">
        <v>1215</v>
      </c>
    </row>
    <row r="5" spans="1:5">
      <c r="A5" s="2" t="s">
        <v>337</v>
      </c>
    </row>
    <row r="6" spans="1:5">
      <c r="A6" s="18"/>
      <c r="B6" s="18"/>
      <c r="C6" s="5">
        <v>2025</v>
      </c>
      <c r="D6" s="18"/>
      <c r="E6" s="5">
        <v>2024</v>
      </c>
    </row>
    <row r="7" spans="1:5" ht="15.75" thickBot="1">
      <c r="A7" s="7" t="s">
        <v>338</v>
      </c>
      <c r="B7" s="8"/>
      <c r="C7" s="8"/>
      <c r="D7" s="8"/>
      <c r="E7" s="8"/>
    </row>
    <row r="8" spans="1:5" ht="15.75" thickBot="1">
      <c r="A8" s="18"/>
      <c r="B8" s="201" t="s">
        <v>339</v>
      </c>
      <c r="C8" s="201"/>
      <c r="D8" s="201" t="s">
        <v>339</v>
      </c>
      <c r="E8" s="201"/>
    </row>
    <row r="9" spans="1:5" ht="28.5">
      <c r="A9" s="174"/>
      <c r="B9" s="28" t="s">
        <v>340</v>
      </c>
      <c r="C9" s="61" t="s">
        <v>341</v>
      </c>
      <c r="D9" s="28" t="s">
        <v>340</v>
      </c>
      <c r="E9" s="28" t="s">
        <v>341</v>
      </c>
    </row>
    <row r="10" spans="1:5" ht="15.75" thickBot="1">
      <c r="A10" s="183"/>
      <c r="B10" s="53" t="s">
        <v>20</v>
      </c>
      <c r="C10" s="53" t="s">
        <v>20</v>
      </c>
      <c r="D10" s="53" t="s">
        <v>20</v>
      </c>
      <c r="E10" s="53" t="s">
        <v>20</v>
      </c>
    </row>
    <row r="11" spans="1:5" ht="15.75" thickBot="1">
      <c r="A11" s="9" t="s">
        <v>342</v>
      </c>
      <c r="B11" s="11">
        <v>1553517</v>
      </c>
      <c r="C11" s="11">
        <v>3090134</v>
      </c>
      <c r="D11" s="11">
        <v>1517749</v>
      </c>
      <c r="E11" s="11">
        <v>3195840</v>
      </c>
    </row>
    <row r="12" spans="1:5" ht="15.75" thickBot="1">
      <c r="A12" s="9" t="s">
        <v>276</v>
      </c>
      <c r="B12" s="11">
        <v>1553517</v>
      </c>
      <c r="C12" s="11">
        <v>3090134</v>
      </c>
      <c r="D12" s="11">
        <v>1517749</v>
      </c>
      <c r="E12" s="11">
        <v>3195840</v>
      </c>
    </row>
    <row r="14" spans="1:5">
      <c r="A14" s="19" t="s">
        <v>70</v>
      </c>
    </row>
    <row r="15" spans="1:5">
      <c r="A15" s="36" t="s">
        <v>1216</v>
      </c>
    </row>
    <row r="16" spans="1:5">
      <c r="A16" s="36" t="s">
        <v>1369</v>
      </c>
    </row>
    <row r="17" spans="1:1">
      <c r="A17" s="36" t="s">
        <v>343</v>
      </c>
    </row>
    <row r="18" spans="1:1">
      <c r="A18" s="36" t="s">
        <v>1368</v>
      </c>
    </row>
    <row r="19" spans="1:1">
      <c r="A19" s="36"/>
    </row>
  </sheetData>
  <mergeCells count="3">
    <mergeCell ref="B8:C8"/>
    <mergeCell ref="D8:E8"/>
    <mergeCell ref="A9:A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EF445-EFEB-4CA7-AEF9-F7523AD9D5FC}">
  <dimension ref="A1:H90"/>
  <sheetViews>
    <sheetView topLeftCell="A73" workbookViewId="0">
      <selection activeCell="B45" sqref="B45"/>
    </sheetView>
  </sheetViews>
  <sheetFormatPr defaultRowHeight="15"/>
  <cols>
    <col min="1" max="1" width="33.140625" customWidth="1"/>
    <col min="2" max="2" width="15.85546875" customWidth="1"/>
    <col min="3" max="3" width="18.5703125" customWidth="1"/>
    <col min="4" max="4" width="17" customWidth="1"/>
    <col min="5" max="5" width="15.140625" customWidth="1"/>
    <col min="6" max="6" width="14.5703125" customWidth="1"/>
    <col min="7" max="7" width="23" customWidth="1"/>
    <col min="8" max="8" width="12.7109375" customWidth="1"/>
  </cols>
  <sheetData>
    <row r="1" spans="1:3">
      <c r="A1" s="2" t="s">
        <v>344</v>
      </c>
    </row>
    <row r="3" spans="1:3">
      <c r="A3" s="174"/>
      <c r="B3" s="28">
        <v>2025</v>
      </c>
      <c r="C3" s="28">
        <v>2024</v>
      </c>
    </row>
    <row r="4" spans="1:3">
      <c r="A4" s="174"/>
      <c r="B4" s="28" t="s">
        <v>20</v>
      </c>
      <c r="C4" s="28" t="s">
        <v>20</v>
      </c>
    </row>
    <row r="5" spans="1:3" ht="29.25" thickBot="1">
      <c r="A5" s="7" t="s">
        <v>345</v>
      </c>
      <c r="B5" s="8"/>
      <c r="C5" s="8"/>
    </row>
    <row r="6" spans="1:3" ht="15.75" thickBot="1">
      <c r="A6" s="24" t="s">
        <v>339</v>
      </c>
      <c r="B6" s="15"/>
      <c r="C6" s="15"/>
    </row>
    <row r="7" spans="1:3" ht="15.75" thickBot="1">
      <c r="A7" s="9" t="s">
        <v>346</v>
      </c>
      <c r="B7" s="11">
        <v>214053</v>
      </c>
      <c r="C7" s="11">
        <v>170726</v>
      </c>
    </row>
    <row r="8" spans="1:3" ht="29.25" thickBot="1">
      <c r="A8" s="9" t="s">
        <v>347</v>
      </c>
      <c r="B8" s="11">
        <v>830550</v>
      </c>
      <c r="C8" s="11">
        <v>770554</v>
      </c>
    </row>
    <row r="9" spans="1:3" ht="15.75" thickBot="1">
      <c r="A9" s="9" t="s">
        <v>348</v>
      </c>
      <c r="B9" s="11">
        <v>2354545</v>
      </c>
      <c r="C9" s="16">
        <v>2574145</v>
      </c>
    </row>
    <row r="10" spans="1:3" ht="29.25" thickBot="1">
      <c r="A10" s="9" t="s">
        <v>349</v>
      </c>
      <c r="B10" s="11">
        <f>SUM(B7:B9)</f>
        <v>3399148</v>
      </c>
      <c r="C10" s="11">
        <f>SUM(C7:C9)</f>
        <v>3515425</v>
      </c>
    </row>
    <row r="11" spans="1:3" ht="29.25" thickBot="1">
      <c r="A11" s="9" t="s">
        <v>350</v>
      </c>
      <c r="B11" s="11">
        <v>-309013</v>
      </c>
      <c r="C11" s="11">
        <v>-319584</v>
      </c>
    </row>
    <row r="12" spans="1:3" ht="29.25" thickBot="1">
      <c r="A12" s="9" t="s">
        <v>351</v>
      </c>
      <c r="B12" s="11">
        <f>B10+B11</f>
        <v>3090135</v>
      </c>
      <c r="C12" s="11">
        <f>C10+C11</f>
        <v>3195841</v>
      </c>
    </row>
    <row r="15" spans="1:3">
      <c r="A15" s="2" t="s">
        <v>352</v>
      </c>
    </row>
    <row r="17" spans="1:7">
      <c r="A17" s="174"/>
      <c r="B17" s="28">
        <v>2025</v>
      </c>
      <c r="C17" s="28">
        <v>2024</v>
      </c>
    </row>
    <row r="18" spans="1:7">
      <c r="A18" s="174"/>
      <c r="B18" s="28" t="s">
        <v>20</v>
      </c>
      <c r="C18" s="28" t="s">
        <v>20</v>
      </c>
    </row>
    <row r="19" spans="1:7" ht="29.25" thickBot="1">
      <c r="A19" s="7" t="s">
        <v>353</v>
      </c>
      <c r="B19" s="8"/>
      <c r="C19" s="8"/>
    </row>
    <row r="20" spans="1:7" ht="15.75" thickBot="1">
      <c r="A20" s="24" t="s">
        <v>339</v>
      </c>
      <c r="B20" s="15"/>
      <c r="C20" s="15"/>
    </row>
    <row r="21" spans="1:7" ht="15.75" thickBot="1">
      <c r="A21" s="9" t="s">
        <v>346</v>
      </c>
      <c r="B21" s="11">
        <v>214053</v>
      </c>
      <c r="C21" s="11">
        <v>170726</v>
      </c>
    </row>
    <row r="22" spans="1:7" ht="29.25" thickBot="1">
      <c r="A22" s="9" t="s">
        <v>347</v>
      </c>
      <c r="B22" s="11">
        <v>830550</v>
      </c>
      <c r="C22" s="11">
        <v>770554</v>
      </c>
    </row>
    <row r="23" spans="1:7" ht="15.75" thickBot="1">
      <c r="A23" s="9" t="s">
        <v>348</v>
      </c>
      <c r="B23" s="11">
        <v>2354545</v>
      </c>
      <c r="C23" s="11">
        <v>2574145</v>
      </c>
    </row>
    <row r="24" spans="1:7" ht="29.25" thickBot="1">
      <c r="A24" s="9" t="s">
        <v>354</v>
      </c>
      <c r="B24" s="11">
        <f>SUM(B21:B23)</f>
        <v>3399148</v>
      </c>
      <c r="C24" s="11">
        <f>SUM(C21:C23)</f>
        <v>3515425</v>
      </c>
    </row>
    <row r="25" spans="1:7" ht="29.25" thickBot="1">
      <c r="A25" s="9" t="s">
        <v>355</v>
      </c>
      <c r="B25" s="11">
        <v>-309013</v>
      </c>
      <c r="C25" s="11">
        <v>-319584</v>
      </c>
    </row>
    <row r="26" spans="1:7" ht="29.25" thickBot="1">
      <c r="A26" s="9" t="s">
        <v>356</v>
      </c>
      <c r="B26" s="11">
        <f>SUM(B24:B25)</f>
        <v>3090135</v>
      </c>
      <c r="C26" s="16">
        <f>C24+C25</f>
        <v>3195841</v>
      </c>
    </row>
    <row r="27" spans="1:7">
      <c r="F27" s="82"/>
    </row>
    <row r="29" spans="1:7">
      <c r="A29" s="41" t="s">
        <v>357</v>
      </c>
    </row>
    <row r="31" spans="1:7" ht="15.75" thickBot="1">
      <c r="A31" s="18"/>
      <c r="B31" s="15"/>
      <c r="C31" s="15"/>
      <c r="D31" s="14">
        <v>2025</v>
      </c>
      <c r="E31" s="15"/>
      <c r="F31" s="15"/>
      <c r="G31" s="14">
        <v>2024</v>
      </c>
    </row>
    <row r="32" spans="1:7" ht="57">
      <c r="A32" s="18"/>
      <c r="B32" s="28" t="s">
        <v>358</v>
      </c>
      <c r="C32" s="28" t="s">
        <v>359</v>
      </c>
      <c r="D32" s="28" t="s">
        <v>103</v>
      </c>
      <c r="E32" s="28" t="s">
        <v>358</v>
      </c>
      <c r="F32" s="28" t="s">
        <v>359</v>
      </c>
      <c r="G32" s="28" t="s">
        <v>103</v>
      </c>
    </row>
    <row r="33" spans="1:7" ht="15.75" thickBot="1">
      <c r="A33" s="7" t="s">
        <v>360</v>
      </c>
      <c r="B33" s="8"/>
      <c r="C33" s="8"/>
      <c r="D33" s="8"/>
      <c r="E33" s="8"/>
      <c r="F33" s="8"/>
      <c r="G33" s="8"/>
    </row>
    <row r="34" spans="1:7">
      <c r="A34" s="180" t="s">
        <v>361</v>
      </c>
      <c r="B34" s="18"/>
      <c r="C34" s="18"/>
      <c r="D34" s="18"/>
      <c r="E34" s="18"/>
      <c r="F34" s="18"/>
      <c r="G34" s="18"/>
    </row>
    <row r="35" spans="1:7" ht="15.75" thickBot="1">
      <c r="A35" s="181"/>
      <c r="B35" s="11">
        <v>3404823</v>
      </c>
      <c r="C35" s="14" t="s">
        <v>38</v>
      </c>
      <c r="D35" s="11">
        <f>SUM(B35:C35)</f>
        <v>3404823</v>
      </c>
      <c r="E35" s="11">
        <v>3464736</v>
      </c>
      <c r="F35" s="14" t="s">
        <v>38</v>
      </c>
      <c r="G35" s="11">
        <f>SUM(E35:F35)</f>
        <v>3464736</v>
      </c>
    </row>
    <row r="36" spans="1:7" ht="15.75" thickBot="1">
      <c r="A36" s="7" t="s">
        <v>362</v>
      </c>
      <c r="B36" s="8"/>
      <c r="C36" s="8"/>
      <c r="D36" s="8"/>
      <c r="E36" s="8"/>
      <c r="F36" s="8"/>
      <c r="G36" s="8"/>
    </row>
    <row r="37" spans="1:7" ht="29.25" thickBot="1">
      <c r="A37" s="9" t="s">
        <v>363</v>
      </c>
      <c r="B37" s="14" t="s">
        <v>38</v>
      </c>
      <c r="C37" s="11">
        <v>3057232</v>
      </c>
      <c r="D37" s="11">
        <f>SUM(B37:C37)</f>
        <v>3057232</v>
      </c>
      <c r="E37" s="14" t="s">
        <v>38</v>
      </c>
      <c r="F37" s="11">
        <v>3114123</v>
      </c>
      <c r="G37" s="11">
        <f>SUM(E37:F37)</f>
        <v>3114123</v>
      </c>
    </row>
    <row r="40" spans="1:7">
      <c r="A40" s="21" t="s">
        <v>364</v>
      </c>
    </row>
    <row r="42" spans="1:7" ht="15.75" thickBot="1">
      <c r="A42" s="18"/>
      <c r="B42" s="15"/>
      <c r="C42" s="15"/>
      <c r="D42" s="14">
        <v>2025</v>
      </c>
      <c r="E42" s="15"/>
      <c r="F42" s="15"/>
      <c r="G42" s="14">
        <v>2024</v>
      </c>
    </row>
    <row r="43" spans="1:7" ht="57">
      <c r="A43" s="34"/>
      <c r="B43" s="28" t="s">
        <v>365</v>
      </c>
      <c r="C43" s="28" t="s">
        <v>366</v>
      </c>
      <c r="D43" s="28" t="s">
        <v>367</v>
      </c>
      <c r="E43" s="28" t="s">
        <v>368</v>
      </c>
      <c r="F43" s="28" t="s">
        <v>366</v>
      </c>
      <c r="G43" s="28" t="s">
        <v>367</v>
      </c>
    </row>
    <row r="44" spans="1:7" ht="15.75" thickBot="1">
      <c r="A44" s="7" t="s">
        <v>360</v>
      </c>
      <c r="B44" s="8"/>
      <c r="C44" s="8"/>
      <c r="D44" s="8"/>
      <c r="E44" s="8"/>
      <c r="F44" s="8"/>
      <c r="G44" s="8"/>
    </row>
    <row r="45" spans="1:7" ht="29.25" thickBot="1">
      <c r="A45" s="9" t="s">
        <v>369</v>
      </c>
      <c r="B45" s="14" t="s">
        <v>38</v>
      </c>
      <c r="C45" s="11">
        <v>388870</v>
      </c>
      <c r="D45" s="11">
        <v>398937</v>
      </c>
      <c r="E45" s="14" t="s">
        <v>38</v>
      </c>
      <c r="F45" s="11">
        <v>394660</v>
      </c>
      <c r="G45" s="11">
        <f>SUM(E45:F45)</f>
        <v>394660</v>
      </c>
    </row>
    <row r="46" spans="1:7" ht="15.75" thickBot="1">
      <c r="A46" s="7" t="s">
        <v>370</v>
      </c>
      <c r="B46" s="8"/>
      <c r="C46" s="8"/>
      <c r="D46" s="8"/>
      <c r="E46" s="8"/>
      <c r="F46" s="8"/>
      <c r="G46" s="8"/>
    </row>
    <row r="47" spans="1:7" ht="29.25" thickBot="1">
      <c r="A47" s="9" t="s">
        <v>371</v>
      </c>
      <c r="B47" s="14" t="s">
        <v>38</v>
      </c>
      <c r="C47" s="14">
        <v>-348268</v>
      </c>
      <c r="D47" s="14" t="s">
        <v>38</v>
      </c>
      <c r="E47" s="14" t="s">
        <v>38</v>
      </c>
      <c r="F47" s="11">
        <v>-354249</v>
      </c>
      <c r="G47" s="11">
        <f>SUM(E47:F47)</f>
        <v>-354249</v>
      </c>
    </row>
    <row r="49" spans="1:8">
      <c r="A49" s="37" t="s">
        <v>70</v>
      </c>
    </row>
    <row r="50" spans="1:8">
      <c r="A50" s="19" t="s">
        <v>1217</v>
      </c>
    </row>
    <row r="53" spans="1:8">
      <c r="A53" s="21" t="s">
        <v>372</v>
      </c>
    </row>
    <row r="55" spans="1:8" ht="15.75" thickBot="1">
      <c r="A55" s="18"/>
      <c r="B55" s="15"/>
      <c r="C55" s="14">
        <v>2025</v>
      </c>
      <c r="D55" s="15"/>
      <c r="E55" s="14">
        <v>2024</v>
      </c>
    </row>
    <row r="56" spans="1:8" ht="28.5">
      <c r="A56" s="34"/>
      <c r="B56" s="28" t="s">
        <v>373</v>
      </c>
      <c r="C56" s="28" t="s">
        <v>103</v>
      </c>
      <c r="D56" s="28" t="s">
        <v>373</v>
      </c>
      <c r="E56" s="28" t="s">
        <v>103</v>
      </c>
    </row>
    <row r="57" spans="1:8" ht="15.75" thickBot="1">
      <c r="A57" s="7" t="s">
        <v>360</v>
      </c>
      <c r="B57" s="8"/>
      <c r="C57" s="8"/>
      <c r="D57" s="8"/>
      <c r="E57" s="8"/>
    </row>
    <row r="58" spans="1:8" ht="29.25" thickBot="1">
      <c r="A58" s="9" t="s">
        <v>361</v>
      </c>
      <c r="B58" s="65">
        <v>3404823</v>
      </c>
      <c r="C58" s="11">
        <f>SUM(B58)</f>
        <v>3404823</v>
      </c>
      <c r="D58" s="13">
        <v>3464736</v>
      </c>
      <c r="E58" s="11">
        <f>SUM(D58)</f>
        <v>3464736</v>
      </c>
    </row>
    <row r="61" spans="1:8">
      <c r="A61" s="21" t="s">
        <v>374</v>
      </c>
    </row>
    <row r="63" spans="1:8" ht="15.75" thickBot="1">
      <c r="A63" s="179" t="s">
        <v>375</v>
      </c>
      <c r="B63" s="179"/>
      <c r="C63" s="179"/>
      <c r="D63" s="179"/>
      <c r="E63" s="179"/>
      <c r="F63" s="179"/>
      <c r="G63" s="179"/>
      <c r="H63" s="179"/>
    </row>
    <row r="64" spans="1:8" ht="28.5">
      <c r="A64" s="18"/>
      <c r="B64" s="28" t="s">
        <v>376</v>
      </c>
      <c r="C64" s="28" t="s">
        <v>377</v>
      </c>
      <c r="D64" s="61" t="s">
        <v>378</v>
      </c>
      <c r="E64" s="61" t="s">
        <v>379</v>
      </c>
      <c r="F64" s="61" t="s">
        <v>380</v>
      </c>
      <c r="G64" s="28" t="s">
        <v>381</v>
      </c>
      <c r="H64" s="28" t="s">
        <v>382</v>
      </c>
    </row>
    <row r="65" spans="1:8" ht="15.75" thickBot="1">
      <c r="A65" s="7">
        <v>2025</v>
      </c>
      <c r="B65" s="8"/>
      <c r="C65" s="8"/>
      <c r="D65" s="8"/>
      <c r="E65" s="8"/>
      <c r="F65" s="8"/>
      <c r="G65" s="8"/>
      <c r="H65" s="8"/>
    </row>
    <row r="66" spans="1:8" ht="29.25" thickBot="1">
      <c r="A66" s="9" t="s">
        <v>363</v>
      </c>
      <c r="B66" s="86">
        <v>3057232</v>
      </c>
      <c r="C66" s="11">
        <f>SUM(D66:H66)</f>
        <v>6304992</v>
      </c>
      <c r="D66" s="11">
        <v>38592</v>
      </c>
      <c r="E66" s="11">
        <v>63293</v>
      </c>
      <c r="F66" s="11">
        <v>308099</v>
      </c>
      <c r="G66" s="11">
        <v>1670775</v>
      </c>
      <c r="H66" s="86">
        <v>4224233</v>
      </c>
    </row>
    <row r="67" spans="1:8" ht="15.75" thickBot="1">
      <c r="A67" s="7">
        <v>2024</v>
      </c>
      <c r="B67" s="8"/>
      <c r="C67" s="8"/>
      <c r="D67" s="8"/>
      <c r="E67" s="8"/>
      <c r="F67" s="8"/>
      <c r="G67" s="8"/>
      <c r="H67" s="8"/>
    </row>
    <row r="68" spans="1:8" ht="29.25" thickBot="1">
      <c r="A68" s="9" t="s">
        <v>363</v>
      </c>
      <c r="B68" s="86">
        <v>3114123</v>
      </c>
      <c r="C68" s="11">
        <f>SUM(D68:H68)</f>
        <v>6710149</v>
      </c>
      <c r="D68" s="11">
        <v>38335</v>
      </c>
      <c r="E68" s="11">
        <v>62317</v>
      </c>
      <c r="F68" s="11">
        <v>304506</v>
      </c>
      <c r="G68" s="11">
        <v>1658808</v>
      </c>
      <c r="H68" s="86">
        <v>4646183</v>
      </c>
    </row>
    <row r="71" spans="1:8">
      <c r="A71" s="41" t="s">
        <v>383</v>
      </c>
    </row>
    <row r="73" spans="1:8" ht="15.75" thickBot="1">
      <c r="A73" s="18"/>
      <c r="B73" s="15"/>
      <c r="C73" s="15"/>
      <c r="D73" s="14">
        <v>2025</v>
      </c>
      <c r="E73" s="15"/>
      <c r="F73" s="15"/>
      <c r="G73" s="14">
        <v>2024</v>
      </c>
    </row>
    <row r="74" spans="1:8" ht="29.25" thickBot="1">
      <c r="A74" s="18"/>
      <c r="B74" s="79"/>
      <c r="C74" s="79"/>
      <c r="D74" s="53" t="s">
        <v>384</v>
      </c>
      <c r="E74" s="79"/>
      <c r="F74" s="79"/>
      <c r="G74" s="53" t="s">
        <v>384</v>
      </c>
    </row>
    <row r="75" spans="1:8" ht="42.75">
      <c r="A75" s="34"/>
      <c r="B75" s="28" t="s">
        <v>385</v>
      </c>
      <c r="C75" s="28" t="s">
        <v>376</v>
      </c>
      <c r="D75" s="28" t="s">
        <v>386</v>
      </c>
      <c r="E75" s="28" t="s">
        <v>387</v>
      </c>
      <c r="F75" s="28" t="s">
        <v>376</v>
      </c>
      <c r="G75" s="28" t="s">
        <v>386</v>
      </c>
    </row>
    <row r="76" spans="1:8" ht="15.75" thickBot="1">
      <c r="A76" s="7" t="s">
        <v>73</v>
      </c>
      <c r="B76" s="8"/>
      <c r="C76" s="8"/>
      <c r="D76" s="8"/>
      <c r="E76" s="8"/>
      <c r="F76" s="8"/>
      <c r="G76" s="8"/>
    </row>
    <row r="77" spans="1:8">
      <c r="A77" s="180" t="s">
        <v>361</v>
      </c>
      <c r="B77" s="3"/>
      <c r="C77" s="3"/>
      <c r="D77" s="3"/>
      <c r="E77" s="3"/>
      <c r="F77" s="3"/>
      <c r="G77" s="3"/>
    </row>
    <row r="78" spans="1:8" ht="15.75" thickBot="1">
      <c r="A78" s="181"/>
      <c r="B78" s="14">
        <v>11.28</v>
      </c>
      <c r="C78" s="11">
        <v>3404823</v>
      </c>
      <c r="D78" s="11">
        <v>3404823</v>
      </c>
      <c r="E78" s="14">
        <v>11.28</v>
      </c>
      <c r="F78" s="86">
        <v>3464736</v>
      </c>
      <c r="G78" s="11">
        <v>3464736</v>
      </c>
    </row>
    <row r="79" spans="1:8" ht="15.75" thickBot="1">
      <c r="A79" s="7" t="s">
        <v>388</v>
      </c>
      <c r="B79" s="8"/>
      <c r="C79" s="8"/>
      <c r="D79" s="8"/>
      <c r="E79" s="8"/>
      <c r="F79" s="8"/>
      <c r="G79" s="8"/>
    </row>
    <row r="80" spans="1:8" ht="29.25" thickBot="1">
      <c r="A80" s="9" t="s">
        <v>363</v>
      </c>
      <c r="B80" s="14">
        <v>11.29</v>
      </c>
      <c r="C80" s="11">
        <v>3057232</v>
      </c>
      <c r="D80" s="11">
        <v>3057232</v>
      </c>
      <c r="E80" s="14">
        <v>11.29</v>
      </c>
      <c r="F80" s="86">
        <v>3114123</v>
      </c>
      <c r="G80" s="11">
        <v>3114123</v>
      </c>
    </row>
    <row r="83" spans="1:5">
      <c r="A83" s="41" t="s">
        <v>389</v>
      </c>
    </row>
    <row r="85" spans="1:5" ht="15.75" thickBot="1">
      <c r="A85" s="18"/>
      <c r="B85" s="15"/>
      <c r="C85" s="14">
        <v>2025</v>
      </c>
      <c r="D85" s="15"/>
      <c r="E85" s="14">
        <v>2024</v>
      </c>
    </row>
    <row r="86" spans="1:5" ht="28.5">
      <c r="A86" s="18"/>
      <c r="B86" s="28" t="s">
        <v>376</v>
      </c>
      <c r="C86" s="5" t="s">
        <v>390</v>
      </c>
      <c r="D86" s="28" t="s">
        <v>376</v>
      </c>
      <c r="E86" s="5" t="s">
        <v>390</v>
      </c>
    </row>
    <row r="87" spans="1:5" ht="15.75" thickBot="1">
      <c r="A87" s="7" t="s">
        <v>360</v>
      </c>
      <c r="B87" s="8"/>
      <c r="C87" s="8"/>
      <c r="D87" s="8"/>
      <c r="E87" s="8"/>
    </row>
    <row r="88" spans="1:5" ht="29.25" thickBot="1">
      <c r="A88" s="9" t="s">
        <v>361</v>
      </c>
      <c r="B88" s="11">
        <v>3404823</v>
      </c>
      <c r="C88" s="11">
        <v>4313099</v>
      </c>
      <c r="D88" s="86">
        <v>3464736</v>
      </c>
      <c r="E88" s="11">
        <v>4446829</v>
      </c>
    </row>
    <row r="89" spans="1:5" ht="15.75" thickBot="1">
      <c r="A89" s="7" t="s">
        <v>370</v>
      </c>
      <c r="B89" s="8"/>
      <c r="C89" s="8"/>
      <c r="D89" s="8"/>
      <c r="E89" s="8"/>
    </row>
    <row r="90" spans="1:5" ht="29.25" thickBot="1">
      <c r="A90" s="9" t="s">
        <v>363</v>
      </c>
      <c r="B90" s="11">
        <v>3057232</v>
      </c>
      <c r="C90" s="11">
        <v>3885306</v>
      </c>
      <c r="D90" s="86">
        <v>3114123</v>
      </c>
      <c r="E90" s="11">
        <v>4006876</v>
      </c>
    </row>
  </sheetData>
  <mergeCells count="5">
    <mergeCell ref="A77:A78"/>
    <mergeCell ref="A63:H63"/>
    <mergeCell ref="A34:A35"/>
    <mergeCell ref="A3:A4"/>
    <mergeCell ref="A17:A18"/>
  </mergeCells>
  <phoneticPr fontId="19"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F0163-BB44-46C3-9257-ADCA8EF8B1F6}">
  <dimension ref="A1:M18"/>
  <sheetViews>
    <sheetView workbookViewId="0">
      <selection activeCell="I18" sqref="I18"/>
    </sheetView>
  </sheetViews>
  <sheetFormatPr defaultRowHeight="15"/>
  <sheetData>
    <row r="1" spans="1:13">
      <c r="A1" s="2" t="s">
        <v>393</v>
      </c>
    </row>
    <row r="2" spans="1:13">
      <c r="A2" s="1"/>
    </row>
    <row r="3" spans="1:13">
      <c r="A3" s="2" t="s">
        <v>141</v>
      </c>
    </row>
    <row r="4" spans="1:13">
      <c r="A4" s="27" t="s">
        <v>394</v>
      </c>
    </row>
    <row r="5" spans="1:13">
      <c r="A5" s="27" t="s">
        <v>395</v>
      </c>
    </row>
    <row r="6" spans="1:13">
      <c r="A6" s="27" t="s">
        <v>396</v>
      </c>
    </row>
    <row r="7" spans="1:13">
      <c r="A7" s="2" t="s">
        <v>397</v>
      </c>
    </row>
    <row r="8" spans="1:13">
      <c r="A8" s="27" t="s">
        <v>398</v>
      </c>
    </row>
    <row r="9" spans="1:13">
      <c r="A9" s="1"/>
    </row>
    <row r="10" spans="1:13">
      <c r="A10" s="2" t="s">
        <v>145</v>
      </c>
    </row>
    <row r="11" spans="1:13">
      <c r="A11" s="117" t="s">
        <v>1087</v>
      </c>
      <c r="M11" s="35"/>
    </row>
    <row r="12" spans="1:13">
      <c r="B12" s="117" t="s">
        <v>1088</v>
      </c>
      <c r="M12" s="57"/>
    </row>
    <row r="13" spans="1:13">
      <c r="B13" s="117" t="s">
        <v>1218</v>
      </c>
      <c r="M13" s="57"/>
    </row>
    <row r="14" spans="1:13">
      <c r="B14" s="117" t="s">
        <v>1089</v>
      </c>
      <c r="M14" s="57"/>
    </row>
    <row r="15" spans="1:13">
      <c r="A15" s="117" t="s">
        <v>1090</v>
      </c>
      <c r="M15" s="35"/>
    </row>
    <row r="16" spans="1:13">
      <c r="B16" s="117" t="s">
        <v>547</v>
      </c>
      <c r="M16" s="57"/>
    </row>
    <row r="17" spans="1:13">
      <c r="A17" s="117" t="s">
        <v>1091</v>
      </c>
      <c r="M17" s="35"/>
    </row>
    <row r="18" spans="1:13">
      <c r="A18" s="117" t="s">
        <v>1092</v>
      </c>
      <c r="M18" s="52"/>
    </row>
  </sheetData>
  <hyperlinks>
    <hyperlink ref="A11" location="'5.1'!A1" display="5.1 Property, plant and equipment" xr:uid="{77EE786D-0AC1-43EE-9C22-9F421505C828}"/>
    <hyperlink ref="B12" location="'5.1.1'!A1" display="5.1.1 Reconciliation of movements in carrying values" xr:uid="{FC6214D8-AA70-4064-A74E-B935422BBD5A}"/>
    <hyperlink ref="B13" location="'5.1.2'!A1" display="5.1.2 Reconciliation of movements in carrying values" xr:uid="{AD474961-B031-4177-A199-B5DCCA61E4EF}"/>
    <hyperlink ref="B14" location="'5.1.3'!A1" display="5.1.3 Fair value determination" xr:uid="{050B11CF-D81B-48BD-A2CF-F4CCB66DA445}"/>
    <hyperlink ref="A15" location="'5.2'!A1" display="5.2 non-financial assets classified as held for sale" xr:uid="{968FC483-876D-49C8-8C34-164B7A72102D}"/>
    <hyperlink ref="B16" location="'5.2.1'!A1" display="5.2.1 Fair value determination" xr:uid="{068E5055-01A2-422F-96FD-1ADF1E64DC0B}"/>
    <hyperlink ref="A17" location="'5.3'!A1" display="5.3  Intangible assets" xr:uid="{520F5F3F-459C-484B-895C-FCF22EAB1A44}"/>
    <hyperlink ref="A18" location="'5.4'!A1" display="5.4 Joint operations" xr:uid="{CDA4B5AC-3BBE-47B7-8654-E73CC00F083A}"/>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DDBF8-BE1B-42D1-97EB-DDEB8191D184}">
  <dimension ref="A1:C50"/>
  <sheetViews>
    <sheetView workbookViewId="0">
      <selection activeCell="C48" sqref="C48"/>
    </sheetView>
  </sheetViews>
  <sheetFormatPr defaultRowHeight="15"/>
  <cols>
    <col min="1" max="1" width="40.140625" customWidth="1"/>
    <col min="2" max="2" width="23.7109375" customWidth="1"/>
    <col min="3" max="3" width="27.28515625" customWidth="1"/>
  </cols>
  <sheetData>
    <row r="1" spans="1:3">
      <c r="A1" s="2" t="s">
        <v>399</v>
      </c>
    </row>
    <row r="3" spans="1:3">
      <c r="A3" s="174"/>
      <c r="B3" s="5">
        <v>2025</v>
      </c>
      <c r="C3" s="5">
        <v>2024</v>
      </c>
    </row>
    <row r="4" spans="1:3">
      <c r="A4" s="174"/>
      <c r="B4" s="5" t="s">
        <v>20</v>
      </c>
      <c r="C4" s="5" t="s">
        <v>20</v>
      </c>
    </row>
    <row r="5" spans="1:3" ht="15.75" thickBot="1">
      <c r="A5" s="7" t="s">
        <v>400</v>
      </c>
      <c r="B5" s="8"/>
      <c r="C5" s="8"/>
    </row>
    <row r="6" spans="1:3" ht="15.75" thickBot="1">
      <c r="A6" s="24" t="s">
        <v>401</v>
      </c>
      <c r="B6" s="15"/>
      <c r="C6" s="15"/>
    </row>
    <row r="7" spans="1:3" ht="15.75" thickBot="1">
      <c r="A7" s="9" t="s">
        <v>402</v>
      </c>
      <c r="B7" s="11">
        <v>103158</v>
      </c>
      <c r="C7" s="11">
        <v>103151</v>
      </c>
    </row>
    <row r="8" spans="1:3" ht="15.75" thickBot="1">
      <c r="A8" s="9" t="s">
        <v>403</v>
      </c>
      <c r="B8" s="11">
        <f>+B7</f>
        <v>103158</v>
      </c>
      <c r="C8" s="11">
        <f>SUM(C7)</f>
        <v>103151</v>
      </c>
    </row>
    <row r="9" spans="1:3" ht="15.75" thickBot="1">
      <c r="A9" s="24" t="s">
        <v>404</v>
      </c>
      <c r="B9" s="15"/>
      <c r="C9" s="15"/>
    </row>
    <row r="10" spans="1:3" ht="29.25" thickBot="1">
      <c r="A10" s="9" t="s">
        <v>405</v>
      </c>
      <c r="B10" s="11">
        <v>4601670</v>
      </c>
      <c r="C10" s="11">
        <v>4611361</v>
      </c>
    </row>
    <row r="11" spans="1:3" ht="15.75" thickBot="1">
      <c r="A11" s="9" t="s">
        <v>406</v>
      </c>
      <c r="B11" s="11">
        <v>5479</v>
      </c>
      <c r="C11" s="11">
        <v>5479</v>
      </c>
    </row>
    <row r="12" spans="1:3" ht="15.75" thickBot="1">
      <c r="A12" s="9" t="s">
        <v>407</v>
      </c>
      <c r="B12" s="11">
        <v>2585777</v>
      </c>
      <c r="C12" s="11">
        <v>2590144</v>
      </c>
    </row>
    <row r="13" spans="1:3" ht="15.75" thickBot="1">
      <c r="A13" s="9" t="s">
        <v>408</v>
      </c>
      <c r="B13" s="11">
        <v>188592</v>
      </c>
      <c r="C13" s="11">
        <v>159879</v>
      </c>
    </row>
    <row r="14" spans="1:3" ht="15.75" thickBot="1">
      <c r="A14" s="9" t="s">
        <v>409</v>
      </c>
      <c r="B14" s="11">
        <v>119711</v>
      </c>
      <c r="C14" s="11">
        <v>117938</v>
      </c>
    </row>
    <row r="15" spans="1:3" ht="29.25" thickBot="1">
      <c r="A15" s="9" t="s">
        <v>410</v>
      </c>
      <c r="B15" s="11">
        <v>56964</v>
      </c>
      <c r="C15" s="11">
        <v>57099</v>
      </c>
    </row>
    <row r="16" spans="1:3" ht="15.75" thickBot="1">
      <c r="A16" s="9" t="s">
        <v>411</v>
      </c>
      <c r="B16" s="11">
        <f>SUM(B10:B15)</f>
        <v>7558193</v>
      </c>
      <c r="C16" s="11">
        <f>SUM(C10:C15)</f>
        <v>7541900</v>
      </c>
    </row>
    <row r="17" spans="1:3" ht="15.75" thickBot="1">
      <c r="A17" s="24" t="s">
        <v>412</v>
      </c>
      <c r="B17" s="15"/>
      <c r="C17" s="15"/>
    </row>
    <row r="18" spans="1:3" ht="15.75" thickBot="1">
      <c r="A18" s="9" t="s">
        <v>401</v>
      </c>
      <c r="B18" s="11">
        <v>121249</v>
      </c>
      <c r="C18" s="11">
        <v>119728</v>
      </c>
    </row>
    <row r="19" spans="1:3" ht="15.75" thickBot="1">
      <c r="A19" s="9" t="s">
        <v>413</v>
      </c>
      <c r="B19" s="11">
        <f>SUM(B18)</f>
        <v>121249</v>
      </c>
      <c r="C19" s="11">
        <f>SUM(C18)</f>
        <v>119728</v>
      </c>
    </row>
    <row r="20" spans="1:3" ht="15.75" thickBot="1">
      <c r="A20" s="9" t="s">
        <v>414</v>
      </c>
      <c r="B20" s="11">
        <f>B8+B16+B19</f>
        <v>7782600</v>
      </c>
      <c r="C20" s="11">
        <f>C8+C16+C19</f>
        <v>7764779</v>
      </c>
    </row>
    <row r="21" spans="1:3" ht="15.75" thickBot="1">
      <c r="A21" s="7" t="s">
        <v>415</v>
      </c>
      <c r="B21" s="8"/>
      <c r="C21" s="8"/>
    </row>
    <row r="22" spans="1:3" ht="15.75" thickBot="1">
      <c r="A22" s="9" t="s">
        <v>416</v>
      </c>
      <c r="B22" s="11">
        <v>1066581</v>
      </c>
      <c r="C22" s="11">
        <v>1048498</v>
      </c>
    </row>
    <row r="23" spans="1:3" ht="15.75" thickBot="1">
      <c r="A23" s="9" t="s">
        <v>417</v>
      </c>
      <c r="B23" s="11">
        <v>-104689</v>
      </c>
      <c r="C23" s="11">
        <v>-54973</v>
      </c>
    </row>
    <row r="24" spans="1:3" ht="29.25" thickBot="1">
      <c r="A24" s="9" t="s">
        <v>418</v>
      </c>
      <c r="B24" s="11">
        <f>SUM(B22:B23)</f>
        <v>961892</v>
      </c>
      <c r="C24" s="11">
        <f>SUM(C22:C23)</f>
        <v>993525</v>
      </c>
    </row>
    <row r="25" spans="1:3" ht="29.25" thickBot="1">
      <c r="A25" s="9" t="s">
        <v>419</v>
      </c>
      <c r="B25" s="11">
        <v>117446</v>
      </c>
      <c r="C25" s="11">
        <v>117366</v>
      </c>
    </row>
    <row r="26" spans="1:3" ht="15.75" thickBot="1">
      <c r="A26" s="9" t="s">
        <v>417</v>
      </c>
      <c r="B26" s="11">
        <v>-17711</v>
      </c>
      <c r="C26" s="11">
        <v>-13597</v>
      </c>
    </row>
    <row r="27" spans="1:3" ht="29.25" thickBot="1">
      <c r="A27" s="9" t="s">
        <v>420</v>
      </c>
      <c r="B27" s="11">
        <f>SUM(B25:B26)</f>
        <v>99735</v>
      </c>
      <c r="C27" s="11">
        <f>SUM(C25:C26)</f>
        <v>103769</v>
      </c>
    </row>
    <row r="28" spans="1:3" ht="29.25" thickBot="1">
      <c r="A28" s="9" t="s">
        <v>418</v>
      </c>
      <c r="B28" s="11">
        <f>B24+B27</f>
        <v>1061627</v>
      </c>
      <c r="C28" s="11">
        <f>C24+C27</f>
        <v>1097294</v>
      </c>
    </row>
    <row r="29" spans="1:3" ht="15.75" thickBot="1">
      <c r="A29" s="7" t="s">
        <v>421</v>
      </c>
      <c r="B29" s="8"/>
      <c r="C29" s="8"/>
    </row>
    <row r="30" spans="1:3" ht="15.75" thickBot="1">
      <c r="A30" s="9" t="s">
        <v>402</v>
      </c>
      <c r="B30" s="11">
        <v>846132</v>
      </c>
      <c r="C30" s="11">
        <v>843461</v>
      </c>
    </row>
    <row r="31" spans="1:3" ht="15.75" thickBot="1">
      <c r="A31" s="9" t="s">
        <v>417</v>
      </c>
      <c r="B31" s="11">
        <v>-56190</v>
      </c>
      <c r="C31" s="11">
        <v>-27900</v>
      </c>
    </row>
    <row r="32" spans="1:3" ht="15.75" thickBot="1">
      <c r="A32" s="9" t="s">
        <v>422</v>
      </c>
      <c r="B32" s="11">
        <f>SUM(B30:B31)</f>
        <v>789942</v>
      </c>
      <c r="C32" s="11">
        <f>SUM(C30:C31)</f>
        <v>815561</v>
      </c>
    </row>
    <row r="33" spans="1:3" ht="15.75" thickBot="1">
      <c r="A33" s="7" t="s">
        <v>423</v>
      </c>
      <c r="B33" s="8"/>
      <c r="C33" s="8"/>
    </row>
    <row r="34" spans="1:3" ht="15.75" thickBot="1">
      <c r="A34" s="9" t="s">
        <v>424</v>
      </c>
      <c r="B34" s="11">
        <v>247777</v>
      </c>
      <c r="C34" s="11">
        <v>236132</v>
      </c>
    </row>
    <row r="35" spans="1:3" ht="15.75" thickBot="1">
      <c r="A35" s="9" t="s">
        <v>417</v>
      </c>
      <c r="B35" s="11">
        <v>-157582</v>
      </c>
      <c r="C35" s="11">
        <v>-145442</v>
      </c>
    </row>
    <row r="36" spans="1:3" ht="29.25" thickBot="1">
      <c r="A36" s="9" t="s">
        <v>425</v>
      </c>
      <c r="B36" s="11">
        <f>SUM(B34:B35)</f>
        <v>90195</v>
      </c>
      <c r="C36" s="11">
        <f>SUM(C34:C35)</f>
        <v>90690</v>
      </c>
    </row>
    <row r="37" spans="1:3" ht="29.25" thickBot="1">
      <c r="A37" s="9" t="s">
        <v>426</v>
      </c>
      <c r="B37" s="11">
        <v>110402</v>
      </c>
      <c r="C37" s="11">
        <v>102298</v>
      </c>
    </row>
    <row r="38" spans="1:3" ht="15.75" thickBot="1">
      <c r="A38" s="9" t="s">
        <v>417</v>
      </c>
      <c r="B38" s="11">
        <v>-38991</v>
      </c>
      <c r="C38" s="11">
        <v>-38596</v>
      </c>
    </row>
    <row r="39" spans="1:3" ht="29.25" thickBot="1">
      <c r="A39" s="9" t="s">
        <v>427</v>
      </c>
      <c r="B39" s="11">
        <f>SUM(B37:B38)</f>
        <v>71411</v>
      </c>
      <c r="C39" s="11">
        <f>SUM(C37:C38)</f>
        <v>63702</v>
      </c>
    </row>
    <row r="40" spans="1:3" ht="29.25" thickBot="1">
      <c r="A40" s="9" t="s">
        <v>425</v>
      </c>
      <c r="B40" s="11">
        <f>B36+B39</f>
        <v>161606</v>
      </c>
      <c r="C40" s="11">
        <f>C36+C39</f>
        <v>154392</v>
      </c>
    </row>
    <row r="41" spans="1:3" ht="15.75" thickBot="1">
      <c r="A41" s="7" t="s">
        <v>428</v>
      </c>
      <c r="B41" s="8"/>
      <c r="C41" s="8"/>
    </row>
    <row r="42" spans="1:3" ht="15.75" thickBot="1">
      <c r="A42" s="9" t="s">
        <v>415</v>
      </c>
      <c r="B42" s="11">
        <v>73957</v>
      </c>
      <c r="C42" s="11">
        <v>60633</v>
      </c>
    </row>
    <row r="43" spans="1:3" ht="15.75" thickBot="1">
      <c r="A43" s="9" t="s">
        <v>423</v>
      </c>
      <c r="B43" s="11">
        <v>15893</v>
      </c>
      <c r="C43" s="11">
        <v>15504</v>
      </c>
    </row>
    <row r="44" spans="1:3" ht="15.75" thickBot="1">
      <c r="A44" s="9" t="s">
        <v>421</v>
      </c>
      <c r="B44" s="14">
        <v>1250</v>
      </c>
      <c r="C44" s="11">
        <v>566</v>
      </c>
    </row>
    <row r="45" spans="1:3" ht="15.75" thickBot="1">
      <c r="A45" s="9" t="s">
        <v>429</v>
      </c>
      <c r="B45" s="11">
        <f>SUM(B42:B44)</f>
        <v>91100</v>
      </c>
      <c r="C45" s="11">
        <f>SUM(C42:C44)</f>
        <v>76703</v>
      </c>
    </row>
    <row r="46" spans="1:3" ht="15.75" thickBot="1">
      <c r="A46" s="7" t="s">
        <v>430</v>
      </c>
      <c r="B46" s="8"/>
      <c r="C46" s="8"/>
    </row>
    <row r="47" spans="1:3" ht="15.75" thickBot="1">
      <c r="A47" s="9" t="s">
        <v>402</v>
      </c>
      <c r="B47" s="11">
        <v>2476</v>
      </c>
      <c r="C47" s="11">
        <v>2475</v>
      </c>
    </row>
    <row r="48" spans="1:3" ht="15.75" thickBot="1">
      <c r="A48" s="9" t="s">
        <v>417</v>
      </c>
      <c r="B48" s="14" t="s">
        <v>38</v>
      </c>
      <c r="C48" s="14" t="s">
        <v>38</v>
      </c>
    </row>
    <row r="49" spans="1:3" ht="15.75" thickBot="1">
      <c r="A49" s="9" t="s">
        <v>431</v>
      </c>
      <c r="B49" s="11">
        <f>SUM(B47:B48)</f>
        <v>2476</v>
      </c>
      <c r="C49" s="11">
        <f>SUM(C47:C48)</f>
        <v>2475</v>
      </c>
    </row>
    <row r="50" spans="1:3" ht="29.25" thickBot="1">
      <c r="A50" s="9" t="s">
        <v>432</v>
      </c>
      <c r="B50" s="11">
        <f>B49+B45+B40+B32+B28+B20</f>
        <v>9889351</v>
      </c>
      <c r="C50" s="11">
        <f>C49+C45+C40+C32+C28+C20</f>
        <v>9911204</v>
      </c>
    </row>
  </sheetData>
  <mergeCells count="1">
    <mergeCell ref="A3:A4"/>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970BF-CDDA-41E0-A928-CCB658FCC721}">
  <dimension ref="A1:Q70"/>
  <sheetViews>
    <sheetView workbookViewId="0">
      <selection activeCell="A66" sqref="A66"/>
    </sheetView>
  </sheetViews>
  <sheetFormatPr defaultColWidth="8.7109375" defaultRowHeight="14.25"/>
  <cols>
    <col min="1" max="1" width="34.42578125" style="1" customWidth="1"/>
    <col min="2" max="2" width="10.42578125" style="1" customWidth="1"/>
    <col min="3" max="3" width="13" style="1" customWidth="1"/>
    <col min="4" max="5" width="11.42578125" style="1" customWidth="1"/>
    <col min="6" max="6" width="14.7109375" style="1" customWidth="1"/>
    <col min="7" max="7" width="14.140625" style="1" customWidth="1"/>
    <col min="8" max="8" width="12.140625" style="1" customWidth="1"/>
    <col min="9" max="9" width="13.85546875" style="1" customWidth="1"/>
    <col min="10" max="10" width="11.5703125" style="1" customWidth="1"/>
    <col min="11" max="11" width="13.42578125" style="1" customWidth="1"/>
    <col min="12" max="12" width="10.85546875" style="1" customWidth="1"/>
    <col min="13" max="13" width="12.42578125" style="1" customWidth="1"/>
    <col min="14" max="15" width="12.7109375" style="1" customWidth="1"/>
    <col min="16" max="16" width="12.85546875" style="1" customWidth="1"/>
    <col min="17" max="17" width="19.5703125" style="1" customWidth="1"/>
    <col min="18" max="16384" width="8.7109375" style="1"/>
  </cols>
  <sheetData>
    <row r="1" spans="1:17" ht="15">
      <c r="A1" s="55" t="s">
        <v>433</v>
      </c>
    </row>
    <row r="2" spans="1:17">
      <c r="A2" s="174"/>
      <c r="B2" s="174"/>
      <c r="C2" s="174"/>
      <c r="D2" s="174"/>
      <c r="E2" s="174"/>
      <c r="F2" s="174"/>
      <c r="G2" s="174"/>
      <c r="H2" s="18"/>
      <c r="I2" s="18"/>
      <c r="J2" s="5"/>
      <c r="K2" s="18"/>
      <c r="L2" s="18"/>
      <c r="M2" s="5"/>
      <c r="N2" s="174"/>
      <c r="O2" s="174"/>
      <c r="P2" s="174"/>
      <c r="Q2" s="174"/>
    </row>
    <row r="3" spans="1:17">
      <c r="A3" s="174"/>
      <c r="B3" s="174"/>
      <c r="C3" s="174"/>
      <c r="D3" s="174"/>
      <c r="E3" s="174"/>
      <c r="F3" s="174"/>
      <c r="G3" s="174"/>
      <c r="H3" s="5"/>
      <c r="I3" s="5"/>
      <c r="J3" s="5"/>
      <c r="K3" s="5"/>
      <c r="L3" s="18"/>
      <c r="M3" s="5"/>
      <c r="N3" s="18"/>
      <c r="O3" s="5"/>
      <c r="P3" s="5"/>
      <c r="Q3" s="18"/>
    </row>
    <row r="4" spans="1:17">
      <c r="A4" s="18"/>
      <c r="B4" s="18"/>
      <c r="C4" s="5"/>
      <c r="D4" s="18"/>
      <c r="E4" s="18"/>
      <c r="F4" s="5"/>
      <c r="G4" s="5"/>
      <c r="H4" s="5"/>
      <c r="I4" s="5"/>
      <c r="J4" s="5"/>
      <c r="K4" s="5"/>
      <c r="L4" s="18"/>
      <c r="M4" s="5"/>
      <c r="N4" s="5"/>
      <c r="O4" s="5"/>
      <c r="P4" s="5"/>
      <c r="Q4" s="18"/>
    </row>
    <row r="5" spans="1:17" ht="71.25">
      <c r="A5" s="18"/>
      <c r="B5" s="5" t="s">
        <v>434</v>
      </c>
      <c r="C5" s="5" t="s">
        <v>435</v>
      </c>
      <c r="D5" s="34" t="s">
        <v>436</v>
      </c>
      <c r="E5" s="5" t="s">
        <v>437</v>
      </c>
      <c r="F5" s="5" t="s">
        <v>438</v>
      </c>
      <c r="G5" s="5" t="s">
        <v>439</v>
      </c>
      <c r="H5" s="5" t="s">
        <v>440</v>
      </c>
      <c r="I5" s="5" t="s">
        <v>441</v>
      </c>
      <c r="J5" s="5" t="s">
        <v>442</v>
      </c>
      <c r="K5" s="5" t="s">
        <v>443</v>
      </c>
      <c r="L5" s="34" t="s">
        <v>444</v>
      </c>
      <c r="M5" s="5" t="s">
        <v>445</v>
      </c>
      <c r="N5" s="5" t="s">
        <v>446</v>
      </c>
      <c r="O5" s="5" t="s">
        <v>447</v>
      </c>
      <c r="P5" s="5" t="s">
        <v>448</v>
      </c>
      <c r="Q5" s="18" t="s">
        <v>367</v>
      </c>
    </row>
    <row r="6" spans="1:17">
      <c r="A6" s="34"/>
      <c r="B6" s="18"/>
      <c r="C6" s="18"/>
      <c r="D6" s="18"/>
      <c r="E6" s="18"/>
      <c r="F6" s="18"/>
      <c r="G6" s="18"/>
      <c r="H6" s="18"/>
      <c r="I6" s="18"/>
      <c r="J6" s="18"/>
      <c r="K6" s="18"/>
      <c r="L6" s="18"/>
      <c r="M6" s="18"/>
      <c r="N6" s="18"/>
      <c r="O6" s="18"/>
      <c r="P6" s="18"/>
      <c r="Q6" s="18"/>
    </row>
    <row r="7" spans="1:17" ht="15" thickBot="1">
      <c r="A7" s="89" t="s">
        <v>1299</v>
      </c>
      <c r="B7" s="11">
        <v>103151</v>
      </c>
      <c r="C7" s="11">
        <v>4611361</v>
      </c>
      <c r="D7" s="13">
        <v>5479</v>
      </c>
      <c r="E7" s="11">
        <v>2590144</v>
      </c>
      <c r="F7" s="11">
        <v>159879</v>
      </c>
      <c r="G7" s="11">
        <v>117938</v>
      </c>
      <c r="H7" s="11">
        <v>57099</v>
      </c>
      <c r="I7" s="11">
        <v>119728</v>
      </c>
      <c r="J7" s="11">
        <v>993525</v>
      </c>
      <c r="K7" s="11">
        <v>103769</v>
      </c>
      <c r="L7" s="16">
        <v>815561</v>
      </c>
      <c r="M7" s="11">
        <v>90690</v>
      </c>
      <c r="N7" s="11">
        <v>63702</v>
      </c>
      <c r="O7" s="11">
        <v>76703</v>
      </c>
      <c r="P7" s="11">
        <v>2475</v>
      </c>
      <c r="Q7" s="11">
        <f>SUM(B7:P7)</f>
        <v>9911204</v>
      </c>
    </row>
    <row r="8" spans="1:17" ht="15" thickBot="1">
      <c r="A8" s="9" t="s">
        <v>449</v>
      </c>
      <c r="B8" s="14">
        <v>2</v>
      </c>
      <c r="C8" s="11">
        <v>1689</v>
      </c>
      <c r="D8" s="14" t="s">
        <v>38</v>
      </c>
      <c r="E8" s="14" t="s">
        <v>38</v>
      </c>
      <c r="F8" s="11">
        <v>1</v>
      </c>
      <c r="G8" s="14">
        <v>387</v>
      </c>
      <c r="H8" s="14" t="s">
        <v>38</v>
      </c>
      <c r="I8" s="11">
        <v>29411</v>
      </c>
      <c r="J8" s="11">
        <v>6867</v>
      </c>
      <c r="K8" s="14">
        <v>3588</v>
      </c>
      <c r="L8" s="16">
        <v>1490</v>
      </c>
      <c r="M8" s="11">
        <v>12950</v>
      </c>
      <c r="N8" s="11">
        <v>27809</v>
      </c>
      <c r="O8" s="11">
        <v>42348</v>
      </c>
      <c r="P8" s="14" t="s">
        <v>38</v>
      </c>
      <c r="Q8" s="11">
        <f>SUM(B8:P8)</f>
        <v>126542</v>
      </c>
    </row>
    <row r="9" spans="1:17" ht="15" thickBot="1">
      <c r="A9" s="9" t="s">
        <v>450</v>
      </c>
      <c r="B9" s="14" t="s">
        <v>38</v>
      </c>
      <c r="C9" s="11">
        <v>-2127</v>
      </c>
      <c r="D9" s="14" t="s">
        <v>38</v>
      </c>
      <c r="E9" s="14" t="s">
        <v>38</v>
      </c>
      <c r="F9" s="14" t="s">
        <v>38</v>
      </c>
      <c r="G9" s="14" t="s">
        <v>38</v>
      </c>
      <c r="H9" s="14" t="s">
        <v>38</v>
      </c>
      <c r="I9" s="14" t="s">
        <v>38</v>
      </c>
      <c r="J9" s="14">
        <v>-7237</v>
      </c>
      <c r="K9" s="14" t="s">
        <v>38</v>
      </c>
      <c r="L9" s="14" t="s">
        <v>38</v>
      </c>
      <c r="M9" s="14">
        <v>-579</v>
      </c>
      <c r="N9" s="11">
        <v>-6793</v>
      </c>
      <c r="O9" s="14" t="s">
        <v>38</v>
      </c>
      <c r="P9" s="14" t="s">
        <v>38</v>
      </c>
      <c r="Q9" s="11">
        <f>SUM(B9:P9)</f>
        <v>-16736</v>
      </c>
    </row>
    <row r="10" spans="1:17">
      <c r="A10" s="34" t="s">
        <v>451</v>
      </c>
      <c r="B10" s="18"/>
      <c r="C10" s="18"/>
      <c r="D10" s="18"/>
      <c r="E10" s="18"/>
      <c r="F10" s="18"/>
      <c r="G10" s="18"/>
      <c r="H10" s="18"/>
      <c r="I10" s="18"/>
      <c r="J10" s="18"/>
      <c r="K10" s="18"/>
      <c r="L10" s="18"/>
      <c r="M10" s="18"/>
      <c r="N10" s="18"/>
      <c r="O10" s="18"/>
      <c r="P10" s="18"/>
      <c r="Q10" s="18"/>
    </row>
    <row r="11" spans="1:17">
      <c r="A11" s="34" t="s">
        <v>452</v>
      </c>
      <c r="B11" s="18"/>
      <c r="C11" s="18"/>
      <c r="D11" s="18"/>
      <c r="E11" s="18"/>
      <c r="F11" s="18"/>
      <c r="G11" s="18"/>
      <c r="H11" s="18"/>
      <c r="I11" s="18"/>
      <c r="J11" s="18"/>
      <c r="K11" s="18"/>
      <c r="L11" s="18"/>
      <c r="M11" s="18"/>
      <c r="N11" s="18"/>
      <c r="O11" s="18"/>
      <c r="P11" s="18"/>
      <c r="Q11" s="18"/>
    </row>
    <row r="12" spans="1:17" ht="15" thickBot="1">
      <c r="A12" s="9" t="s">
        <v>453</v>
      </c>
      <c r="B12" s="14" t="s">
        <v>38</v>
      </c>
      <c r="C12" s="11">
        <v>-3850</v>
      </c>
      <c r="D12" s="14" t="s">
        <v>38</v>
      </c>
      <c r="E12" s="14" t="s">
        <v>38</v>
      </c>
      <c r="F12" s="14" t="s">
        <v>38</v>
      </c>
      <c r="G12" s="14" t="s">
        <v>38</v>
      </c>
      <c r="H12" s="14">
        <v>-135</v>
      </c>
      <c r="I12" s="14" t="s">
        <v>38</v>
      </c>
      <c r="J12" s="14" t="s">
        <v>38</v>
      </c>
      <c r="K12" s="14" t="s">
        <v>38</v>
      </c>
      <c r="L12" s="14" t="s">
        <v>38</v>
      </c>
      <c r="M12" s="14" t="s">
        <v>38</v>
      </c>
      <c r="N12" s="14">
        <v>-102</v>
      </c>
      <c r="O12" s="14" t="s">
        <v>38</v>
      </c>
      <c r="P12" s="14" t="s">
        <v>38</v>
      </c>
      <c r="Q12" s="11">
        <f>SUM(B12:P12)</f>
        <v>-4087</v>
      </c>
    </row>
    <row r="13" spans="1:17">
      <c r="A13" s="34" t="s">
        <v>454</v>
      </c>
      <c r="B13" s="18"/>
      <c r="C13" s="18"/>
      <c r="D13" s="18"/>
      <c r="E13" s="18"/>
      <c r="F13" s="18"/>
      <c r="G13" s="18"/>
      <c r="H13" s="18"/>
      <c r="I13" s="18"/>
      <c r="J13" s="18"/>
      <c r="K13" s="18"/>
      <c r="L13" s="18"/>
      <c r="M13" s="18"/>
      <c r="N13" s="18"/>
      <c r="O13" s="18"/>
      <c r="P13" s="18"/>
      <c r="Q13" s="18"/>
    </row>
    <row r="14" spans="1:17">
      <c r="A14" s="34" t="s">
        <v>455</v>
      </c>
      <c r="B14" s="18"/>
      <c r="C14" s="18"/>
      <c r="D14" s="18"/>
      <c r="E14" s="18"/>
      <c r="F14" s="18"/>
      <c r="G14" s="18"/>
      <c r="H14" s="18"/>
      <c r="I14" s="18"/>
      <c r="J14" s="18"/>
      <c r="K14" s="18"/>
      <c r="L14" s="18"/>
      <c r="M14" s="18"/>
      <c r="N14" s="18"/>
      <c r="O14" s="18"/>
      <c r="P14" s="18"/>
      <c r="Q14" s="18"/>
    </row>
    <row r="15" spans="1:17" ht="15" thickBot="1">
      <c r="A15" s="9" t="s">
        <v>456</v>
      </c>
      <c r="B15" s="15"/>
      <c r="C15" s="15"/>
      <c r="D15" s="15"/>
      <c r="E15" s="15"/>
      <c r="F15" s="15"/>
      <c r="G15" s="15"/>
      <c r="H15" s="15"/>
      <c r="I15" s="15"/>
      <c r="J15" s="15"/>
      <c r="K15" s="15"/>
      <c r="L15" s="15"/>
      <c r="M15" s="15"/>
      <c r="N15" s="15"/>
      <c r="O15" s="15"/>
      <c r="P15" s="15"/>
      <c r="Q15" s="15"/>
    </row>
    <row r="16" spans="1:17" ht="28.5">
      <c r="A16" s="31" t="s">
        <v>457</v>
      </c>
      <c r="B16" s="18"/>
      <c r="C16" s="18"/>
      <c r="D16" s="18"/>
      <c r="E16" s="18"/>
      <c r="F16" s="18"/>
      <c r="G16" s="18"/>
      <c r="H16" s="18"/>
      <c r="I16" s="18"/>
      <c r="J16" s="18"/>
      <c r="K16" s="18"/>
      <c r="L16" s="18"/>
      <c r="M16" s="18"/>
      <c r="N16" s="18"/>
      <c r="O16" s="18"/>
      <c r="P16" s="18"/>
      <c r="Q16" s="18"/>
    </row>
    <row r="17" spans="1:17" ht="15" thickBot="1">
      <c r="A17" s="9" t="s">
        <v>1275</v>
      </c>
      <c r="B17" s="14" t="s">
        <v>38</v>
      </c>
      <c r="C17" s="11">
        <v>-4998</v>
      </c>
      <c r="D17" s="14" t="s">
        <v>38</v>
      </c>
      <c r="E17" s="11">
        <v>-171</v>
      </c>
      <c r="F17" s="14">
        <v>-132</v>
      </c>
      <c r="G17" s="14" t="s">
        <v>38</v>
      </c>
      <c r="H17" s="14" t="s">
        <v>38</v>
      </c>
      <c r="I17" s="14">
        <v>4022</v>
      </c>
      <c r="J17" s="14">
        <v>2719</v>
      </c>
      <c r="K17" s="14" t="s">
        <v>38</v>
      </c>
      <c r="L17" s="14" t="s">
        <v>38</v>
      </c>
      <c r="M17" s="14">
        <v>213</v>
      </c>
      <c r="N17" s="14" t="s">
        <v>38</v>
      </c>
      <c r="O17" s="14" t="s">
        <v>38</v>
      </c>
      <c r="P17" s="14" t="s">
        <v>38</v>
      </c>
      <c r="Q17" s="11">
        <f>SUM(B17:P17)</f>
        <v>1653</v>
      </c>
    </row>
    <row r="18" spans="1:17" ht="15">
      <c r="A18" s="66" t="s">
        <v>458</v>
      </c>
      <c r="B18" s="66"/>
      <c r="C18" s="3"/>
      <c r="D18" s="3"/>
      <c r="E18" s="3"/>
      <c r="F18" s="3"/>
      <c r="G18" s="3"/>
      <c r="H18" s="3"/>
      <c r="I18" s="3"/>
      <c r="J18" s="3"/>
      <c r="K18" s="202"/>
      <c r="L18" s="202"/>
      <c r="M18" s="3"/>
      <c r="N18" s="3"/>
      <c r="O18" s="3"/>
      <c r="P18" s="3"/>
      <c r="Q18" s="3"/>
    </row>
    <row r="19" spans="1:17" ht="15" thickBot="1">
      <c r="A19" s="9" t="s">
        <v>459</v>
      </c>
      <c r="B19" s="14" t="s">
        <v>38</v>
      </c>
      <c r="C19" s="11">
        <v>-12755</v>
      </c>
      <c r="D19" s="14" t="s">
        <v>38</v>
      </c>
      <c r="E19" s="14">
        <v>-45</v>
      </c>
      <c r="F19" s="14" t="s">
        <v>38</v>
      </c>
      <c r="G19" s="14" t="s">
        <v>38</v>
      </c>
      <c r="H19" s="14" t="s">
        <v>38</v>
      </c>
      <c r="I19" s="14" t="s">
        <v>38</v>
      </c>
      <c r="J19" s="14" t="s">
        <v>38</v>
      </c>
      <c r="K19" s="14" t="s">
        <v>38</v>
      </c>
      <c r="L19" s="14" t="s">
        <v>38</v>
      </c>
      <c r="M19" s="14" t="s">
        <v>38</v>
      </c>
      <c r="N19" s="14" t="s">
        <v>38</v>
      </c>
      <c r="O19" s="14" t="s">
        <v>38</v>
      </c>
      <c r="P19" s="14" t="s">
        <v>38</v>
      </c>
      <c r="Q19" s="11">
        <f>SUM(B19:P19)</f>
        <v>-12800</v>
      </c>
    </row>
    <row r="20" spans="1:17" ht="18.95" customHeight="1">
      <c r="A20" s="66" t="s">
        <v>460</v>
      </c>
      <c r="B20" s="66"/>
      <c r="C20" s="3"/>
      <c r="D20" s="3"/>
      <c r="E20" s="3"/>
      <c r="F20" s="3"/>
      <c r="G20" s="3"/>
      <c r="H20" s="3"/>
      <c r="I20" s="3"/>
      <c r="J20" s="3"/>
      <c r="K20" s="202"/>
      <c r="L20" s="202"/>
      <c r="M20" s="3"/>
      <c r="N20" s="3"/>
      <c r="O20" s="3"/>
      <c r="P20" s="3"/>
      <c r="Q20" s="3"/>
    </row>
    <row r="21" spans="1:17" ht="15">
      <c r="A21" s="34" t="s">
        <v>475</v>
      </c>
      <c r="B21" s="34"/>
      <c r="C21" s="3"/>
      <c r="D21" s="3"/>
      <c r="E21" s="3"/>
      <c r="F21" s="3"/>
      <c r="G21" s="3"/>
      <c r="H21" s="3"/>
      <c r="I21" s="3"/>
      <c r="J21" s="3"/>
      <c r="K21" s="189"/>
      <c r="L21" s="189"/>
      <c r="M21" s="3"/>
      <c r="N21" s="3"/>
      <c r="O21" s="3"/>
      <c r="P21" s="3"/>
      <c r="Q21" s="3"/>
    </row>
    <row r="22" spans="1:17" ht="15" thickBot="1">
      <c r="A22" s="29"/>
      <c r="B22" s="11">
        <v>1203</v>
      </c>
      <c r="C22" s="11">
        <v>397</v>
      </c>
      <c r="D22" s="11">
        <v>0</v>
      </c>
      <c r="E22" s="11">
        <v>1</v>
      </c>
      <c r="F22" s="11">
        <v>28923</v>
      </c>
      <c r="G22" s="11">
        <v>1386</v>
      </c>
      <c r="H22" s="11">
        <v>0</v>
      </c>
      <c r="I22" s="11">
        <v>-31912</v>
      </c>
      <c r="J22" s="11">
        <v>24156</v>
      </c>
      <c r="K22" s="9">
        <v>0</v>
      </c>
      <c r="L22" s="9">
        <v>1189</v>
      </c>
      <c r="M22" s="11">
        <v>2605</v>
      </c>
      <c r="N22" s="14">
        <v>2</v>
      </c>
      <c r="O22" s="11">
        <v>-27951</v>
      </c>
      <c r="P22" s="14">
        <v>1</v>
      </c>
      <c r="Q22" s="14" t="s">
        <v>38</v>
      </c>
    </row>
    <row r="23" spans="1:17" ht="15">
      <c r="A23" s="66" t="s">
        <v>461</v>
      </c>
      <c r="B23" s="66"/>
      <c r="C23" s="3"/>
      <c r="D23" s="3"/>
      <c r="E23" s="3"/>
      <c r="F23" s="3"/>
      <c r="G23" s="3"/>
      <c r="H23" s="3"/>
      <c r="I23" s="3"/>
      <c r="J23" s="3"/>
      <c r="K23" s="202"/>
      <c r="L23" s="202"/>
      <c r="M23" s="3"/>
      <c r="N23" s="3"/>
      <c r="O23" s="3"/>
      <c r="P23" s="3"/>
      <c r="Q23" s="3"/>
    </row>
    <row r="24" spans="1:17" ht="15">
      <c r="A24" s="34" t="s">
        <v>476</v>
      </c>
      <c r="B24" s="34"/>
      <c r="C24" s="3"/>
      <c r="D24" s="3"/>
      <c r="E24" s="3"/>
      <c r="F24" s="3"/>
      <c r="G24" s="3"/>
      <c r="H24" s="3"/>
      <c r="I24" s="3"/>
      <c r="J24" s="3"/>
      <c r="K24" s="189"/>
      <c r="L24" s="189"/>
      <c r="M24" s="3"/>
      <c r="N24" s="3"/>
      <c r="O24" s="3"/>
      <c r="P24" s="3"/>
      <c r="Q24" s="3"/>
    </row>
    <row r="25" spans="1:17" ht="15" thickBot="1">
      <c r="A25" s="29"/>
      <c r="B25" s="14" t="s">
        <v>38</v>
      </c>
      <c r="C25" s="14" t="s">
        <v>38</v>
      </c>
      <c r="D25" s="14" t="s">
        <v>38</v>
      </c>
      <c r="E25" s="14" t="s">
        <v>38</v>
      </c>
      <c r="F25" s="14" t="s">
        <v>38</v>
      </c>
      <c r="G25" s="14" t="s">
        <v>38</v>
      </c>
      <c r="H25" s="14" t="s">
        <v>38</v>
      </c>
      <c r="I25" s="14" t="s">
        <v>38</v>
      </c>
      <c r="J25" s="14" t="s">
        <v>38</v>
      </c>
      <c r="K25" s="14" t="s">
        <v>38</v>
      </c>
      <c r="L25" s="14" t="s">
        <v>38</v>
      </c>
      <c r="M25" s="14" t="s">
        <v>38</v>
      </c>
      <c r="N25" s="14" t="s">
        <v>38</v>
      </c>
      <c r="O25" s="14" t="s">
        <v>38</v>
      </c>
      <c r="P25" s="14" t="s">
        <v>38</v>
      </c>
      <c r="Q25" s="11" t="s">
        <v>38</v>
      </c>
    </row>
    <row r="26" spans="1:17">
      <c r="A26" s="34" t="s">
        <v>462</v>
      </c>
      <c r="B26" s="18"/>
      <c r="C26" s="18"/>
      <c r="D26" s="18"/>
      <c r="E26" s="18"/>
      <c r="F26" s="18"/>
      <c r="G26" s="18"/>
      <c r="H26" s="18"/>
      <c r="I26" s="18"/>
      <c r="J26" s="18"/>
      <c r="K26" s="18"/>
      <c r="L26" s="18"/>
      <c r="M26" s="18"/>
      <c r="N26" s="18"/>
      <c r="O26" s="18"/>
      <c r="P26" s="18"/>
      <c r="Q26" s="18"/>
    </row>
    <row r="27" spans="1:17">
      <c r="A27" s="34" t="s">
        <v>463</v>
      </c>
      <c r="B27" s="18"/>
      <c r="C27" s="18"/>
      <c r="D27" s="18"/>
      <c r="E27" s="18"/>
      <c r="F27" s="18"/>
      <c r="G27" s="18"/>
      <c r="H27" s="18"/>
      <c r="I27" s="18"/>
      <c r="J27" s="18"/>
      <c r="K27" s="18"/>
      <c r="L27" s="18"/>
      <c r="M27" s="18"/>
      <c r="N27" s="18"/>
      <c r="O27" s="18"/>
      <c r="P27" s="18"/>
      <c r="Q27" s="18"/>
    </row>
    <row r="28" spans="1:17">
      <c r="A28" s="34" t="s">
        <v>464</v>
      </c>
      <c r="B28" s="18"/>
      <c r="C28" s="18"/>
      <c r="D28" s="18"/>
      <c r="E28" s="18"/>
      <c r="F28" s="18"/>
      <c r="G28" s="18"/>
      <c r="H28" s="18"/>
      <c r="I28" s="18"/>
      <c r="J28" s="18"/>
      <c r="K28" s="18"/>
      <c r="L28" s="18"/>
      <c r="M28" s="18"/>
      <c r="N28" s="18"/>
      <c r="O28" s="18"/>
      <c r="P28" s="18"/>
      <c r="Q28" s="18"/>
    </row>
    <row r="29" spans="1:17" ht="15" thickBot="1">
      <c r="A29" s="9" t="s">
        <v>465</v>
      </c>
      <c r="B29" s="11">
        <v>-1198</v>
      </c>
      <c r="C29" s="11">
        <v>11953</v>
      </c>
      <c r="D29" s="14" t="s">
        <v>38</v>
      </c>
      <c r="E29" s="11">
        <v>-4152</v>
      </c>
      <c r="F29" s="11">
        <v>-79</v>
      </c>
      <c r="G29" s="14" t="s">
        <v>38</v>
      </c>
      <c r="H29" s="14" t="s">
        <v>38</v>
      </c>
      <c r="I29" s="14" t="s">
        <v>38</v>
      </c>
      <c r="J29" s="11">
        <v>-5103</v>
      </c>
      <c r="K29" s="14" t="s">
        <v>38</v>
      </c>
      <c r="L29" s="14">
        <v>-6</v>
      </c>
      <c r="M29" s="14">
        <v>18</v>
      </c>
      <c r="N29" s="14" t="s">
        <v>38</v>
      </c>
      <c r="O29" s="14" t="s">
        <v>38</v>
      </c>
      <c r="P29" s="14" t="s">
        <v>38</v>
      </c>
      <c r="Q29" s="11">
        <f>SUM(B29:P29)</f>
        <v>1433</v>
      </c>
    </row>
    <row r="30" spans="1:17">
      <c r="A30" s="34" t="s">
        <v>264</v>
      </c>
      <c r="B30" s="18"/>
      <c r="C30" s="18"/>
      <c r="D30" s="18"/>
      <c r="E30" s="18"/>
      <c r="F30" s="18"/>
      <c r="G30" s="18"/>
      <c r="H30" s="18"/>
      <c r="I30" s="18"/>
      <c r="J30" s="18"/>
      <c r="K30" s="18"/>
      <c r="L30" s="18"/>
      <c r="M30" s="18"/>
      <c r="N30" s="18"/>
      <c r="O30" s="18"/>
      <c r="P30" s="18"/>
      <c r="Q30" s="18"/>
    </row>
    <row r="31" spans="1:17">
      <c r="A31" s="34" t="s">
        <v>466</v>
      </c>
      <c r="B31" s="18"/>
      <c r="C31" s="18"/>
      <c r="D31" s="18"/>
      <c r="E31" s="18"/>
      <c r="F31" s="18"/>
      <c r="G31" s="18"/>
      <c r="H31" s="18"/>
      <c r="I31" s="18"/>
      <c r="J31" s="18"/>
      <c r="K31" s="18"/>
      <c r="L31" s="18"/>
      <c r="M31" s="18"/>
      <c r="N31" s="18"/>
      <c r="O31" s="18"/>
      <c r="P31" s="18"/>
      <c r="Q31" s="18"/>
    </row>
    <row r="32" spans="1:17" ht="15" thickBot="1">
      <c r="A32" s="9" t="s">
        <v>467</v>
      </c>
      <c r="B32" s="14" t="s">
        <v>38</v>
      </c>
      <c r="C32" s="14" t="s">
        <v>38</v>
      </c>
      <c r="D32" s="14" t="s">
        <v>38</v>
      </c>
      <c r="E32" s="14" t="s">
        <v>38</v>
      </c>
      <c r="F32" s="14" t="s">
        <v>38</v>
      </c>
      <c r="G32" s="14" t="s">
        <v>38</v>
      </c>
      <c r="H32" s="14" t="s">
        <v>38</v>
      </c>
      <c r="I32" s="14" t="s">
        <v>38</v>
      </c>
      <c r="J32" s="11">
        <v>-53035</v>
      </c>
      <c r="K32" s="14">
        <v>-7622</v>
      </c>
      <c r="L32" s="11">
        <v>-28292</v>
      </c>
      <c r="M32" s="11">
        <v>-15702</v>
      </c>
      <c r="N32" s="11">
        <v>-13207</v>
      </c>
      <c r="O32" s="14" t="s">
        <v>38</v>
      </c>
      <c r="P32" s="14" t="s">
        <v>38</v>
      </c>
      <c r="Q32" s="11">
        <f>SUM(B32:P32)</f>
        <v>-117858</v>
      </c>
    </row>
    <row r="33" spans="1:17" ht="15" thickBot="1">
      <c r="A33" s="161" t="s">
        <v>1304</v>
      </c>
      <c r="B33" s="11">
        <f t="shared" ref="B33:Q33" si="0">SUM(B7:B32)</f>
        <v>103158</v>
      </c>
      <c r="C33" s="11">
        <f t="shared" si="0"/>
        <v>4601670</v>
      </c>
      <c r="D33" s="11">
        <f t="shared" si="0"/>
        <v>5479</v>
      </c>
      <c r="E33" s="11">
        <f t="shared" si="0"/>
        <v>2585777</v>
      </c>
      <c r="F33" s="11">
        <f t="shared" si="0"/>
        <v>188592</v>
      </c>
      <c r="G33" s="11">
        <f t="shared" si="0"/>
        <v>119711</v>
      </c>
      <c r="H33" s="11">
        <f t="shared" si="0"/>
        <v>56964</v>
      </c>
      <c r="I33" s="11">
        <f t="shared" si="0"/>
        <v>121249</v>
      </c>
      <c r="J33" s="11">
        <f t="shared" si="0"/>
        <v>961892</v>
      </c>
      <c r="K33" s="11">
        <f t="shared" si="0"/>
        <v>99735</v>
      </c>
      <c r="L33" s="11">
        <f t="shared" si="0"/>
        <v>789942</v>
      </c>
      <c r="M33" s="11">
        <f t="shared" si="0"/>
        <v>90195</v>
      </c>
      <c r="N33" s="11">
        <f t="shared" si="0"/>
        <v>71411</v>
      </c>
      <c r="O33" s="11">
        <f t="shared" si="0"/>
        <v>91100</v>
      </c>
      <c r="P33" s="11">
        <f t="shared" si="0"/>
        <v>2476</v>
      </c>
      <c r="Q33" s="11">
        <f t="shared" si="0"/>
        <v>9889351</v>
      </c>
    </row>
    <row r="35" spans="1:17">
      <c r="A35" s="37" t="s">
        <v>70</v>
      </c>
    </row>
    <row r="36" spans="1:17">
      <c r="A36" s="19" t="s">
        <v>1274</v>
      </c>
    </row>
    <row r="37" spans="1:17">
      <c r="A37" s="19" t="s">
        <v>1273</v>
      </c>
    </row>
    <row r="38" spans="1:17">
      <c r="A38" s="19"/>
    </row>
    <row r="40" spans="1:17" ht="15">
      <c r="A40" s="21" t="s">
        <v>470</v>
      </c>
    </row>
    <row r="42" spans="1:17" ht="71.25">
      <c r="A42" s="5"/>
      <c r="B42" s="5" t="s">
        <v>434</v>
      </c>
      <c r="C42" s="5" t="s">
        <v>435</v>
      </c>
      <c r="D42" s="34" t="s">
        <v>436</v>
      </c>
      <c r="E42" s="5" t="s">
        <v>437</v>
      </c>
      <c r="F42" s="5" t="s">
        <v>438</v>
      </c>
      <c r="G42" s="5" t="s">
        <v>439</v>
      </c>
      <c r="H42" s="5" t="s">
        <v>440</v>
      </c>
      <c r="I42" s="5" t="s">
        <v>441</v>
      </c>
      <c r="J42" s="5" t="s">
        <v>442</v>
      </c>
      <c r="K42" s="5" t="s">
        <v>443</v>
      </c>
      <c r="L42" s="34" t="s">
        <v>444</v>
      </c>
      <c r="M42" s="5" t="s">
        <v>445</v>
      </c>
      <c r="N42" s="5" t="s">
        <v>446</v>
      </c>
      <c r="O42" s="5" t="s">
        <v>447</v>
      </c>
      <c r="P42" s="5" t="s">
        <v>448</v>
      </c>
      <c r="Q42" s="18" t="s">
        <v>367</v>
      </c>
    </row>
    <row r="43" spans="1:17">
      <c r="A43" s="34"/>
      <c r="B43" s="5"/>
      <c r="C43" s="5"/>
      <c r="D43" s="34"/>
      <c r="E43" s="5"/>
      <c r="F43" s="5"/>
      <c r="G43" s="5"/>
      <c r="H43" s="5"/>
      <c r="I43" s="5"/>
      <c r="J43" s="5"/>
      <c r="K43" s="5"/>
      <c r="L43" s="34"/>
      <c r="M43" s="5"/>
      <c r="N43" s="5"/>
      <c r="O43" s="5"/>
      <c r="P43" s="5"/>
      <c r="Q43" s="18"/>
    </row>
    <row r="44" spans="1:17" ht="15" thickBot="1">
      <c r="A44" s="89" t="s">
        <v>1138</v>
      </c>
      <c r="B44" s="11">
        <v>18914</v>
      </c>
      <c r="C44" s="11">
        <v>4733936</v>
      </c>
      <c r="D44" s="11">
        <v>5626</v>
      </c>
      <c r="E44" s="11">
        <v>2597568</v>
      </c>
      <c r="F44" s="11">
        <v>116378</v>
      </c>
      <c r="G44" s="11">
        <v>17158</v>
      </c>
      <c r="H44" s="11">
        <v>57061</v>
      </c>
      <c r="I44" s="11">
        <v>239588</v>
      </c>
      <c r="J44" s="11">
        <v>931109</v>
      </c>
      <c r="K44" s="11">
        <v>110846</v>
      </c>
      <c r="L44" s="11">
        <v>841119</v>
      </c>
      <c r="M44" s="11">
        <v>99947</v>
      </c>
      <c r="N44" s="11">
        <v>53260</v>
      </c>
      <c r="O44" s="11">
        <v>83959</v>
      </c>
      <c r="P44" s="11">
        <v>2475</v>
      </c>
      <c r="Q44" s="11">
        <f>SUM(B44:P44)</f>
        <v>9908944</v>
      </c>
    </row>
    <row r="45" spans="1:17" ht="15" thickBot="1">
      <c r="A45" s="9" t="s">
        <v>449</v>
      </c>
      <c r="B45" s="14" t="s">
        <v>38</v>
      </c>
      <c r="C45" s="14" t="s">
        <v>38</v>
      </c>
      <c r="D45" s="14" t="s">
        <v>38</v>
      </c>
      <c r="E45" s="14" t="s">
        <v>38</v>
      </c>
      <c r="F45" s="11">
        <v>65</v>
      </c>
      <c r="G45" s="11">
        <v>387</v>
      </c>
      <c r="H45" s="14" t="s">
        <v>38</v>
      </c>
      <c r="I45" s="11">
        <v>27491</v>
      </c>
      <c r="J45" s="11">
        <v>2983</v>
      </c>
      <c r="K45" s="14">
        <v>613</v>
      </c>
      <c r="L45" s="12">
        <v>1365</v>
      </c>
      <c r="M45" s="14" t="s">
        <v>38</v>
      </c>
      <c r="N45" s="11">
        <v>27730</v>
      </c>
      <c r="O45" s="11">
        <v>66718</v>
      </c>
      <c r="P45" s="14" t="s">
        <v>38</v>
      </c>
      <c r="Q45" s="11">
        <f>SUM(B45:P45)</f>
        <v>127352</v>
      </c>
    </row>
    <row r="46" spans="1:17" ht="15" thickBot="1">
      <c r="A46" s="9" t="s">
        <v>450</v>
      </c>
      <c r="B46" s="14" t="s">
        <v>38</v>
      </c>
      <c r="C46" s="11">
        <v>-3157</v>
      </c>
      <c r="D46" s="14" t="s">
        <v>38</v>
      </c>
      <c r="E46" s="14" t="s">
        <v>38</v>
      </c>
      <c r="F46" s="14" t="s">
        <v>38</v>
      </c>
      <c r="G46" s="14" t="s">
        <v>38</v>
      </c>
      <c r="H46" s="53">
        <v>-166</v>
      </c>
      <c r="I46" s="14" t="s">
        <v>38</v>
      </c>
      <c r="J46" s="11">
        <v>-315</v>
      </c>
      <c r="K46" s="53">
        <v>-22</v>
      </c>
      <c r="L46" s="14" t="s">
        <v>38</v>
      </c>
      <c r="M46" s="14">
        <v>-559</v>
      </c>
      <c r="N46" s="11">
        <v>-5277</v>
      </c>
      <c r="O46" s="14" t="s">
        <v>38</v>
      </c>
      <c r="P46" s="14" t="s">
        <v>38</v>
      </c>
      <c r="Q46" s="11">
        <f>SUM(B46:P46)</f>
        <v>-9496</v>
      </c>
    </row>
    <row r="47" spans="1:17" ht="33.950000000000003" customHeight="1" thickBot="1">
      <c r="A47" s="9" t="s">
        <v>472</v>
      </c>
      <c r="B47" s="11">
        <v>177</v>
      </c>
      <c r="C47" s="11">
        <v>2408</v>
      </c>
      <c r="D47" s="14" t="s">
        <v>38</v>
      </c>
      <c r="E47" s="14" t="s">
        <v>38</v>
      </c>
      <c r="F47" s="14" t="s">
        <v>38</v>
      </c>
      <c r="G47" s="14" t="s">
        <v>38</v>
      </c>
      <c r="H47" s="14" t="s">
        <v>38</v>
      </c>
      <c r="I47" s="14" t="s">
        <v>38</v>
      </c>
      <c r="J47" s="14" t="s">
        <v>38</v>
      </c>
      <c r="K47" s="14" t="s">
        <v>38</v>
      </c>
      <c r="L47" s="14" t="s">
        <v>38</v>
      </c>
      <c r="M47" s="14" t="s">
        <v>38</v>
      </c>
      <c r="N47" s="11">
        <v>-223</v>
      </c>
      <c r="O47" s="14" t="s">
        <v>38</v>
      </c>
      <c r="P47" s="14" t="s">
        <v>38</v>
      </c>
      <c r="Q47" s="11">
        <f>SUM(B47:P47)</f>
        <v>2362</v>
      </c>
    </row>
    <row r="48" spans="1:17" ht="33.950000000000003" customHeight="1" thickBot="1">
      <c r="A48" s="9" t="s">
        <v>473</v>
      </c>
      <c r="B48" s="11"/>
      <c r="C48" s="11"/>
      <c r="D48" s="11"/>
      <c r="E48" s="11"/>
      <c r="F48" s="11"/>
      <c r="G48" s="11"/>
      <c r="H48" s="11"/>
      <c r="I48" s="11"/>
      <c r="J48" s="11"/>
      <c r="K48" s="11"/>
      <c r="L48" s="11"/>
      <c r="M48" s="11"/>
      <c r="N48" s="11"/>
      <c r="O48" s="11"/>
      <c r="P48" s="11"/>
      <c r="Q48" s="11"/>
    </row>
    <row r="49" spans="1:17" ht="29.25" thickBot="1">
      <c r="A49" s="9" t="s">
        <v>474</v>
      </c>
      <c r="B49" s="14" t="s">
        <v>38</v>
      </c>
      <c r="C49" s="14">
        <v>-10013</v>
      </c>
      <c r="D49" s="14" t="s">
        <v>38</v>
      </c>
      <c r="E49" s="14" t="s">
        <v>38</v>
      </c>
      <c r="F49" s="14">
        <v>-941</v>
      </c>
      <c r="G49" s="14" t="s">
        <v>38</v>
      </c>
      <c r="H49" s="14" t="s">
        <v>38</v>
      </c>
      <c r="I49" s="14" t="s">
        <v>38</v>
      </c>
      <c r="J49" s="14" t="s">
        <v>38</v>
      </c>
      <c r="K49" s="14" t="s">
        <v>38</v>
      </c>
      <c r="L49" s="14" t="s">
        <v>38</v>
      </c>
      <c r="M49" s="14" t="s">
        <v>38</v>
      </c>
      <c r="N49" s="14" t="s">
        <v>38</v>
      </c>
      <c r="O49" s="14" t="s">
        <v>38</v>
      </c>
      <c r="P49" s="14" t="s">
        <v>38</v>
      </c>
      <c r="Q49" s="11">
        <f>SUM(B49:P49)</f>
        <v>-10954</v>
      </c>
    </row>
    <row r="50" spans="1:17">
      <c r="A50" s="66" t="s">
        <v>458</v>
      </c>
      <c r="B50" s="66"/>
      <c r="C50" s="18"/>
      <c r="D50" s="85"/>
      <c r="E50" s="85"/>
      <c r="F50" s="18"/>
      <c r="G50" s="18"/>
      <c r="H50" s="18"/>
      <c r="I50" s="18"/>
      <c r="J50" s="18"/>
      <c r="K50" s="18"/>
      <c r="L50" s="18"/>
      <c r="M50" s="18"/>
      <c r="N50" s="18"/>
      <c r="O50" s="18"/>
      <c r="P50" s="18"/>
      <c r="Q50" s="18"/>
    </row>
    <row r="51" spans="1:17" ht="15" thickBot="1">
      <c r="A51" s="9" t="s">
        <v>459</v>
      </c>
      <c r="B51" s="14" t="s">
        <v>38</v>
      </c>
      <c r="C51" s="11">
        <v>-8247</v>
      </c>
      <c r="D51" s="53">
        <v>-147</v>
      </c>
      <c r="E51" s="14" t="s">
        <v>38</v>
      </c>
      <c r="F51" s="14">
        <v>-1714</v>
      </c>
      <c r="G51" s="14" t="s">
        <v>38</v>
      </c>
      <c r="H51" s="14" t="s">
        <v>38</v>
      </c>
      <c r="I51" s="14" t="s">
        <v>38</v>
      </c>
      <c r="J51" s="14" t="s">
        <v>38</v>
      </c>
      <c r="K51" s="14" t="s">
        <v>38</v>
      </c>
      <c r="L51" s="14" t="s">
        <v>38</v>
      </c>
      <c r="M51" s="14" t="s">
        <v>38</v>
      </c>
      <c r="N51" s="14" t="s">
        <v>38</v>
      </c>
      <c r="O51" s="14" t="s">
        <v>38</v>
      </c>
      <c r="P51" s="14" t="s">
        <v>38</v>
      </c>
      <c r="Q51" s="11">
        <f>SUM(B51:P51)</f>
        <v>-10108</v>
      </c>
    </row>
    <row r="52" spans="1:17">
      <c r="A52" s="66" t="s">
        <v>460</v>
      </c>
      <c r="B52" s="66"/>
      <c r="C52" s="18"/>
      <c r="D52" s="85"/>
      <c r="E52" s="85"/>
      <c r="F52" s="18"/>
      <c r="G52" s="18"/>
      <c r="H52" s="18"/>
      <c r="I52" s="18"/>
      <c r="J52" s="18"/>
      <c r="K52" s="18"/>
      <c r="L52" s="18"/>
      <c r="M52" s="18"/>
      <c r="N52" s="18"/>
      <c r="O52" s="18"/>
      <c r="P52" s="18"/>
      <c r="Q52" s="18"/>
    </row>
    <row r="53" spans="1:17">
      <c r="A53" s="34" t="s">
        <v>475</v>
      </c>
      <c r="B53" s="34"/>
      <c r="C53" s="18"/>
      <c r="D53" s="18"/>
      <c r="E53" s="18"/>
      <c r="F53" s="18"/>
      <c r="G53" s="18"/>
      <c r="H53" s="18"/>
      <c r="I53" s="18"/>
      <c r="J53" s="18"/>
      <c r="K53" s="18"/>
      <c r="L53" s="18"/>
      <c r="M53" s="18"/>
      <c r="N53" s="18"/>
      <c r="O53" s="18"/>
      <c r="P53" s="18"/>
      <c r="Q53" s="18"/>
    </row>
    <row r="54" spans="1:17" ht="15" thickBot="1">
      <c r="A54" s="29"/>
      <c r="B54" s="29">
        <v>84060</v>
      </c>
      <c r="C54" s="14">
        <v>-83505</v>
      </c>
      <c r="D54" s="14" t="s">
        <v>38</v>
      </c>
      <c r="E54" s="14" t="s">
        <v>38</v>
      </c>
      <c r="F54" s="53">
        <v>46199</v>
      </c>
      <c r="G54" s="11">
        <v>100393</v>
      </c>
      <c r="H54" s="14">
        <v>204</v>
      </c>
      <c r="I54" s="12">
        <v>-147351</v>
      </c>
      <c r="J54" s="11">
        <v>65561</v>
      </c>
      <c r="K54" s="14" t="s">
        <v>38</v>
      </c>
      <c r="L54" s="11">
        <v>977</v>
      </c>
      <c r="M54" s="44">
        <v>7436</v>
      </c>
      <c r="N54" s="14" t="s">
        <v>38</v>
      </c>
      <c r="O54" s="14">
        <v>-73974</v>
      </c>
      <c r="P54" s="14" t="s">
        <v>38</v>
      </c>
      <c r="Q54" s="14" t="s">
        <v>38</v>
      </c>
    </row>
    <row r="55" spans="1:17">
      <c r="A55" s="66" t="s">
        <v>461</v>
      </c>
      <c r="B55" s="66"/>
      <c r="C55" s="18"/>
      <c r="D55" s="85"/>
      <c r="E55" s="85"/>
      <c r="F55" s="18"/>
      <c r="G55" s="18"/>
      <c r="H55" s="18"/>
      <c r="I55" s="18"/>
      <c r="J55" s="18"/>
      <c r="K55" s="18"/>
      <c r="L55" s="18"/>
      <c r="M55" s="18"/>
      <c r="N55" s="18"/>
      <c r="O55" s="18"/>
      <c r="P55" s="18"/>
      <c r="Q55" s="18"/>
    </row>
    <row r="56" spans="1:17">
      <c r="A56" s="34" t="s">
        <v>476</v>
      </c>
      <c r="B56" s="34"/>
      <c r="C56" s="18"/>
      <c r="D56" s="174"/>
      <c r="E56" s="174"/>
      <c r="F56" s="18"/>
      <c r="G56" s="18"/>
      <c r="H56" s="18"/>
      <c r="I56" s="18"/>
      <c r="J56" s="18"/>
      <c r="K56" s="18"/>
      <c r="L56" s="18"/>
      <c r="M56" s="18"/>
      <c r="N56" s="18"/>
      <c r="O56" s="18"/>
      <c r="P56" s="18"/>
      <c r="Q56" s="18"/>
    </row>
    <row r="57" spans="1:17" ht="15" thickBot="1">
      <c r="A57" s="29"/>
      <c r="B57" s="14" t="s">
        <v>38</v>
      </c>
      <c r="C57" s="14" t="s">
        <v>38</v>
      </c>
      <c r="D57" s="14" t="s">
        <v>38</v>
      </c>
      <c r="E57" s="14" t="s">
        <v>38</v>
      </c>
      <c r="F57" s="14" t="s">
        <v>38</v>
      </c>
      <c r="G57" s="14" t="s">
        <v>38</v>
      </c>
      <c r="H57" s="14" t="s">
        <v>38</v>
      </c>
      <c r="I57" s="14" t="s">
        <v>38</v>
      </c>
      <c r="J57" s="14" t="s">
        <v>38</v>
      </c>
      <c r="K57" s="14" t="s">
        <v>38</v>
      </c>
      <c r="L57" s="14" t="s">
        <v>38</v>
      </c>
      <c r="M57" s="14" t="s">
        <v>38</v>
      </c>
      <c r="N57" s="14" t="s">
        <v>38</v>
      </c>
      <c r="O57" s="14" t="s">
        <v>38</v>
      </c>
      <c r="P57" s="14" t="s">
        <v>38</v>
      </c>
      <c r="Q57" s="14" t="s">
        <v>38</v>
      </c>
    </row>
    <row r="58" spans="1:17">
      <c r="A58" s="180" t="s">
        <v>477</v>
      </c>
      <c r="B58" s="18"/>
      <c r="C58" s="18"/>
      <c r="D58" s="18"/>
      <c r="E58" s="18"/>
      <c r="F58" s="18"/>
      <c r="G58" s="18"/>
      <c r="H58" s="18"/>
      <c r="I58" s="18"/>
      <c r="J58" s="18"/>
      <c r="K58" s="18"/>
      <c r="L58" s="18"/>
      <c r="M58" s="18"/>
      <c r="N58" s="18"/>
      <c r="O58" s="18"/>
      <c r="P58" s="18"/>
      <c r="Q58" s="18"/>
    </row>
    <row r="59" spans="1:17">
      <c r="A59" s="191"/>
      <c r="B59" s="18"/>
      <c r="C59" s="18"/>
      <c r="D59" s="18"/>
      <c r="E59" s="18"/>
      <c r="F59" s="18"/>
      <c r="G59" s="18"/>
      <c r="H59" s="18"/>
      <c r="I59" s="18"/>
      <c r="J59" s="18"/>
      <c r="K59" s="18"/>
      <c r="L59" s="18"/>
      <c r="M59" s="18"/>
      <c r="N59" s="18"/>
      <c r="O59" s="18"/>
      <c r="P59" s="18"/>
      <c r="Q59" s="18"/>
    </row>
    <row r="60" spans="1:17" ht="15" thickBot="1">
      <c r="A60" s="181"/>
      <c r="B60" s="14" t="s">
        <v>38</v>
      </c>
      <c r="C60" s="11">
        <v>-20070</v>
      </c>
      <c r="D60" s="14" t="s">
        <v>38</v>
      </c>
      <c r="E60" s="11">
        <v>-7424</v>
      </c>
      <c r="F60" s="14">
        <v>-108</v>
      </c>
      <c r="G60" s="14" t="s">
        <v>38</v>
      </c>
      <c r="H60" s="14" t="s">
        <v>38</v>
      </c>
      <c r="I60" s="14" t="s">
        <v>38</v>
      </c>
      <c r="J60" s="11">
        <v>43022</v>
      </c>
      <c r="K60" s="14" t="s">
        <v>38</v>
      </c>
      <c r="L60" s="11">
        <v>267</v>
      </c>
      <c r="M60" s="44">
        <v>-18</v>
      </c>
      <c r="N60" s="14" t="s">
        <v>38</v>
      </c>
      <c r="O60" s="14" t="s">
        <v>38</v>
      </c>
      <c r="P60" s="14" t="s">
        <v>38</v>
      </c>
      <c r="Q60" s="11">
        <f>SUM(B60:P60)</f>
        <v>15669</v>
      </c>
    </row>
    <row r="61" spans="1:17">
      <c r="A61" s="180" t="s">
        <v>478</v>
      </c>
      <c r="B61" s="18"/>
      <c r="C61" s="18"/>
      <c r="D61" s="18"/>
      <c r="E61" s="18"/>
      <c r="F61" s="18"/>
      <c r="G61" s="18"/>
      <c r="H61" s="18"/>
      <c r="I61" s="18"/>
      <c r="J61" s="18"/>
      <c r="K61" s="18"/>
      <c r="L61" s="18"/>
      <c r="M61" s="18"/>
      <c r="N61" s="18"/>
      <c r="O61" s="18"/>
      <c r="P61" s="18"/>
      <c r="Q61" s="18"/>
    </row>
    <row r="62" spans="1:17">
      <c r="A62" s="191"/>
      <c r="B62" s="18"/>
      <c r="C62" s="18"/>
      <c r="D62" s="18"/>
      <c r="E62" s="18"/>
      <c r="F62" s="18"/>
      <c r="G62" s="18"/>
      <c r="H62" s="18"/>
      <c r="I62" s="18"/>
      <c r="J62" s="18"/>
      <c r="K62" s="18"/>
      <c r="L62" s="18"/>
      <c r="M62" s="18"/>
      <c r="N62" s="18"/>
      <c r="O62" s="18"/>
      <c r="P62" s="18"/>
      <c r="Q62" s="18"/>
    </row>
    <row r="63" spans="1:17" ht="15" thickBot="1">
      <c r="A63" s="181"/>
      <c r="B63" s="14" t="s">
        <v>38</v>
      </c>
      <c r="C63" s="14" t="s">
        <v>38</v>
      </c>
      <c r="D63" s="14" t="s">
        <v>38</v>
      </c>
      <c r="E63" s="14" t="s">
        <v>38</v>
      </c>
      <c r="F63" s="14" t="s">
        <v>38</v>
      </c>
      <c r="G63" s="14" t="s">
        <v>38</v>
      </c>
      <c r="H63" s="14" t="s">
        <v>38</v>
      </c>
      <c r="I63" s="14" t="s">
        <v>38</v>
      </c>
      <c r="J63" s="11">
        <v>-48835</v>
      </c>
      <c r="K63" s="11">
        <v>-7668</v>
      </c>
      <c r="L63" s="11">
        <v>-28167</v>
      </c>
      <c r="M63" s="16">
        <v>-16116</v>
      </c>
      <c r="N63" s="11">
        <v>-11788</v>
      </c>
      <c r="O63" s="14" t="s">
        <v>38</v>
      </c>
      <c r="P63" s="14" t="s">
        <v>38</v>
      </c>
      <c r="Q63" s="11">
        <f>SUM(B63:P63)</f>
        <v>-112574</v>
      </c>
    </row>
    <row r="64" spans="1:17">
      <c r="A64" s="180" t="s">
        <v>1140</v>
      </c>
      <c r="B64" s="18"/>
      <c r="C64" s="18"/>
      <c r="D64" s="18"/>
      <c r="E64" s="18"/>
      <c r="F64" s="18"/>
      <c r="G64" s="18"/>
      <c r="H64" s="18"/>
      <c r="I64" s="18"/>
      <c r="J64" s="18"/>
      <c r="K64" s="18"/>
      <c r="L64" s="18"/>
      <c r="M64" s="18"/>
      <c r="N64" s="18"/>
      <c r="O64" s="18"/>
      <c r="P64" s="18"/>
      <c r="Q64" s="18"/>
    </row>
    <row r="65" spans="1:17" ht="15" thickBot="1">
      <c r="A65" s="181"/>
      <c r="B65" s="11">
        <f>SUM(B44:B63)</f>
        <v>103151</v>
      </c>
      <c r="C65" s="11">
        <f t="shared" ref="C65:Q65" si="1">SUM(C44:C63)</f>
        <v>4611352</v>
      </c>
      <c r="D65" s="11">
        <f t="shared" si="1"/>
        <v>5479</v>
      </c>
      <c r="E65" s="11">
        <f t="shared" si="1"/>
        <v>2590144</v>
      </c>
      <c r="F65" s="11">
        <f t="shared" si="1"/>
        <v>159879</v>
      </c>
      <c r="G65" s="11">
        <f t="shared" si="1"/>
        <v>117938</v>
      </c>
      <c r="H65" s="11">
        <f t="shared" si="1"/>
        <v>57099</v>
      </c>
      <c r="I65" s="11">
        <f t="shared" si="1"/>
        <v>119728</v>
      </c>
      <c r="J65" s="11">
        <f t="shared" si="1"/>
        <v>993525</v>
      </c>
      <c r="K65" s="11">
        <f t="shared" si="1"/>
        <v>103769</v>
      </c>
      <c r="L65" s="11">
        <f t="shared" si="1"/>
        <v>815561</v>
      </c>
      <c r="M65" s="11">
        <f t="shared" si="1"/>
        <v>90690</v>
      </c>
      <c r="N65" s="11">
        <f t="shared" si="1"/>
        <v>63702</v>
      </c>
      <c r="O65" s="11">
        <f t="shared" si="1"/>
        <v>76703</v>
      </c>
      <c r="P65" s="11">
        <f t="shared" si="1"/>
        <v>2475</v>
      </c>
      <c r="Q65" s="11">
        <f t="shared" si="1"/>
        <v>9911195</v>
      </c>
    </row>
    <row r="67" spans="1:17">
      <c r="A67" s="37" t="s">
        <v>70</v>
      </c>
    </row>
    <row r="68" spans="1:17">
      <c r="A68" s="19" t="s">
        <v>468</v>
      </c>
    </row>
    <row r="69" spans="1:17">
      <c r="A69" s="19" t="s">
        <v>469</v>
      </c>
    </row>
    <row r="70" spans="1:17">
      <c r="A70" s="19" t="s">
        <v>1370</v>
      </c>
    </row>
  </sheetData>
  <mergeCells count="11">
    <mergeCell ref="N2:Q2"/>
    <mergeCell ref="K23:L23"/>
    <mergeCell ref="K24:L24"/>
    <mergeCell ref="K20:L20"/>
    <mergeCell ref="K21:L21"/>
    <mergeCell ref="K18:L18"/>
    <mergeCell ref="A64:A65"/>
    <mergeCell ref="D56:E56"/>
    <mergeCell ref="A58:A60"/>
    <mergeCell ref="A61:A63"/>
    <mergeCell ref="A2:G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41846-374B-4AE3-86BB-DA55175E386B}">
  <dimension ref="A1:C16"/>
  <sheetViews>
    <sheetView workbookViewId="0">
      <selection activeCell="B22" sqref="B21:B22"/>
    </sheetView>
  </sheetViews>
  <sheetFormatPr defaultRowHeight="15"/>
  <cols>
    <col min="1" max="1" width="40" customWidth="1"/>
    <col min="2" max="2" width="16.28515625" customWidth="1"/>
    <col min="3" max="3" width="18.140625" customWidth="1"/>
  </cols>
  <sheetData>
    <row r="1" spans="1:3">
      <c r="A1" s="21" t="s">
        <v>479</v>
      </c>
    </row>
    <row r="3" spans="1:3">
      <c r="A3" s="174"/>
      <c r="B3" s="28">
        <v>2025</v>
      </c>
      <c r="C3" s="28">
        <v>2024</v>
      </c>
    </row>
    <row r="4" spans="1:3">
      <c r="A4" s="174"/>
      <c r="B4" s="28" t="s">
        <v>20</v>
      </c>
      <c r="C4" s="28" t="s">
        <v>20</v>
      </c>
    </row>
    <row r="5" spans="1:3" ht="15.75" thickBot="1">
      <c r="A5" s="7" t="s">
        <v>49</v>
      </c>
      <c r="B5" s="8"/>
      <c r="C5" s="8"/>
    </row>
    <row r="6" spans="1:3" ht="15.75" thickBot="1">
      <c r="A6" s="24" t="s">
        <v>80</v>
      </c>
      <c r="B6" s="15"/>
      <c r="C6" s="15"/>
    </row>
    <row r="7" spans="1:3" ht="29.25" thickBot="1">
      <c r="A7" s="9" t="s">
        <v>480</v>
      </c>
      <c r="B7" s="11">
        <v>-53035</v>
      </c>
      <c r="C7" s="11">
        <v>-48835</v>
      </c>
    </row>
    <row r="8" spans="1:3" ht="15.75" thickBot="1">
      <c r="A8" s="9" t="s">
        <v>481</v>
      </c>
      <c r="B8" s="11">
        <v>-7622</v>
      </c>
      <c r="C8" s="11">
        <v>-7668</v>
      </c>
    </row>
    <row r="9" spans="1:3" ht="15.75" thickBot="1">
      <c r="A9" s="9" t="s">
        <v>421</v>
      </c>
      <c r="B9" s="11">
        <v>-28292</v>
      </c>
      <c r="C9" s="11">
        <v>-28167</v>
      </c>
    </row>
    <row r="10" spans="1:3" ht="15.75" thickBot="1">
      <c r="A10" s="9" t="s">
        <v>482</v>
      </c>
      <c r="B10" s="11">
        <v>-13207</v>
      </c>
      <c r="C10" s="11">
        <v>-11788</v>
      </c>
    </row>
    <row r="11" spans="1:3" ht="29.25" thickBot="1">
      <c r="A11" s="9" t="s">
        <v>483</v>
      </c>
      <c r="B11" s="11">
        <v>-15702</v>
      </c>
      <c r="C11" s="11">
        <v>-16116</v>
      </c>
    </row>
    <row r="12" spans="1:3" ht="29.25" thickBot="1">
      <c r="A12" s="9" t="s">
        <v>484</v>
      </c>
      <c r="B12" s="11">
        <f>SUM(B7:B11)</f>
        <v>-117858</v>
      </c>
      <c r="C12" s="11">
        <f>SUM(C7:C11)</f>
        <v>-112574</v>
      </c>
    </row>
    <row r="13" spans="1:3" ht="15.75" thickBot="1">
      <c r="A13" s="7" t="s">
        <v>82</v>
      </c>
      <c r="B13" s="8"/>
      <c r="C13" s="8"/>
    </row>
    <row r="14" spans="1:3" ht="15.75" thickBot="1">
      <c r="A14" s="9" t="s">
        <v>485</v>
      </c>
      <c r="B14" s="11">
        <v>-2579</v>
      </c>
      <c r="C14" s="11">
        <v>-2637</v>
      </c>
    </row>
    <row r="15" spans="1:3" ht="15.75" thickBot="1">
      <c r="A15" s="9" t="s">
        <v>486</v>
      </c>
      <c r="B15" s="11">
        <f>SUM(B14)</f>
        <v>-2579</v>
      </c>
      <c r="C15" s="11">
        <f>SUM(C14)</f>
        <v>-2637</v>
      </c>
    </row>
    <row r="16" spans="1:3" ht="15.75" thickBot="1">
      <c r="A16" s="9" t="s">
        <v>487</v>
      </c>
      <c r="B16" s="11">
        <f>B12+B15</f>
        <v>-120437</v>
      </c>
      <c r="C16" s="11">
        <f>C12+C15</f>
        <v>-115211</v>
      </c>
    </row>
  </sheetData>
  <mergeCells count="1">
    <mergeCell ref="A3:A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C569-E51D-4E1D-8793-B8CE3ACDC57F}">
  <dimension ref="A1:N139"/>
  <sheetViews>
    <sheetView workbookViewId="0">
      <selection activeCell="L141" sqref="L141"/>
    </sheetView>
  </sheetViews>
  <sheetFormatPr defaultRowHeight="15"/>
  <cols>
    <col min="1" max="1" width="42.42578125" customWidth="1"/>
    <col min="2" max="2" width="18.42578125" customWidth="1"/>
    <col min="3" max="3" width="15.42578125" customWidth="1"/>
    <col min="4" max="4" width="17.7109375" customWidth="1"/>
    <col min="5" max="5" width="24.85546875" customWidth="1"/>
    <col min="6" max="6" width="15.5703125" customWidth="1"/>
    <col min="7" max="7" width="12.42578125" customWidth="1"/>
    <col min="8" max="8" width="11.5703125" customWidth="1"/>
    <col min="9" max="9" width="14" customWidth="1"/>
    <col min="10" max="10" width="14.42578125" customWidth="1"/>
    <col min="11" max="11" width="12.85546875" customWidth="1"/>
    <col min="12" max="12" width="11.42578125" customWidth="1"/>
    <col min="13" max="13" width="10.42578125" customWidth="1"/>
    <col min="14" max="14" width="14.85546875" customWidth="1"/>
  </cols>
  <sheetData>
    <row r="1" spans="1:5">
      <c r="A1" s="55" t="s">
        <v>488</v>
      </c>
    </row>
    <row r="3" spans="1:5">
      <c r="A3" s="174"/>
      <c r="B3" s="203" t="s">
        <v>331</v>
      </c>
      <c r="C3" s="179" t="s">
        <v>489</v>
      </c>
      <c r="D3" s="179"/>
      <c r="E3" s="179"/>
    </row>
    <row r="4" spans="1:5" ht="15.75" thickBot="1">
      <c r="A4" s="174"/>
      <c r="B4" s="204"/>
      <c r="C4" s="205" t="s">
        <v>490</v>
      </c>
      <c r="D4" s="205"/>
      <c r="E4" s="205"/>
    </row>
    <row r="5" spans="1:5">
      <c r="A5" s="174"/>
      <c r="B5" s="18"/>
      <c r="C5" s="5" t="s">
        <v>491</v>
      </c>
      <c r="D5" s="5" t="s">
        <v>492</v>
      </c>
      <c r="E5" s="5" t="s">
        <v>493</v>
      </c>
    </row>
    <row r="6" spans="1:5">
      <c r="A6" s="174"/>
      <c r="B6" s="5" t="s">
        <v>20</v>
      </c>
      <c r="C6" s="5" t="s">
        <v>20</v>
      </c>
      <c r="D6" s="5" t="s">
        <v>20</v>
      </c>
      <c r="E6" s="5" t="s">
        <v>20</v>
      </c>
    </row>
    <row r="7" spans="1:5" ht="15.75" thickBot="1">
      <c r="A7" s="7">
        <v>2025</v>
      </c>
      <c r="B7" s="8"/>
      <c r="C7" s="8"/>
      <c r="D7" s="8"/>
      <c r="E7" s="8"/>
    </row>
    <row r="8" spans="1:5" ht="15.75" thickBot="1">
      <c r="A8" s="24" t="s">
        <v>494</v>
      </c>
      <c r="B8" s="15"/>
      <c r="C8" s="15"/>
      <c r="D8" s="15"/>
      <c r="E8" s="15"/>
    </row>
    <row r="9" spans="1:5" ht="15.75" thickBot="1">
      <c r="A9" s="9" t="s">
        <v>495</v>
      </c>
      <c r="B9" s="15"/>
      <c r="C9" s="15"/>
      <c r="D9" s="15"/>
      <c r="E9" s="15"/>
    </row>
    <row r="10" spans="1:5" ht="15.75" thickBot="1">
      <c r="A10" s="33" t="s">
        <v>401</v>
      </c>
      <c r="B10" s="14" t="s">
        <v>38</v>
      </c>
      <c r="C10" s="14" t="s">
        <v>38</v>
      </c>
      <c r="D10" s="14" t="s">
        <v>38</v>
      </c>
      <c r="E10" s="14" t="s">
        <v>38</v>
      </c>
    </row>
    <row r="11" spans="1:5" ht="15.75" thickBot="1">
      <c r="A11" s="33" t="s">
        <v>496</v>
      </c>
      <c r="B11" s="14" t="s">
        <v>38</v>
      </c>
      <c r="C11" s="14" t="s">
        <v>38</v>
      </c>
      <c r="D11" s="14" t="s">
        <v>38</v>
      </c>
      <c r="E11" s="14" t="s">
        <v>38</v>
      </c>
    </row>
    <row r="12" spans="1:5" ht="15.75" thickBot="1">
      <c r="A12" s="9" t="s">
        <v>497</v>
      </c>
      <c r="B12" s="15"/>
      <c r="C12" s="15"/>
      <c r="D12" s="15"/>
      <c r="E12" s="15"/>
    </row>
    <row r="13" spans="1:5" ht="15.75" thickBot="1">
      <c r="A13" s="33" t="s">
        <v>401</v>
      </c>
      <c r="B13" s="11">
        <f>SUM(C13:E13)</f>
        <v>103158</v>
      </c>
      <c r="C13" s="14">
        <v>0</v>
      </c>
      <c r="D13" s="14">
        <v>0</v>
      </c>
      <c r="E13" s="11">
        <v>103158</v>
      </c>
    </row>
    <row r="14" spans="1:5" ht="15.75" thickBot="1">
      <c r="A14" s="33" t="s">
        <v>1371</v>
      </c>
      <c r="B14" s="11">
        <f t="shared" ref="B14:B20" si="0">SUM(C14:E14)</f>
        <v>4601670</v>
      </c>
      <c r="C14" s="14">
        <v>0</v>
      </c>
      <c r="D14" s="14">
        <v>0</v>
      </c>
      <c r="E14" s="11">
        <v>4601670</v>
      </c>
    </row>
    <row r="15" spans="1:5" ht="15.75" thickBot="1">
      <c r="A15" s="33" t="s">
        <v>499</v>
      </c>
      <c r="B15" s="11">
        <f t="shared" si="0"/>
        <v>5479</v>
      </c>
      <c r="C15" s="14">
        <v>0</v>
      </c>
      <c r="D15" s="14">
        <v>0</v>
      </c>
      <c r="E15" s="11">
        <v>5479</v>
      </c>
    </row>
    <row r="16" spans="1:5" ht="15.75" thickBot="1">
      <c r="A16" s="33" t="s">
        <v>500</v>
      </c>
      <c r="B16" s="11">
        <f t="shared" si="0"/>
        <v>2585777</v>
      </c>
      <c r="C16" s="14">
        <v>0</v>
      </c>
      <c r="D16" s="14">
        <v>0</v>
      </c>
      <c r="E16" s="11">
        <v>2585777</v>
      </c>
    </row>
    <row r="17" spans="1:5" ht="15.75" thickBot="1">
      <c r="A17" s="33" t="s">
        <v>501</v>
      </c>
      <c r="B17" s="11">
        <f t="shared" si="0"/>
        <v>188592</v>
      </c>
      <c r="C17" s="14">
        <v>0</v>
      </c>
      <c r="D17" s="14">
        <v>0</v>
      </c>
      <c r="E17" s="11">
        <v>188592</v>
      </c>
    </row>
    <row r="18" spans="1:5" ht="15.75" thickBot="1">
      <c r="A18" s="33" t="s">
        <v>502</v>
      </c>
      <c r="B18" s="11">
        <f t="shared" si="0"/>
        <v>119711</v>
      </c>
      <c r="C18" s="14">
        <v>0</v>
      </c>
      <c r="D18" s="14">
        <v>0</v>
      </c>
      <c r="E18" s="11">
        <v>119711</v>
      </c>
    </row>
    <row r="19" spans="1:5" ht="29.25" thickBot="1">
      <c r="A19" s="33" t="s">
        <v>503</v>
      </c>
      <c r="B19" s="11">
        <f t="shared" si="0"/>
        <v>56964</v>
      </c>
      <c r="C19" s="14">
        <v>0</v>
      </c>
      <c r="D19" s="14">
        <v>0</v>
      </c>
      <c r="E19" s="11">
        <v>56964</v>
      </c>
    </row>
    <row r="20" spans="1:5" ht="15.75" thickBot="1">
      <c r="A20" s="33" t="s">
        <v>496</v>
      </c>
      <c r="B20" s="11">
        <f t="shared" si="0"/>
        <v>121249</v>
      </c>
      <c r="C20" s="14">
        <v>0</v>
      </c>
      <c r="D20" s="14">
        <v>0</v>
      </c>
      <c r="E20" s="11">
        <v>121249</v>
      </c>
    </row>
    <row r="21" spans="1:5" ht="15.75" thickBot="1">
      <c r="A21" s="24" t="s">
        <v>416</v>
      </c>
      <c r="B21" s="15"/>
      <c r="C21" s="15"/>
      <c r="D21" s="15"/>
      <c r="E21" s="15"/>
    </row>
    <row r="22" spans="1:5" ht="15.75" thickBot="1">
      <c r="A22" s="9" t="s">
        <v>504</v>
      </c>
      <c r="B22" s="11" t="s">
        <v>38</v>
      </c>
      <c r="C22" s="11" t="s">
        <v>38</v>
      </c>
      <c r="D22" s="11" t="s">
        <v>38</v>
      </c>
      <c r="E22" s="11" t="s">
        <v>38</v>
      </c>
    </row>
    <row r="23" spans="1:5" ht="15.75" thickBot="1">
      <c r="A23" s="9" t="s">
        <v>505</v>
      </c>
      <c r="B23" s="14">
        <f t="shared" ref="B23:B24" si="1">SUM(C23:E23)</f>
        <v>961892</v>
      </c>
      <c r="C23" s="11" t="s">
        <v>38</v>
      </c>
      <c r="D23" s="11" t="s">
        <v>38</v>
      </c>
      <c r="E23" s="11">
        <v>961892</v>
      </c>
    </row>
    <row r="24" spans="1:5" ht="15.75" thickBot="1">
      <c r="A24" s="9" t="s">
        <v>506</v>
      </c>
      <c r="B24" s="14">
        <f t="shared" si="1"/>
        <v>99735</v>
      </c>
      <c r="C24" s="11" t="s">
        <v>38</v>
      </c>
      <c r="D24" s="11" t="s">
        <v>38</v>
      </c>
      <c r="E24" s="11">
        <v>99735</v>
      </c>
    </row>
    <row r="25" spans="1:5" ht="15.75" thickBot="1">
      <c r="A25" s="24" t="s">
        <v>507</v>
      </c>
      <c r="B25" s="15"/>
      <c r="C25" s="14" t="s">
        <v>38</v>
      </c>
      <c r="D25" s="14" t="s">
        <v>38</v>
      </c>
      <c r="E25" s="15"/>
    </row>
    <row r="26" spans="1:5" ht="15.75" thickBot="1">
      <c r="A26" s="9" t="s">
        <v>421</v>
      </c>
      <c r="B26" s="11">
        <f>SUM(C26:E26)</f>
        <v>789942</v>
      </c>
      <c r="C26" s="11" t="s">
        <v>38</v>
      </c>
      <c r="D26" s="11" t="s">
        <v>38</v>
      </c>
      <c r="E26" s="11">
        <v>789942</v>
      </c>
    </row>
    <row r="27" spans="1:5" ht="15.75" thickBot="1">
      <c r="A27" s="24" t="s">
        <v>424</v>
      </c>
      <c r="B27" s="15"/>
      <c r="C27" s="14"/>
      <c r="D27" s="14"/>
      <c r="E27" s="15"/>
    </row>
    <row r="28" spans="1:5" ht="15.75" thickBot="1">
      <c r="A28" s="9" t="s">
        <v>508</v>
      </c>
      <c r="B28" s="11">
        <f>SUM(C28:E28)</f>
        <v>90195</v>
      </c>
      <c r="C28" s="11" t="s">
        <v>38</v>
      </c>
      <c r="D28" s="11" t="s">
        <v>38</v>
      </c>
      <c r="E28" s="11">
        <v>90195</v>
      </c>
    </row>
    <row r="29" spans="1:5" ht="15.75" thickBot="1">
      <c r="A29" s="9" t="s">
        <v>509</v>
      </c>
      <c r="B29" s="11">
        <f>SUM(C29:E29)</f>
        <v>71411</v>
      </c>
      <c r="C29" s="11" t="s">
        <v>38</v>
      </c>
      <c r="D29" s="11">
        <v>71411</v>
      </c>
      <c r="E29" s="11" t="s">
        <v>38</v>
      </c>
    </row>
    <row r="30" spans="1:5" ht="15.75" thickBot="1">
      <c r="A30" s="24" t="s">
        <v>510</v>
      </c>
      <c r="B30" s="15"/>
      <c r="C30" s="15"/>
      <c r="D30" s="15"/>
      <c r="E30" s="15"/>
    </row>
    <row r="31" spans="1:5" ht="15.75" thickBot="1">
      <c r="A31" s="9" t="s">
        <v>511</v>
      </c>
      <c r="B31" s="11">
        <f>SUM(C31:E31)</f>
        <v>2476</v>
      </c>
      <c r="C31" s="11" t="s">
        <v>38</v>
      </c>
      <c r="D31" s="11">
        <v>2476</v>
      </c>
      <c r="E31" s="11" t="s">
        <v>38</v>
      </c>
    </row>
    <row r="32" spans="1:5" ht="15.75" thickBot="1">
      <c r="A32" s="7">
        <v>2024</v>
      </c>
      <c r="B32" s="8"/>
      <c r="C32" s="8"/>
      <c r="D32" s="8"/>
      <c r="E32" s="8"/>
    </row>
    <row r="33" spans="1:5" ht="15.75" thickBot="1">
      <c r="A33" s="24" t="s">
        <v>494</v>
      </c>
      <c r="B33" s="15"/>
      <c r="C33" s="15"/>
      <c r="D33" s="15"/>
      <c r="E33" s="15"/>
    </row>
    <row r="34" spans="1:5" ht="15.75" thickBot="1">
      <c r="A34" s="9" t="s">
        <v>495</v>
      </c>
      <c r="B34" s="15"/>
      <c r="C34" s="15"/>
      <c r="D34" s="15"/>
      <c r="E34" s="15"/>
    </row>
    <row r="35" spans="1:5" ht="15.75" thickBot="1">
      <c r="A35" s="33" t="s">
        <v>401</v>
      </c>
      <c r="B35" s="11" t="s">
        <v>38</v>
      </c>
      <c r="C35" s="14" t="s">
        <v>38</v>
      </c>
      <c r="D35" s="11" t="s">
        <v>38</v>
      </c>
      <c r="E35" s="14" t="s">
        <v>38</v>
      </c>
    </row>
    <row r="36" spans="1:5" ht="15.75" thickBot="1">
      <c r="A36" s="33" t="s">
        <v>496</v>
      </c>
      <c r="B36" s="14" t="s">
        <v>38</v>
      </c>
      <c r="C36" s="14" t="s">
        <v>38</v>
      </c>
      <c r="D36" s="14" t="s">
        <v>38</v>
      </c>
      <c r="E36" s="14" t="s">
        <v>38</v>
      </c>
    </row>
    <row r="37" spans="1:5" ht="15.75" thickBot="1">
      <c r="A37" s="9" t="s">
        <v>497</v>
      </c>
      <c r="B37" s="15"/>
      <c r="C37" s="15"/>
      <c r="D37" s="15"/>
      <c r="E37" s="15"/>
    </row>
    <row r="38" spans="1:5" ht="15.75" thickBot="1">
      <c r="A38" s="33" t="s">
        <v>401</v>
      </c>
      <c r="B38" s="11">
        <f>SUM(C38:E38)</f>
        <v>103151</v>
      </c>
      <c r="C38" s="14" t="s">
        <v>38</v>
      </c>
      <c r="D38" s="14" t="s">
        <v>38</v>
      </c>
      <c r="E38" s="11">
        <v>103151</v>
      </c>
    </row>
    <row r="39" spans="1:5" ht="29.25" thickBot="1">
      <c r="A39" s="33" t="s">
        <v>498</v>
      </c>
      <c r="B39" s="11">
        <f t="shared" ref="B39:B49" si="2">SUM(C39:E39)</f>
        <v>4611361</v>
      </c>
      <c r="C39" s="14" t="s">
        <v>38</v>
      </c>
      <c r="D39" s="14" t="s">
        <v>38</v>
      </c>
      <c r="E39" s="11">
        <v>4611361</v>
      </c>
    </row>
    <row r="40" spans="1:5" ht="15.75" thickBot="1">
      <c r="A40" s="33" t="s">
        <v>499</v>
      </c>
      <c r="B40" s="11">
        <f t="shared" si="2"/>
        <v>5479</v>
      </c>
      <c r="C40" s="14" t="s">
        <v>38</v>
      </c>
      <c r="D40" s="14" t="s">
        <v>38</v>
      </c>
      <c r="E40" s="11">
        <v>5479</v>
      </c>
    </row>
    <row r="41" spans="1:5" ht="15.75" thickBot="1">
      <c r="A41" s="33" t="s">
        <v>500</v>
      </c>
      <c r="B41" s="11">
        <f t="shared" si="2"/>
        <v>2590144</v>
      </c>
      <c r="C41" s="14" t="s">
        <v>38</v>
      </c>
      <c r="D41" s="14" t="s">
        <v>38</v>
      </c>
      <c r="E41" s="11">
        <v>2590144</v>
      </c>
    </row>
    <row r="42" spans="1:5" ht="15.75" thickBot="1">
      <c r="A42" s="33" t="s">
        <v>501</v>
      </c>
      <c r="B42" s="11">
        <f t="shared" si="2"/>
        <v>159879</v>
      </c>
      <c r="C42" s="14" t="s">
        <v>38</v>
      </c>
      <c r="D42" s="14" t="s">
        <v>38</v>
      </c>
      <c r="E42" s="11">
        <v>159879</v>
      </c>
    </row>
    <row r="43" spans="1:5" ht="15.75" thickBot="1">
      <c r="A43" s="33" t="s">
        <v>502</v>
      </c>
      <c r="B43" s="11">
        <f t="shared" si="2"/>
        <v>117938</v>
      </c>
      <c r="C43" s="14" t="s">
        <v>38</v>
      </c>
      <c r="D43" s="14" t="s">
        <v>38</v>
      </c>
      <c r="E43" s="11">
        <v>117938</v>
      </c>
    </row>
    <row r="44" spans="1:5" ht="29.25" thickBot="1">
      <c r="A44" s="33" t="s">
        <v>503</v>
      </c>
      <c r="B44" s="11">
        <f t="shared" si="2"/>
        <v>57099</v>
      </c>
      <c r="C44" s="14" t="s">
        <v>38</v>
      </c>
      <c r="D44" s="14" t="s">
        <v>38</v>
      </c>
      <c r="E44" s="11">
        <v>57099</v>
      </c>
    </row>
    <row r="45" spans="1:5" ht="15.75" thickBot="1">
      <c r="A45" s="33" t="s">
        <v>496</v>
      </c>
      <c r="B45" s="11">
        <f t="shared" si="2"/>
        <v>119728</v>
      </c>
      <c r="C45" s="14" t="s">
        <v>38</v>
      </c>
      <c r="D45" s="14" t="s">
        <v>38</v>
      </c>
      <c r="E45" s="11">
        <v>119728</v>
      </c>
    </row>
    <row r="46" spans="1:5" ht="15.75" thickBot="1">
      <c r="A46" s="24" t="s">
        <v>416</v>
      </c>
      <c r="B46" s="11"/>
      <c r="C46" s="15"/>
      <c r="D46" s="15"/>
      <c r="E46" s="15"/>
    </row>
    <row r="47" spans="1:5" ht="15.75" thickBot="1">
      <c r="A47" s="9" t="s">
        <v>504</v>
      </c>
      <c r="B47" s="14" t="s">
        <v>38</v>
      </c>
      <c r="C47" s="14" t="s">
        <v>38</v>
      </c>
      <c r="D47" s="14" t="s">
        <v>38</v>
      </c>
      <c r="E47" s="14" t="s">
        <v>38</v>
      </c>
    </row>
    <row r="48" spans="1:5" ht="15.75" thickBot="1">
      <c r="A48" s="9" t="s">
        <v>505</v>
      </c>
      <c r="B48" s="11">
        <f t="shared" si="2"/>
        <v>993525</v>
      </c>
      <c r="C48" s="14" t="s">
        <v>38</v>
      </c>
      <c r="D48" s="14" t="s">
        <v>38</v>
      </c>
      <c r="E48" s="11">
        <v>993525</v>
      </c>
    </row>
    <row r="49" spans="1:5" ht="15.75" thickBot="1">
      <c r="A49" s="9" t="s">
        <v>506</v>
      </c>
      <c r="B49" s="11">
        <f t="shared" si="2"/>
        <v>103769</v>
      </c>
      <c r="C49" s="14" t="s">
        <v>38</v>
      </c>
      <c r="D49" s="14" t="s">
        <v>38</v>
      </c>
      <c r="E49" s="11">
        <v>103769</v>
      </c>
    </row>
    <row r="50" spans="1:5" ht="15.75" thickBot="1">
      <c r="A50" s="24" t="s">
        <v>507</v>
      </c>
      <c r="B50" s="11"/>
      <c r="C50" s="15"/>
      <c r="D50" s="15"/>
      <c r="E50" s="15"/>
    </row>
    <row r="51" spans="1:5" ht="15.75" thickBot="1">
      <c r="A51" s="9" t="s">
        <v>421</v>
      </c>
      <c r="B51" s="11">
        <f>SUM(C51:E51)</f>
        <v>815561</v>
      </c>
      <c r="C51" s="14" t="s">
        <v>38</v>
      </c>
      <c r="D51" s="14" t="s">
        <v>38</v>
      </c>
      <c r="E51" s="11">
        <v>815561</v>
      </c>
    </row>
    <row r="52" spans="1:5" ht="15.75" thickBot="1">
      <c r="A52" s="24" t="s">
        <v>424</v>
      </c>
      <c r="B52" s="15"/>
      <c r="C52" s="15"/>
      <c r="D52" s="15"/>
      <c r="E52" s="15"/>
    </row>
    <row r="53" spans="1:5" ht="15.75" thickBot="1">
      <c r="A53" s="9" t="s">
        <v>508</v>
      </c>
      <c r="B53" s="11">
        <f>SUM(C53:E53)</f>
        <v>90690</v>
      </c>
      <c r="C53" s="14" t="s">
        <v>38</v>
      </c>
      <c r="D53" s="14" t="s">
        <v>38</v>
      </c>
      <c r="E53" s="11">
        <v>90690</v>
      </c>
    </row>
    <row r="54" spans="1:5" ht="15.75" thickBot="1">
      <c r="A54" s="9" t="s">
        <v>509</v>
      </c>
      <c r="B54" s="11">
        <f>SUM(C54:E54)</f>
        <v>63702</v>
      </c>
      <c r="C54" s="14" t="s">
        <v>38</v>
      </c>
      <c r="D54" s="11">
        <v>63702</v>
      </c>
      <c r="E54" s="14" t="s">
        <v>38</v>
      </c>
    </row>
    <row r="55" spans="1:5" ht="15.75" thickBot="1">
      <c r="A55" s="24" t="s">
        <v>510</v>
      </c>
      <c r="B55" s="15"/>
      <c r="C55" s="15"/>
      <c r="D55" s="15"/>
      <c r="E55" s="15"/>
    </row>
    <row r="56" spans="1:5" ht="15.75" thickBot="1">
      <c r="A56" s="9" t="s">
        <v>511</v>
      </c>
      <c r="B56" s="11">
        <f>SUM(C56:E56)</f>
        <v>2475</v>
      </c>
      <c r="C56" s="14" t="s">
        <v>38</v>
      </c>
      <c r="D56" s="11">
        <v>2475</v>
      </c>
      <c r="E56" s="14" t="s">
        <v>38</v>
      </c>
    </row>
    <row r="58" spans="1:5">
      <c r="A58" s="19" t="s">
        <v>70</v>
      </c>
    </row>
    <row r="59" spans="1:5">
      <c r="A59" s="36" t="s">
        <v>512</v>
      </c>
    </row>
    <row r="60" spans="1:5">
      <c r="A60" s="36" t="s">
        <v>513</v>
      </c>
    </row>
    <row r="61" spans="1:5">
      <c r="A61" s="90"/>
    </row>
    <row r="62" spans="1:5">
      <c r="A62" s="19"/>
    </row>
    <row r="64" spans="1:5">
      <c r="A64" s="41" t="s">
        <v>514</v>
      </c>
    </row>
    <row r="66" spans="1:14">
      <c r="A66" s="174"/>
      <c r="B66" s="18"/>
      <c r="C66" s="18"/>
      <c r="D66" s="18"/>
      <c r="E66" s="18"/>
      <c r="F66" s="18"/>
      <c r="G66" s="18"/>
      <c r="H66" s="5"/>
      <c r="I66" s="18"/>
      <c r="J66" s="18"/>
      <c r="K66" s="30"/>
      <c r="L66" s="18"/>
      <c r="M66" s="18"/>
      <c r="N66" s="18"/>
    </row>
    <row r="67" spans="1:14">
      <c r="A67" s="174"/>
      <c r="B67" s="18"/>
      <c r="C67" s="30"/>
      <c r="D67" s="18"/>
      <c r="E67" s="18"/>
      <c r="F67" s="5"/>
      <c r="G67" s="30"/>
      <c r="H67" s="5"/>
      <c r="I67" s="5"/>
      <c r="J67" s="5"/>
      <c r="K67" s="5"/>
      <c r="L67" s="18"/>
      <c r="M67" s="18"/>
      <c r="N67" s="18"/>
    </row>
    <row r="68" spans="1:14" ht="57">
      <c r="A68" s="174"/>
      <c r="B68" s="28" t="s">
        <v>401</v>
      </c>
      <c r="C68" s="28" t="s">
        <v>515</v>
      </c>
      <c r="D68" s="28" t="s">
        <v>516</v>
      </c>
      <c r="E68" s="28" t="s">
        <v>517</v>
      </c>
      <c r="F68" s="28" t="s">
        <v>518</v>
      </c>
      <c r="G68" s="28" t="s">
        <v>519</v>
      </c>
      <c r="H68" s="28" t="s">
        <v>520</v>
      </c>
      <c r="I68" s="28" t="s">
        <v>412</v>
      </c>
      <c r="J68" s="28" t="s">
        <v>415</v>
      </c>
      <c r="K68" s="28" t="s">
        <v>521</v>
      </c>
      <c r="L68" s="28" t="s">
        <v>421</v>
      </c>
      <c r="M68" s="28" t="s">
        <v>423</v>
      </c>
      <c r="N68" s="79" t="s">
        <v>276</v>
      </c>
    </row>
    <row r="69" spans="1:14" ht="15.75" thickBot="1">
      <c r="A69" s="183"/>
      <c r="B69" s="53" t="s">
        <v>20</v>
      </c>
      <c r="C69" s="53" t="s">
        <v>20</v>
      </c>
      <c r="D69" s="53" t="s">
        <v>20</v>
      </c>
      <c r="E69" s="53" t="s">
        <v>20</v>
      </c>
      <c r="F69" s="53" t="s">
        <v>20</v>
      </c>
      <c r="G69" s="53" t="s">
        <v>20</v>
      </c>
      <c r="H69" s="53" t="s">
        <v>20</v>
      </c>
      <c r="I69" s="53" t="s">
        <v>20</v>
      </c>
      <c r="J69" s="53" t="s">
        <v>20</v>
      </c>
      <c r="K69" s="53" t="s">
        <v>20</v>
      </c>
      <c r="L69" s="53" t="s">
        <v>20</v>
      </c>
      <c r="M69" s="53" t="s">
        <v>20</v>
      </c>
      <c r="N69" s="14" t="s">
        <v>20</v>
      </c>
    </row>
    <row r="70" spans="1:14" ht="15.75" thickBot="1">
      <c r="A70" s="39" t="s">
        <v>1299</v>
      </c>
      <c r="B70" s="40">
        <v>103151</v>
      </c>
      <c r="C70" s="40">
        <v>4611361</v>
      </c>
      <c r="D70" s="40">
        <v>5479</v>
      </c>
      <c r="E70" s="40">
        <v>2590144</v>
      </c>
      <c r="F70" s="91">
        <v>159879</v>
      </c>
      <c r="G70" s="91">
        <v>117938</v>
      </c>
      <c r="H70" s="40">
        <v>57099</v>
      </c>
      <c r="I70" s="40">
        <v>119728</v>
      </c>
      <c r="J70" s="40">
        <v>993525</v>
      </c>
      <c r="K70" s="40">
        <v>103769</v>
      </c>
      <c r="L70" s="40">
        <v>815561</v>
      </c>
      <c r="M70" s="40">
        <v>90690</v>
      </c>
      <c r="N70" s="40">
        <f>SUM(B70:M70)</f>
        <v>9768324</v>
      </c>
    </row>
    <row r="71" spans="1:14" ht="15.75" thickBot="1">
      <c r="A71" s="9" t="s">
        <v>522</v>
      </c>
      <c r="B71" s="14">
        <v>2</v>
      </c>
      <c r="C71" s="11">
        <v>-438</v>
      </c>
      <c r="D71" s="14" t="s">
        <v>38</v>
      </c>
      <c r="E71" s="14" t="s">
        <v>38</v>
      </c>
      <c r="F71" s="13">
        <v>1</v>
      </c>
      <c r="G71" s="14">
        <v>387</v>
      </c>
      <c r="H71" s="14" t="s">
        <v>38</v>
      </c>
      <c r="I71" s="11">
        <v>29411</v>
      </c>
      <c r="J71" s="11">
        <v>-370</v>
      </c>
      <c r="K71" s="14">
        <v>3588</v>
      </c>
      <c r="L71" s="11">
        <v>1490</v>
      </c>
      <c r="M71" s="11">
        <v>12371</v>
      </c>
      <c r="N71" s="11">
        <f>SUM(B71:M71)</f>
        <v>46442</v>
      </c>
    </row>
    <row r="72" spans="1:14">
      <c r="A72" s="34" t="s">
        <v>523</v>
      </c>
      <c r="B72" s="18"/>
      <c r="C72" s="18"/>
      <c r="D72" s="18"/>
      <c r="E72" s="18"/>
      <c r="F72" s="18"/>
      <c r="G72" s="18"/>
      <c r="H72" s="18"/>
      <c r="I72" s="18"/>
      <c r="J72" s="18"/>
      <c r="K72" s="18"/>
      <c r="L72" s="18"/>
      <c r="M72" s="18"/>
      <c r="N72" s="18"/>
    </row>
    <row r="73" spans="1:14" ht="28.5">
      <c r="A73" s="34" t="s">
        <v>524</v>
      </c>
      <c r="B73" s="18"/>
      <c r="C73" s="18"/>
      <c r="D73" s="18"/>
      <c r="E73" s="18"/>
      <c r="F73" s="18"/>
      <c r="G73" s="18"/>
      <c r="H73" s="18"/>
      <c r="I73" s="18"/>
      <c r="J73" s="18"/>
      <c r="K73" s="18"/>
      <c r="L73" s="18"/>
      <c r="M73" s="18"/>
      <c r="N73" s="18"/>
    </row>
    <row r="74" spans="1:14" ht="15.75" thickBot="1">
      <c r="A74" s="29"/>
      <c r="B74" s="14" t="s">
        <v>38</v>
      </c>
      <c r="C74" s="11">
        <v>-3850</v>
      </c>
      <c r="D74" s="14" t="s">
        <v>38</v>
      </c>
      <c r="E74" s="14" t="s">
        <v>38</v>
      </c>
      <c r="F74" s="14" t="s">
        <v>38</v>
      </c>
      <c r="G74" s="14" t="s">
        <v>38</v>
      </c>
      <c r="H74" s="14">
        <v>-135</v>
      </c>
      <c r="I74" s="14" t="s">
        <v>38</v>
      </c>
      <c r="J74" s="14" t="s">
        <v>38</v>
      </c>
      <c r="K74" s="14" t="s">
        <v>38</v>
      </c>
      <c r="L74" s="14" t="s">
        <v>38</v>
      </c>
      <c r="M74" s="14" t="s">
        <v>38</v>
      </c>
      <c r="N74" s="11">
        <f>SUM(B74:M74)</f>
        <v>-3985</v>
      </c>
    </row>
    <row r="75" spans="1:14">
      <c r="A75" s="34" t="s">
        <v>525</v>
      </c>
      <c r="B75" s="18"/>
      <c r="C75" s="18"/>
      <c r="D75" s="18"/>
      <c r="E75" s="18"/>
      <c r="F75" s="18"/>
      <c r="G75" s="18"/>
      <c r="H75" s="18"/>
      <c r="I75" s="18"/>
      <c r="J75" s="18"/>
      <c r="K75" s="18"/>
      <c r="L75" s="18"/>
      <c r="M75" s="18"/>
      <c r="N75" s="18"/>
    </row>
    <row r="76" spans="1:14" ht="15.75" thickBot="1">
      <c r="A76" s="9" t="s">
        <v>539</v>
      </c>
      <c r="B76" s="14" t="s">
        <v>38</v>
      </c>
      <c r="C76" s="14" t="s">
        <v>38</v>
      </c>
      <c r="D76" s="14" t="s">
        <v>38</v>
      </c>
      <c r="E76" s="14" t="s">
        <v>38</v>
      </c>
      <c r="F76" s="14" t="s">
        <v>38</v>
      </c>
      <c r="G76" s="14" t="s">
        <v>38</v>
      </c>
      <c r="H76" s="14" t="s">
        <v>38</v>
      </c>
      <c r="I76" s="14" t="s">
        <v>38</v>
      </c>
      <c r="J76" s="14" t="s">
        <v>38</v>
      </c>
      <c r="K76" s="14" t="s">
        <v>38</v>
      </c>
      <c r="L76" s="14" t="s">
        <v>38</v>
      </c>
      <c r="M76" s="14" t="s">
        <v>38</v>
      </c>
      <c r="N76" s="14" t="s">
        <v>38</v>
      </c>
    </row>
    <row r="77" spans="1:14">
      <c r="A77" s="34" t="s">
        <v>525</v>
      </c>
      <c r="B77" s="18"/>
      <c r="C77" s="18"/>
      <c r="D77" s="18"/>
      <c r="E77" s="18"/>
      <c r="F77" s="18"/>
      <c r="G77" s="18"/>
      <c r="H77" s="18"/>
      <c r="I77" s="18"/>
      <c r="J77" s="18"/>
      <c r="K77" s="18"/>
      <c r="L77" s="18"/>
      <c r="M77" s="18"/>
      <c r="N77" s="18"/>
    </row>
    <row r="78" spans="1:14" ht="15.75" thickBot="1">
      <c r="A78" s="9" t="s">
        <v>526</v>
      </c>
      <c r="B78" s="11">
        <v>1203</v>
      </c>
      <c r="C78" s="11">
        <v>397</v>
      </c>
      <c r="D78" s="14" t="s">
        <v>38</v>
      </c>
      <c r="E78" s="14">
        <v>1</v>
      </c>
      <c r="F78" s="11">
        <v>28923</v>
      </c>
      <c r="G78" s="11">
        <v>1386</v>
      </c>
      <c r="H78" s="14" t="s">
        <v>38</v>
      </c>
      <c r="I78" s="11">
        <v>-31912</v>
      </c>
      <c r="J78" s="11">
        <v>24156</v>
      </c>
      <c r="K78" s="14" t="s">
        <v>38</v>
      </c>
      <c r="L78" s="11">
        <v>1189</v>
      </c>
      <c r="M78" s="11">
        <v>2605</v>
      </c>
      <c r="N78" s="11">
        <f>SUM(B78:M78)</f>
        <v>27948</v>
      </c>
    </row>
    <row r="79" spans="1:14" ht="15.75" thickBot="1">
      <c r="A79" s="9" t="s">
        <v>527</v>
      </c>
      <c r="B79" s="14" t="s">
        <v>38</v>
      </c>
      <c r="C79" s="14" t="s">
        <v>38</v>
      </c>
      <c r="D79" s="14" t="s">
        <v>38</v>
      </c>
      <c r="E79" s="14" t="s">
        <v>38</v>
      </c>
      <c r="F79" s="14" t="s">
        <v>38</v>
      </c>
      <c r="G79" s="14" t="s">
        <v>38</v>
      </c>
      <c r="H79" s="14" t="s">
        <v>38</v>
      </c>
      <c r="I79" s="14" t="s">
        <v>38</v>
      </c>
      <c r="J79" s="11">
        <v>-53035</v>
      </c>
      <c r="K79" s="11">
        <v>-7622</v>
      </c>
      <c r="L79" s="11">
        <v>-28292</v>
      </c>
      <c r="M79" s="11">
        <v>-15702</v>
      </c>
      <c r="N79" s="11">
        <f>SUM(B79:M79)</f>
        <v>-104651</v>
      </c>
    </row>
    <row r="80" spans="1:14" ht="15.75" thickBot="1">
      <c r="A80" s="15"/>
      <c r="B80" s="11">
        <f>SUM(B70:B79)</f>
        <v>104356</v>
      </c>
      <c r="C80" s="11">
        <f t="shared" ref="C80:M80" si="3">SUM(C70:C79)</f>
        <v>4607470</v>
      </c>
      <c r="D80" s="11">
        <f t="shared" si="3"/>
        <v>5479</v>
      </c>
      <c r="E80" s="11">
        <f t="shared" si="3"/>
        <v>2590145</v>
      </c>
      <c r="F80" s="11">
        <f t="shared" si="3"/>
        <v>188803</v>
      </c>
      <c r="G80" s="11">
        <f t="shared" si="3"/>
        <v>119711</v>
      </c>
      <c r="H80" s="11">
        <f t="shared" si="3"/>
        <v>56964</v>
      </c>
      <c r="I80" s="11">
        <f t="shared" si="3"/>
        <v>117227</v>
      </c>
      <c r="J80" s="11">
        <f t="shared" si="3"/>
        <v>964276</v>
      </c>
      <c r="K80" s="11">
        <f t="shared" si="3"/>
        <v>99735</v>
      </c>
      <c r="L80" s="11">
        <f t="shared" si="3"/>
        <v>789948</v>
      </c>
      <c r="M80" s="11">
        <f t="shared" si="3"/>
        <v>89964</v>
      </c>
      <c r="N80" s="11">
        <f>SUM(N70:N79)</f>
        <v>9734078</v>
      </c>
    </row>
    <row r="81" spans="1:14">
      <c r="A81" s="34" t="s">
        <v>528</v>
      </c>
      <c r="B81" s="18"/>
      <c r="C81" s="18"/>
      <c r="D81" s="18"/>
      <c r="E81" s="18"/>
      <c r="F81" s="18"/>
      <c r="G81" s="18"/>
      <c r="H81" s="18"/>
      <c r="I81" s="18"/>
      <c r="J81" s="18"/>
      <c r="K81" s="18"/>
      <c r="L81" s="18"/>
      <c r="M81" s="18"/>
      <c r="N81" s="18"/>
    </row>
    <row r="82" spans="1:14" ht="14.45" customHeight="1">
      <c r="A82" s="191" t="s">
        <v>529</v>
      </c>
      <c r="B82" s="18"/>
      <c r="C82" s="18"/>
      <c r="D82" s="18"/>
      <c r="E82" s="18"/>
      <c r="F82" s="18"/>
      <c r="G82" s="18"/>
      <c r="H82" s="18"/>
      <c r="I82" s="18"/>
      <c r="J82" s="18"/>
      <c r="K82" s="18"/>
      <c r="L82" s="18"/>
      <c r="M82" s="18"/>
      <c r="N82" s="18"/>
    </row>
    <row r="83" spans="1:14">
      <c r="A83" s="191"/>
      <c r="B83" s="18"/>
      <c r="C83" s="18"/>
      <c r="D83" s="18"/>
      <c r="E83" s="18"/>
      <c r="F83" s="18"/>
      <c r="G83" s="18"/>
      <c r="H83" s="18"/>
      <c r="I83" s="18"/>
      <c r="J83" s="18"/>
      <c r="K83" s="18"/>
      <c r="L83" s="18"/>
      <c r="M83" s="18"/>
      <c r="N83" s="18"/>
    </row>
    <row r="84" spans="1:14" ht="15.75" thickBot="1">
      <c r="A84" s="181"/>
      <c r="B84" s="11">
        <v>-1198</v>
      </c>
      <c r="C84" s="11">
        <v>11953</v>
      </c>
      <c r="D84" s="14" t="s">
        <v>38</v>
      </c>
      <c r="E84" s="11">
        <v>-4152</v>
      </c>
      <c r="F84" s="11">
        <v>-79</v>
      </c>
      <c r="G84" s="14" t="s">
        <v>38</v>
      </c>
      <c r="H84" s="14" t="s">
        <v>38</v>
      </c>
      <c r="I84" s="14" t="s">
        <v>38</v>
      </c>
      <c r="J84" s="11">
        <v>-5103</v>
      </c>
      <c r="K84" s="14" t="s">
        <v>38</v>
      </c>
      <c r="L84" s="14">
        <v>-6</v>
      </c>
      <c r="M84" s="14">
        <v>18</v>
      </c>
      <c r="N84" s="11">
        <f>SUM(B84:M84)</f>
        <v>1433</v>
      </c>
    </row>
    <row r="85" spans="1:14" ht="15.75" thickBot="1">
      <c r="A85" s="15"/>
      <c r="B85" s="11">
        <f>SUM(B84)</f>
        <v>-1198</v>
      </c>
      <c r="C85" s="11">
        <f t="shared" ref="C85:M85" si="4">SUM(C84)</f>
        <v>11953</v>
      </c>
      <c r="D85" s="11">
        <f t="shared" si="4"/>
        <v>0</v>
      </c>
      <c r="E85" s="11">
        <f t="shared" si="4"/>
        <v>-4152</v>
      </c>
      <c r="F85" s="11">
        <f t="shared" si="4"/>
        <v>-79</v>
      </c>
      <c r="G85" s="11">
        <f t="shared" si="4"/>
        <v>0</v>
      </c>
      <c r="H85" s="11">
        <f t="shared" si="4"/>
        <v>0</v>
      </c>
      <c r="I85" s="11">
        <f t="shared" si="4"/>
        <v>0</v>
      </c>
      <c r="J85" s="11">
        <f t="shared" si="4"/>
        <v>-5103</v>
      </c>
      <c r="K85" s="11">
        <f t="shared" si="4"/>
        <v>0</v>
      </c>
      <c r="L85" s="11">
        <f t="shared" si="4"/>
        <v>-6</v>
      </c>
      <c r="M85" s="11">
        <f t="shared" si="4"/>
        <v>18</v>
      </c>
      <c r="N85" s="11">
        <f>SUM(N84)</f>
        <v>1433</v>
      </c>
    </row>
    <row r="86" spans="1:14" ht="42.75">
      <c r="A86" s="34" t="s">
        <v>530</v>
      </c>
      <c r="B86" s="18"/>
      <c r="C86" s="18"/>
      <c r="D86" s="18"/>
      <c r="E86" s="18"/>
      <c r="F86" s="18"/>
      <c r="G86" s="18"/>
      <c r="H86" s="18"/>
      <c r="I86" s="18"/>
      <c r="J86" s="18"/>
      <c r="K86" s="18"/>
      <c r="L86" s="18"/>
      <c r="M86" s="18"/>
      <c r="N86" s="18"/>
    </row>
    <row r="87" spans="1:14">
      <c r="A87" s="191" t="s">
        <v>531</v>
      </c>
      <c r="B87" s="18"/>
      <c r="C87" s="18"/>
      <c r="D87" s="18"/>
      <c r="E87" s="18"/>
      <c r="F87" s="18"/>
      <c r="G87" s="18"/>
      <c r="H87" s="18"/>
      <c r="I87" s="18"/>
      <c r="J87" s="18"/>
      <c r="K87" s="18"/>
      <c r="L87" s="18"/>
      <c r="M87" s="18"/>
      <c r="N87" s="18"/>
    </row>
    <row r="88" spans="1:14" ht="14.45" customHeight="1" thickBot="1">
      <c r="A88" s="181"/>
      <c r="B88" s="14" t="s">
        <v>38</v>
      </c>
      <c r="C88" s="14" t="s">
        <v>38</v>
      </c>
      <c r="D88" s="14" t="s">
        <v>38</v>
      </c>
      <c r="E88" s="14" t="s">
        <v>38</v>
      </c>
      <c r="F88" s="14" t="s">
        <v>38</v>
      </c>
      <c r="G88" s="14" t="s">
        <v>38</v>
      </c>
      <c r="H88" s="14" t="s">
        <v>38</v>
      </c>
      <c r="I88" s="14" t="s">
        <v>38</v>
      </c>
      <c r="J88" s="14" t="s">
        <v>38</v>
      </c>
      <c r="K88" s="14" t="s">
        <v>38</v>
      </c>
      <c r="L88" s="14" t="s">
        <v>38</v>
      </c>
      <c r="M88" s="14" t="s">
        <v>38</v>
      </c>
      <c r="N88" s="14" t="s">
        <v>38</v>
      </c>
    </row>
    <row r="89" spans="1:14" ht="15.75" thickBot="1">
      <c r="A89" s="15"/>
      <c r="B89" s="14">
        <f>SUM(B88)</f>
        <v>0</v>
      </c>
      <c r="C89" s="14">
        <f t="shared" ref="C89:M89" si="5">SUM(C88)</f>
        <v>0</v>
      </c>
      <c r="D89" s="14">
        <f t="shared" si="5"/>
        <v>0</v>
      </c>
      <c r="E89" s="14">
        <f t="shared" si="5"/>
        <v>0</v>
      </c>
      <c r="F89" s="14">
        <f t="shared" si="5"/>
        <v>0</v>
      </c>
      <c r="G89" s="14">
        <f t="shared" si="5"/>
        <v>0</v>
      </c>
      <c r="H89" s="14">
        <f t="shared" si="5"/>
        <v>0</v>
      </c>
      <c r="I89" s="14">
        <f t="shared" si="5"/>
        <v>0</v>
      </c>
      <c r="J89" s="14">
        <f t="shared" si="5"/>
        <v>0</v>
      </c>
      <c r="K89" s="14">
        <f t="shared" si="5"/>
        <v>0</v>
      </c>
      <c r="L89" s="14">
        <f t="shared" si="5"/>
        <v>0</v>
      </c>
      <c r="M89" s="14">
        <f t="shared" si="5"/>
        <v>0</v>
      </c>
      <c r="N89" s="11">
        <f>SUM(B89:M89)</f>
        <v>0</v>
      </c>
    </row>
    <row r="90" spans="1:14" ht="28.5">
      <c r="A90" s="34" t="s">
        <v>532</v>
      </c>
      <c r="B90" s="18"/>
      <c r="C90" s="18"/>
      <c r="D90" s="18"/>
      <c r="E90" s="18"/>
      <c r="F90" s="18"/>
      <c r="G90" s="18"/>
      <c r="H90" s="18"/>
      <c r="I90" s="18"/>
      <c r="J90" s="18"/>
      <c r="K90" s="18"/>
      <c r="L90" s="18"/>
      <c r="M90" s="18"/>
      <c r="N90" s="18"/>
    </row>
    <row r="91" spans="1:14">
      <c r="A91" s="34" t="s">
        <v>525</v>
      </c>
      <c r="B91" s="18"/>
      <c r="C91" s="18"/>
      <c r="D91" s="18"/>
      <c r="E91" s="18"/>
      <c r="F91" s="18"/>
      <c r="G91" s="18"/>
      <c r="H91" s="18"/>
      <c r="I91" s="18"/>
      <c r="J91" s="18"/>
      <c r="K91" s="18"/>
      <c r="L91" s="18"/>
      <c r="M91" s="18"/>
      <c r="N91" s="18"/>
    </row>
    <row r="92" spans="1:14" ht="15.75" thickBot="1">
      <c r="A92" s="9" t="s">
        <v>533</v>
      </c>
      <c r="B92" s="14" t="s">
        <v>38</v>
      </c>
      <c r="C92" s="11">
        <v>-12755</v>
      </c>
      <c r="D92" s="14" t="s">
        <v>38</v>
      </c>
      <c r="E92" s="14">
        <v>-45</v>
      </c>
      <c r="F92" s="14" t="s">
        <v>38</v>
      </c>
      <c r="G92" s="14" t="s">
        <v>38</v>
      </c>
      <c r="H92" s="14" t="s">
        <v>38</v>
      </c>
      <c r="I92" s="14" t="s">
        <v>38</v>
      </c>
      <c r="J92" s="14" t="s">
        <v>38</v>
      </c>
      <c r="K92" s="14" t="s">
        <v>38</v>
      </c>
      <c r="L92" s="14" t="s">
        <v>38</v>
      </c>
      <c r="M92" s="14" t="s">
        <v>38</v>
      </c>
      <c r="N92" s="11">
        <f>SUM(B92:M92)</f>
        <v>-12800</v>
      </c>
    </row>
    <row r="93" spans="1:14" ht="15.75" thickBot="1">
      <c r="A93" s="34" t="s">
        <v>540</v>
      </c>
      <c r="B93" s="167">
        <v>0</v>
      </c>
      <c r="C93" s="40">
        <v>0</v>
      </c>
      <c r="D93" s="167">
        <v>0</v>
      </c>
      <c r="E93" s="167">
        <v>0</v>
      </c>
      <c r="F93" s="40">
        <v>0</v>
      </c>
      <c r="G93" s="167">
        <v>0</v>
      </c>
      <c r="H93" s="167">
        <v>0</v>
      </c>
      <c r="I93" s="167">
        <v>0</v>
      </c>
      <c r="J93" s="167">
        <v>0</v>
      </c>
      <c r="K93" s="167">
        <v>0</v>
      </c>
      <c r="L93" s="167">
        <v>0</v>
      </c>
      <c r="M93" s="167">
        <v>0</v>
      </c>
      <c r="N93" s="40">
        <f>SUM(B93:M93)</f>
        <v>0</v>
      </c>
    </row>
    <row r="94" spans="1:14">
      <c r="A94" s="180" t="s">
        <v>534</v>
      </c>
      <c r="B94" s="18"/>
      <c r="C94" s="18"/>
      <c r="D94" s="18"/>
      <c r="E94" s="18"/>
      <c r="F94" s="18"/>
      <c r="G94" s="18"/>
      <c r="H94" s="18"/>
      <c r="I94" s="18"/>
      <c r="J94" s="18"/>
      <c r="K94" s="18"/>
      <c r="L94" s="18"/>
      <c r="M94" s="18"/>
      <c r="N94" s="18"/>
    </row>
    <row r="95" spans="1:14" ht="15.75" thickBot="1">
      <c r="A95" s="181"/>
      <c r="B95" s="14" t="s">
        <v>38</v>
      </c>
      <c r="C95" s="11">
        <v>-4998</v>
      </c>
      <c r="D95" s="14" t="s">
        <v>38</v>
      </c>
      <c r="E95" s="11">
        <v>-171</v>
      </c>
      <c r="F95" s="14">
        <v>-132</v>
      </c>
      <c r="G95" s="14" t="s">
        <v>38</v>
      </c>
      <c r="H95" s="14" t="s">
        <v>38</v>
      </c>
      <c r="I95" s="11">
        <v>4022</v>
      </c>
      <c r="J95" s="11">
        <v>2719</v>
      </c>
      <c r="K95" s="14" t="s">
        <v>38</v>
      </c>
      <c r="L95" s="14" t="s">
        <v>38</v>
      </c>
      <c r="M95" s="14">
        <v>213</v>
      </c>
      <c r="N95" s="11">
        <f>SUM(B95:M95)</f>
        <v>1653</v>
      </c>
    </row>
    <row r="96" spans="1:14" ht="15.75" thickBot="1">
      <c r="A96" s="15"/>
      <c r="B96" s="14">
        <f>SUM(B92:B95)</f>
        <v>0</v>
      </c>
      <c r="C96" s="11">
        <f t="shared" ref="C96:M96" si="6">SUM(C92:C95)</f>
        <v>-17753</v>
      </c>
      <c r="D96" s="14">
        <f t="shared" si="6"/>
        <v>0</v>
      </c>
      <c r="E96" s="14">
        <f t="shared" si="6"/>
        <v>-216</v>
      </c>
      <c r="F96" s="14">
        <f t="shared" si="6"/>
        <v>-132</v>
      </c>
      <c r="G96" s="14">
        <f t="shared" si="6"/>
        <v>0</v>
      </c>
      <c r="H96" s="14">
        <f t="shared" si="6"/>
        <v>0</v>
      </c>
      <c r="I96" s="11">
        <f t="shared" si="6"/>
        <v>4022</v>
      </c>
      <c r="J96" s="11">
        <f t="shared" si="6"/>
        <v>2719</v>
      </c>
      <c r="K96" s="14">
        <f t="shared" si="6"/>
        <v>0</v>
      </c>
      <c r="L96" s="14">
        <f t="shared" si="6"/>
        <v>0</v>
      </c>
      <c r="M96" s="14">
        <f t="shared" si="6"/>
        <v>213</v>
      </c>
      <c r="N96" s="11">
        <f>SUM(B96:M96)</f>
        <v>-11147</v>
      </c>
    </row>
    <row r="97" spans="1:14" ht="15.75" thickBot="1">
      <c r="A97" s="9" t="s">
        <v>1304</v>
      </c>
      <c r="B97" s="11">
        <f>B80+B85+B89+B96</f>
        <v>103158</v>
      </c>
      <c r="C97" s="11">
        <f t="shared" ref="C97:M97" si="7">C80+C85+C89+C96</f>
        <v>4601670</v>
      </c>
      <c r="D97" s="11">
        <f t="shared" si="7"/>
        <v>5479</v>
      </c>
      <c r="E97" s="11">
        <f t="shared" si="7"/>
        <v>2585777</v>
      </c>
      <c r="F97" s="11">
        <f t="shared" si="7"/>
        <v>188592</v>
      </c>
      <c r="G97" s="11">
        <f t="shared" si="7"/>
        <v>119711</v>
      </c>
      <c r="H97" s="11">
        <f t="shared" si="7"/>
        <v>56964</v>
      </c>
      <c r="I97" s="11">
        <f t="shared" si="7"/>
        <v>121249</v>
      </c>
      <c r="J97" s="11">
        <f t="shared" si="7"/>
        <v>961892</v>
      </c>
      <c r="K97" s="11">
        <f t="shared" si="7"/>
        <v>99735</v>
      </c>
      <c r="L97" s="11">
        <f t="shared" si="7"/>
        <v>789942</v>
      </c>
      <c r="M97" s="11">
        <f t="shared" si="7"/>
        <v>90195</v>
      </c>
      <c r="N97" s="11">
        <f>SUM(B97:M97)</f>
        <v>9724364</v>
      </c>
    </row>
    <row r="99" spans="1:14">
      <c r="A99" s="37" t="s">
        <v>70</v>
      </c>
    </row>
    <row r="100" spans="1:14">
      <c r="A100" s="37" t="s">
        <v>535</v>
      </c>
    </row>
    <row r="101" spans="1:14">
      <c r="A101" s="20" t="s">
        <v>536</v>
      </c>
    </row>
    <row r="103" spans="1:14">
      <c r="A103" s="41" t="s">
        <v>537</v>
      </c>
    </row>
    <row r="105" spans="1:14" ht="57">
      <c r="A105" s="174"/>
      <c r="B105" s="28" t="s">
        <v>401</v>
      </c>
      <c r="C105" s="28" t="s">
        <v>515</v>
      </c>
      <c r="D105" s="28" t="s">
        <v>516</v>
      </c>
      <c r="E105" s="28" t="s">
        <v>517</v>
      </c>
      <c r="F105" s="28" t="s">
        <v>518</v>
      </c>
      <c r="G105" s="28" t="s">
        <v>519</v>
      </c>
      <c r="H105" s="28" t="s">
        <v>520</v>
      </c>
      <c r="I105" s="28" t="s">
        <v>412</v>
      </c>
      <c r="J105" s="28" t="s">
        <v>415</v>
      </c>
      <c r="K105" s="28" t="s">
        <v>521</v>
      </c>
      <c r="L105" s="28" t="s">
        <v>421</v>
      </c>
      <c r="M105" s="28" t="s">
        <v>423</v>
      </c>
      <c r="N105" s="79" t="s">
        <v>276</v>
      </c>
    </row>
    <row r="106" spans="1:14" ht="15.75" thickBot="1">
      <c r="A106" s="183"/>
      <c r="B106" s="14" t="s">
        <v>20</v>
      </c>
      <c r="C106" s="14" t="s">
        <v>20</v>
      </c>
      <c r="D106" s="14" t="s">
        <v>20</v>
      </c>
      <c r="E106" s="14" t="s">
        <v>20</v>
      </c>
      <c r="F106" s="44" t="s">
        <v>20</v>
      </c>
      <c r="G106" s="33" t="s">
        <v>20</v>
      </c>
      <c r="H106" s="14" t="s">
        <v>20</v>
      </c>
      <c r="I106" s="14" t="s">
        <v>20</v>
      </c>
      <c r="J106" s="14" t="s">
        <v>20</v>
      </c>
      <c r="K106" s="14" t="s">
        <v>20</v>
      </c>
      <c r="L106" s="14" t="s">
        <v>20</v>
      </c>
      <c r="M106" s="14" t="s">
        <v>20</v>
      </c>
      <c r="N106" s="14" t="s">
        <v>20</v>
      </c>
    </row>
    <row r="107" spans="1:14" ht="15.75" thickBot="1">
      <c r="A107" s="9" t="s">
        <v>1138</v>
      </c>
      <c r="B107" s="11">
        <v>18914</v>
      </c>
      <c r="C107" s="11">
        <v>4733936</v>
      </c>
      <c r="D107" s="11">
        <v>5626</v>
      </c>
      <c r="E107" s="11">
        <v>2597568</v>
      </c>
      <c r="F107" s="16">
        <v>116378</v>
      </c>
      <c r="G107" s="16">
        <v>17158</v>
      </c>
      <c r="H107" s="11">
        <v>57061</v>
      </c>
      <c r="I107" s="11">
        <v>239588</v>
      </c>
      <c r="J107" s="11">
        <v>931109</v>
      </c>
      <c r="K107" s="11">
        <v>110846</v>
      </c>
      <c r="L107" s="11">
        <v>841119</v>
      </c>
      <c r="M107" s="11">
        <v>99947</v>
      </c>
      <c r="N107" s="11">
        <f>SUM(B107:M107)</f>
        <v>9769250</v>
      </c>
    </row>
    <row r="108" spans="1:14" ht="15.75" thickBot="1">
      <c r="A108" s="9" t="s">
        <v>522</v>
      </c>
      <c r="B108" s="14" t="s">
        <v>38</v>
      </c>
      <c r="C108" s="11">
        <v>-3148</v>
      </c>
      <c r="D108" s="14" t="s">
        <v>38</v>
      </c>
      <c r="E108" s="14" t="s">
        <v>38</v>
      </c>
      <c r="F108" s="16">
        <v>65</v>
      </c>
      <c r="G108" s="16">
        <v>387</v>
      </c>
      <c r="H108" s="14">
        <v>-166</v>
      </c>
      <c r="I108" s="11">
        <v>27491</v>
      </c>
      <c r="J108" s="11">
        <v>2668</v>
      </c>
      <c r="K108" s="14">
        <v>591</v>
      </c>
      <c r="L108" s="11">
        <v>1365</v>
      </c>
      <c r="M108" s="11">
        <v>-559</v>
      </c>
      <c r="N108" s="11">
        <f>SUM(B108:M108)</f>
        <v>28694</v>
      </c>
    </row>
    <row r="109" spans="1:14">
      <c r="A109" s="180" t="s">
        <v>538</v>
      </c>
      <c r="B109" s="18"/>
      <c r="C109" s="18"/>
      <c r="D109" s="18"/>
      <c r="E109" s="18"/>
      <c r="F109" s="18"/>
      <c r="G109" s="18"/>
      <c r="H109" s="18"/>
      <c r="I109" s="18"/>
      <c r="J109" s="18"/>
      <c r="K109" s="18"/>
      <c r="L109" s="18"/>
      <c r="M109" s="18"/>
      <c r="N109" s="18"/>
    </row>
    <row r="110" spans="1:14">
      <c r="A110" s="191"/>
      <c r="B110" s="18"/>
      <c r="C110" s="18"/>
      <c r="D110" s="18"/>
      <c r="E110" s="18"/>
      <c r="F110" s="18"/>
      <c r="G110" s="18"/>
      <c r="H110" s="18"/>
      <c r="I110" s="18"/>
      <c r="J110" s="18"/>
      <c r="K110" s="18"/>
      <c r="L110" s="18"/>
      <c r="M110" s="18"/>
      <c r="N110" s="18"/>
    </row>
    <row r="111" spans="1:14" ht="15.75" thickBot="1">
      <c r="A111" s="181"/>
      <c r="B111" s="11">
        <v>177</v>
      </c>
      <c r="C111" s="11">
        <v>2408</v>
      </c>
      <c r="D111" s="14" t="s">
        <v>38</v>
      </c>
      <c r="E111" s="14" t="s">
        <v>38</v>
      </c>
      <c r="F111" s="14" t="s">
        <v>38</v>
      </c>
      <c r="G111" s="14" t="s">
        <v>38</v>
      </c>
      <c r="H111" s="14" t="s">
        <v>38</v>
      </c>
      <c r="I111" s="14" t="s">
        <v>38</v>
      </c>
      <c r="J111" s="14" t="s">
        <v>38</v>
      </c>
      <c r="K111" s="14" t="s">
        <v>38</v>
      </c>
      <c r="L111" s="14" t="s">
        <v>38</v>
      </c>
      <c r="M111" s="14" t="s">
        <v>38</v>
      </c>
      <c r="N111" s="11">
        <f>SUM(B111:M111)</f>
        <v>2585</v>
      </c>
    </row>
    <row r="112" spans="1:14">
      <c r="A112" s="34" t="s">
        <v>525</v>
      </c>
      <c r="B112" s="18"/>
      <c r="C112" s="18"/>
      <c r="D112" s="18"/>
      <c r="E112" s="18"/>
      <c r="F112" s="18"/>
      <c r="G112" s="18"/>
      <c r="H112" s="18"/>
      <c r="I112" s="18"/>
      <c r="J112" s="18"/>
      <c r="K112" s="18"/>
      <c r="L112" s="18"/>
      <c r="M112" s="18"/>
      <c r="N112" s="18"/>
    </row>
    <row r="113" spans="1:14" ht="15.75" thickBot="1">
      <c r="A113" s="9" t="s">
        <v>539</v>
      </c>
      <c r="B113" s="14" t="s">
        <v>38</v>
      </c>
      <c r="C113" s="14" t="s">
        <v>38</v>
      </c>
      <c r="D113" s="14" t="s">
        <v>38</v>
      </c>
      <c r="E113" s="14" t="s">
        <v>38</v>
      </c>
      <c r="F113" s="14" t="s">
        <v>38</v>
      </c>
      <c r="G113" s="14" t="s">
        <v>38</v>
      </c>
      <c r="H113" s="14" t="s">
        <v>38</v>
      </c>
      <c r="I113" s="14" t="s">
        <v>38</v>
      </c>
      <c r="J113" s="14" t="s">
        <v>38</v>
      </c>
      <c r="K113" s="14" t="s">
        <v>38</v>
      </c>
      <c r="L113" s="14" t="s">
        <v>38</v>
      </c>
      <c r="M113" s="14" t="s">
        <v>38</v>
      </c>
      <c r="N113" s="14" t="s">
        <v>38</v>
      </c>
    </row>
    <row r="114" spans="1:14">
      <c r="A114" s="34" t="s">
        <v>525</v>
      </c>
      <c r="B114" s="18"/>
      <c r="C114" s="18"/>
      <c r="D114" s="18"/>
      <c r="E114" s="18"/>
      <c r="F114" s="18"/>
      <c r="G114" s="18"/>
      <c r="H114" s="85"/>
      <c r="I114" s="18"/>
      <c r="J114" s="18"/>
      <c r="K114" s="18"/>
      <c r="L114" s="18"/>
      <c r="M114" s="18"/>
      <c r="N114" s="18"/>
    </row>
    <row r="115" spans="1:14" ht="15.75" thickBot="1">
      <c r="A115" s="9" t="s">
        <v>526</v>
      </c>
      <c r="B115" s="11">
        <v>84060</v>
      </c>
      <c r="C115" s="11">
        <v>-83505</v>
      </c>
      <c r="D115" s="14" t="s">
        <v>38</v>
      </c>
      <c r="E115" s="14" t="s">
        <v>38</v>
      </c>
      <c r="F115" s="11">
        <v>46199</v>
      </c>
      <c r="G115" s="11">
        <v>100393</v>
      </c>
      <c r="H115" s="11">
        <v>204</v>
      </c>
      <c r="I115" s="11">
        <v>-147351</v>
      </c>
      <c r="J115" s="11">
        <v>65561</v>
      </c>
      <c r="K115" s="14" t="s">
        <v>38</v>
      </c>
      <c r="L115" s="11">
        <v>977</v>
      </c>
      <c r="M115" s="11">
        <v>7436</v>
      </c>
      <c r="N115" s="11">
        <f>SUM(B115:M115)</f>
        <v>73974</v>
      </c>
    </row>
    <row r="116" spans="1:14" ht="15.75" thickBot="1">
      <c r="A116" s="9" t="s">
        <v>527</v>
      </c>
      <c r="B116" s="14" t="s">
        <v>38</v>
      </c>
      <c r="C116" s="14" t="s">
        <v>38</v>
      </c>
      <c r="D116" s="14" t="s">
        <v>38</v>
      </c>
      <c r="E116" s="14" t="s">
        <v>38</v>
      </c>
      <c r="F116" s="14" t="s">
        <v>38</v>
      </c>
      <c r="G116" s="14" t="s">
        <v>38</v>
      </c>
      <c r="H116" s="14" t="s">
        <v>38</v>
      </c>
      <c r="I116" s="14" t="s">
        <v>38</v>
      </c>
      <c r="J116" s="11">
        <v>-48835</v>
      </c>
      <c r="K116" s="11">
        <v>-7668</v>
      </c>
      <c r="L116" s="11">
        <v>-28167</v>
      </c>
      <c r="M116" s="11">
        <v>-16116</v>
      </c>
      <c r="N116" s="11">
        <f>SUM(B116:M116)</f>
        <v>-100786</v>
      </c>
    </row>
    <row r="117" spans="1:14" ht="15.75" thickBot="1">
      <c r="A117" s="15"/>
      <c r="B117" s="11">
        <f>SUM(B107:B116)</f>
        <v>103151</v>
      </c>
      <c r="C117" s="11">
        <f t="shared" ref="C117:M117" si="8">SUM(C107:C116)</f>
        <v>4649691</v>
      </c>
      <c r="D117" s="11">
        <f t="shared" si="8"/>
        <v>5626</v>
      </c>
      <c r="E117" s="11">
        <f t="shared" si="8"/>
        <v>2597568</v>
      </c>
      <c r="F117" s="11">
        <f t="shared" si="8"/>
        <v>162642</v>
      </c>
      <c r="G117" s="11">
        <f t="shared" si="8"/>
        <v>117938</v>
      </c>
      <c r="H117" s="11">
        <f t="shared" si="8"/>
        <v>57099</v>
      </c>
      <c r="I117" s="11">
        <f t="shared" si="8"/>
        <v>119728</v>
      </c>
      <c r="J117" s="11">
        <f t="shared" si="8"/>
        <v>950503</v>
      </c>
      <c r="K117" s="11">
        <f t="shared" si="8"/>
        <v>103769</v>
      </c>
      <c r="L117" s="11">
        <f t="shared" si="8"/>
        <v>815294</v>
      </c>
      <c r="M117" s="11">
        <f t="shared" si="8"/>
        <v>90708</v>
      </c>
      <c r="N117" s="11">
        <f>SUM(B117:M117)</f>
        <v>9773717</v>
      </c>
    </row>
    <row r="118" spans="1:14" ht="15.75" thickBot="1">
      <c r="A118" s="9" t="s">
        <v>528</v>
      </c>
      <c r="B118" s="15"/>
      <c r="C118" s="15"/>
      <c r="D118" s="15"/>
      <c r="E118" s="15"/>
      <c r="F118" s="15"/>
      <c r="G118" s="15"/>
      <c r="H118" s="15"/>
      <c r="I118" s="15"/>
      <c r="J118" s="15"/>
      <c r="K118" s="15"/>
      <c r="L118" s="15"/>
      <c r="M118" s="15"/>
      <c r="N118" s="15"/>
    </row>
    <row r="119" spans="1:14">
      <c r="A119" s="180" t="s">
        <v>529</v>
      </c>
      <c r="B119" s="18"/>
      <c r="C119" s="18"/>
      <c r="D119" s="18"/>
      <c r="E119" s="18"/>
      <c r="F119" s="18"/>
      <c r="G119" s="18"/>
      <c r="H119" s="18"/>
      <c r="I119" s="18"/>
      <c r="J119" s="18"/>
      <c r="K119" s="18"/>
      <c r="L119" s="18"/>
      <c r="M119" s="18"/>
      <c r="N119" s="18"/>
    </row>
    <row r="120" spans="1:14">
      <c r="A120" s="191"/>
      <c r="B120" s="18"/>
      <c r="C120" s="18"/>
      <c r="D120" s="18"/>
      <c r="E120" s="18"/>
      <c r="F120" s="18"/>
      <c r="G120" s="18"/>
      <c r="H120" s="18"/>
      <c r="I120" s="18"/>
      <c r="J120" s="18"/>
      <c r="K120" s="18"/>
      <c r="L120" s="18"/>
      <c r="M120" s="18"/>
      <c r="N120" s="18"/>
    </row>
    <row r="121" spans="1:14" ht="15.75" thickBot="1">
      <c r="A121" s="181"/>
      <c r="B121" s="14" t="s">
        <v>38</v>
      </c>
      <c r="C121" s="11">
        <v>-20070</v>
      </c>
      <c r="D121" s="14" t="s">
        <v>38</v>
      </c>
      <c r="E121" s="11">
        <v>-7424</v>
      </c>
      <c r="F121" s="14">
        <v>-108</v>
      </c>
      <c r="G121" s="14" t="s">
        <v>38</v>
      </c>
      <c r="H121" s="14" t="s">
        <v>38</v>
      </c>
      <c r="I121" s="14" t="s">
        <v>38</v>
      </c>
      <c r="J121" s="11">
        <v>43022</v>
      </c>
      <c r="K121" s="14" t="s">
        <v>38</v>
      </c>
      <c r="L121" s="11">
        <v>267</v>
      </c>
      <c r="M121" s="14">
        <v>-18</v>
      </c>
      <c r="N121" s="11">
        <f>SUM(B121:M121)</f>
        <v>15669</v>
      </c>
    </row>
    <row r="122" spans="1:14" ht="15.75" thickBot="1">
      <c r="A122" s="15"/>
      <c r="B122" s="11">
        <f>SUM(B121)</f>
        <v>0</v>
      </c>
      <c r="C122" s="11">
        <f t="shared" ref="C122:M122" si="9">SUM(C121)</f>
        <v>-20070</v>
      </c>
      <c r="D122" s="11">
        <f t="shared" si="9"/>
        <v>0</v>
      </c>
      <c r="E122" s="11">
        <f t="shared" si="9"/>
        <v>-7424</v>
      </c>
      <c r="F122" s="11">
        <f t="shared" si="9"/>
        <v>-108</v>
      </c>
      <c r="G122" s="11">
        <f t="shared" si="9"/>
        <v>0</v>
      </c>
      <c r="H122" s="11">
        <f t="shared" si="9"/>
        <v>0</v>
      </c>
      <c r="I122" s="11">
        <f t="shared" si="9"/>
        <v>0</v>
      </c>
      <c r="J122" s="11">
        <f t="shared" si="9"/>
        <v>43022</v>
      </c>
      <c r="K122" s="11">
        <f t="shared" si="9"/>
        <v>0</v>
      </c>
      <c r="L122" s="11">
        <f t="shared" si="9"/>
        <v>267</v>
      </c>
      <c r="M122" s="11">
        <f t="shared" si="9"/>
        <v>-18</v>
      </c>
      <c r="N122" s="11">
        <f>SUM(B122:M122)</f>
        <v>15669</v>
      </c>
    </row>
    <row r="123" spans="1:14" ht="42.75">
      <c r="A123" s="34" t="s">
        <v>530</v>
      </c>
      <c r="B123" s="18"/>
      <c r="C123" s="18"/>
      <c r="D123" s="18"/>
      <c r="E123" s="18"/>
      <c r="F123" s="18"/>
      <c r="G123" s="18"/>
      <c r="H123" s="18"/>
      <c r="I123" s="18"/>
      <c r="J123" s="18"/>
      <c r="K123" s="18"/>
      <c r="L123" s="18"/>
      <c r="M123" s="18"/>
      <c r="N123" s="18"/>
    </row>
    <row r="124" spans="1:14">
      <c r="A124" s="191" t="s">
        <v>531</v>
      </c>
      <c r="B124" s="18"/>
      <c r="C124" s="18"/>
      <c r="D124" s="18"/>
      <c r="E124" s="18"/>
      <c r="F124" s="18"/>
      <c r="G124" s="18"/>
      <c r="H124" s="18"/>
      <c r="I124" s="18"/>
      <c r="J124" s="18"/>
      <c r="K124" s="18"/>
      <c r="L124" s="18"/>
      <c r="M124" s="18"/>
      <c r="N124" s="18"/>
    </row>
    <row r="125" spans="1:14" ht="15.75" thickBot="1">
      <c r="A125" s="181"/>
      <c r="B125" s="14" t="s">
        <v>38</v>
      </c>
      <c r="C125" s="14" t="s">
        <v>38</v>
      </c>
      <c r="D125" s="14" t="s">
        <v>38</v>
      </c>
      <c r="E125" s="14" t="s">
        <v>38</v>
      </c>
      <c r="F125" s="14" t="s">
        <v>38</v>
      </c>
      <c r="G125" s="14" t="s">
        <v>38</v>
      </c>
      <c r="H125" s="14" t="s">
        <v>38</v>
      </c>
      <c r="I125" s="14" t="s">
        <v>38</v>
      </c>
      <c r="J125" s="14" t="s">
        <v>38</v>
      </c>
      <c r="K125" s="14" t="s">
        <v>38</v>
      </c>
      <c r="L125" s="14" t="s">
        <v>38</v>
      </c>
      <c r="M125" s="14" t="s">
        <v>38</v>
      </c>
      <c r="N125" s="14" t="s">
        <v>38</v>
      </c>
    </row>
    <row r="126" spans="1:14" ht="15.75" thickBot="1">
      <c r="A126" s="15"/>
      <c r="B126" s="11">
        <f>SUM(B125)</f>
        <v>0</v>
      </c>
      <c r="C126" s="11">
        <f t="shared" ref="C126:M126" si="10">SUM(C125)</f>
        <v>0</v>
      </c>
      <c r="D126" s="11">
        <f t="shared" si="10"/>
        <v>0</v>
      </c>
      <c r="E126" s="11">
        <f t="shared" si="10"/>
        <v>0</v>
      </c>
      <c r="F126" s="11">
        <f t="shared" si="10"/>
        <v>0</v>
      </c>
      <c r="G126" s="11">
        <f t="shared" si="10"/>
        <v>0</v>
      </c>
      <c r="H126" s="11">
        <f t="shared" si="10"/>
        <v>0</v>
      </c>
      <c r="I126" s="11">
        <f t="shared" si="10"/>
        <v>0</v>
      </c>
      <c r="J126" s="11">
        <f t="shared" si="10"/>
        <v>0</v>
      </c>
      <c r="K126" s="11">
        <f t="shared" si="10"/>
        <v>0</v>
      </c>
      <c r="L126" s="11">
        <f t="shared" si="10"/>
        <v>0</v>
      </c>
      <c r="M126" s="11">
        <f t="shared" si="10"/>
        <v>0</v>
      </c>
      <c r="N126" s="11">
        <f>SUM(B126:M126)</f>
        <v>0</v>
      </c>
    </row>
    <row r="127" spans="1:14" ht="28.5">
      <c r="A127" s="34" t="s">
        <v>532</v>
      </c>
      <c r="B127" s="18"/>
      <c r="C127" s="18"/>
      <c r="D127" s="18"/>
      <c r="E127" s="18"/>
      <c r="F127" s="18"/>
      <c r="G127" s="18"/>
      <c r="H127" s="18"/>
      <c r="I127" s="18"/>
      <c r="J127" s="18"/>
      <c r="K127" s="18"/>
      <c r="L127" s="18"/>
      <c r="M127" s="18"/>
      <c r="N127" s="18"/>
    </row>
    <row r="128" spans="1:14">
      <c r="A128" s="34" t="s">
        <v>525</v>
      </c>
      <c r="B128" s="18"/>
      <c r="C128" s="18"/>
      <c r="D128" s="18"/>
      <c r="E128" s="18"/>
      <c r="F128" s="18"/>
      <c r="G128" s="18"/>
      <c r="H128" s="18"/>
      <c r="I128" s="18"/>
      <c r="J128" s="18"/>
      <c r="K128" s="18"/>
      <c r="L128" s="18"/>
      <c r="M128" s="18"/>
      <c r="N128" s="18"/>
    </row>
    <row r="129" spans="1:14" ht="15.75" thickBot="1">
      <c r="A129" s="9" t="s">
        <v>533</v>
      </c>
      <c r="B129" s="14" t="s">
        <v>38</v>
      </c>
      <c r="C129" s="11">
        <v>-8247</v>
      </c>
      <c r="D129" s="14">
        <v>-147</v>
      </c>
      <c r="E129" s="14" t="s">
        <v>38</v>
      </c>
      <c r="F129" s="11">
        <v>-1714</v>
      </c>
      <c r="G129" s="14" t="s">
        <v>38</v>
      </c>
      <c r="H129" s="14" t="s">
        <v>38</v>
      </c>
      <c r="I129" s="14" t="s">
        <v>38</v>
      </c>
      <c r="J129" s="14" t="s">
        <v>38</v>
      </c>
      <c r="K129" s="14" t="s">
        <v>38</v>
      </c>
      <c r="L129" s="14" t="s">
        <v>38</v>
      </c>
      <c r="M129" s="14" t="s">
        <v>38</v>
      </c>
      <c r="N129" s="11">
        <f>SUM(B129:M129)</f>
        <v>-10108</v>
      </c>
    </row>
    <row r="130" spans="1:14">
      <c r="A130" s="180" t="s">
        <v>540</v>
      </c>
      <c r="B130" s="18"/>
      <c r="C130" s="18"/>
      <c r="D130" s="18"/>
      <c r="E130" s="18"/>
      <c r="F130" s="18"/>
      <c r="G130" s="18"/>
      <c r="H130" s="18"/>
      <c r="I130" s="18"/>
      <c r="J130" s="18"/>
      <c r="K130" s="18"/>
      <c r="L130" s="18"/>
      <c r="M130" s="18"/>
      <c r="N130" s="18"/>
    </row>
    <row r="131" spans="1:14" ht="15.75" thickBot="1">
      <c r="A131" s="181"/>
      <c r="B131" s="14" t="s">
        <v>38</v>
      </c>
      <c r="C131" s="14" t="s">
        <v>38</v>
      </c>
      <c r="D131" s="14" t="s">
        <v>38</v>
      </c>
      <c r="E131" s="14" t="s">
        <v>38</v>
      </c>
      <c r="F131" s="14" t="s">
        <v>38</v>
      </c>
      <c r="G131" s="14" t="s">
        <v>38</v>
      </c>
      <c r="H131" s="14" t="s">
        <v>38</v>
      </c>
      <c r="I131" s="14" t="s">
        <v>38</v>
      </c>
      <c r="J131" s="14" t="s">
        <v>38</v>
      </c>
      <c r="K131" s="14" t="s">
        <v>38</v>
      </c>
      <c r="L131" s="14" t="s">
        <v>38</v>
      </c>
      <c r="M131" s="14" t="s">
        <v>38</v>
      </c>
      <c r="N131" s="14" t="s">
        <v>38</v>
      </c>
    </row>
    <row r="132" spans="1:14">
      <c r="A132" s="180" t="s">
        <v>534</v>
      </c>
      <c r="B132" s="18"/>
      <c r="C132" s="18"/>
      <c r="D132" s="18"/>
      <c r="E132" s="18"/>
      <c r="F132" s="18"/>
      <c r="G132" s="18"/>
      <c r="H132" s="18"/>
      <c r="I132" s="18"/>
      <c r="J132" s="18"/>
      <c r="K132" s="18"/>
      <c r="L132" s="18"/>
      <c r="M132" s="18"/>
      <c r="N132" s="18"/>
    </row>
    <row r="133" spans="1:14" ht="15.75" thickBot="1">
      <c r="A133" s="181"/>
      <c r="B133" s="14" t="s">
        <v>38</v>
      </c>
      <c r="C133" s="11">
        <v>-10013</v>
      </c>
      <c r="D133" s="14" t="s">
        <v>38</v>
      </c>
      <c r="E133" s="14" t="s">
        <v>38</v>
      </c>
      <c r="F133" s="14">
        <v>-941</v>
      </c>
      <c r="G133" s="14" t="s">
        <v>38</v>
      </c>
      <c r="H133" s="14" t="s">
        <v>38</v>
      </c>
      <c r="I133" s="14" t="s">
        <v>38</v>
      </c>
      <c r="J133" s="14" t="s">
        <v>38</v>
      </c>
      <c r="K133" s="14" t="s">
        <v>38</v>
      </c>
      <c r="L133" s="14" t="s">
        <v>38</v>
      </c>
      <c r="M133" s="14" t="s">
        <v>38</v>
      </c>
      <c r="N133" s="11">
        <f>SUM(B133:M133)</f>
        <v>-10954</v>
      </c>
    </row>
    <row r="134" spans="1:14" ht="15.75" thickBot="1">
      <c r="A134" s="15"/>
      <c r="B134" s="11">
        <f>SUM(B129:B133)</f>
        <v>0</v>
      </c>
      <c r="C134" s="11">
        <f t="shared" ref="C134:M134" si="11">SUM(C129:C133)</f>
        <v>-18260</v>
      </c>
      <c r="D134" s="11">
        <f t="shared" si="11"/>
        <v>-147</v>
      </c>
      <c r="E134" s="11">
        <f t="shared" si="11"/>
        <v>0</v>
      </c>
      <c r="F134" s="11">
        <f t="shared" si="11"/>
        <v>-2655</v>
      </c>
      <c r="G134" s="11">
        <f t="shared" si="11"/>
        <v>0</v>
      </c>
      <c r="H134" s="11">
        <f t="shared" si="11"/>
        <v>0</v>
      </c>
      <c r="I134" s="11">
        <f t="shared" si="11"/>
        <v>0</v>
      </c>
      <c r="J134" s="11">
        <f t="shared" si="11"/>
        <v>0</v>
      </c>
      <c r="K134" s="11">
        <f t="shared" si="11"/>
        <v>0</v>
      </c>
      <c r="L134" s="11">
        <f t="shared" si="11"/>
        <v>0</v>
      </c>
      <c r="M134" s="11">
        <f t="shared" si="11"/>
        <v>0</v>
      </c>
      <c r="N134" s="11">
        <f>SUM(B134:M134)</f>
        <v>-21062</v>
      </c>
    </row>
    <row r="135" spans="1:14" ht="15.75" thickBot="1">
      <c r="A135" s="9" t="s">
        <v>1140</v>
      </c>
      <c r="B135" s="11">
        <f>B117+B122+B126+B134</f>
        <v>103151</v>
      </c>
      <c r="C135" s="11">
        <f t="shared" ref="C135:N135" si="12">C117+C122+C126+C134</f>
        <v>4611361</v>
      </c>
      <c r="D135" s="11">
        <f t="shared" si="12"/>
        <v>5479</v>
      </c>
      <c r="E135" s="11">
        <f t="shared" si="12"/>
        <v>2590144</v>
      </c>
      <c r="F135" s="11">
        <f t="shared" si="12"/>
        <v>159879</v>
      </c>
      <c r="G135" s="11">
        <f t="shared" si="12"/>
        <v>117938</v>
      </c>
      <c r="H135" s="11">
        <f t="shared" si="12"/>
        <v>57099</v>
      </c>
      <c r="I135" s="11">
        <f t="shared" si="12"/>
        <v>119728</v>
      </c>
      <c r="J135" s="11">
        <f t="shared" si="12"/>
        <v>993525</v>
      </c>
      <c r="K135" s="11">
        <f t="shared" si="12"/>
        <v>103769</v>
      </c>
      <c r="L135" s="11">
        <f t="shared" si="12"/>
        <v>815561</v>
      </c>
      <c r="M135" s="11">
        <f t="shared" si="12"/>
        <v>90690</v>
      </c>
      <c r="N135" s="11">
        <f t="shared" si="12"/>
        <v>9768324</v>
      </c>
    </row>
    <row r="137" spans="1:14">
      <c r="A137" s="37" t="s">
        <v>70</v>
      </c>
    </row>
    <row r="138" spans="1:14">
      <c r="A138" s="37" t="s">
        <v>541</v>
      </c>
    </row>
    <row r="139" spans="1:14">
      <c r="A139" s="20" t="s">
        <v>536</v>
      </c>
    </row>
  </sheetData>
  <mergeCells count="15">
    <mergeCell ref="B3:B4"/>
    <mergeCell ref="C3:E3"/>
    <mergeCell ref="C4:E4"/>
    <mergeCell ref="A5:A6"/>
    <mergeCell ref="A66:A69"/>
    <mergeCell ref="A82:A84"/>
    <mergeCell ref="A94:A95"/>
    <mergeCell ref="A3:A4"/>
    <mergeCell ref="A132:A133"/>
    <mergeCell ref="A105:A106"/>
    <mergeCell ref="A109:A111"/>
    <mergeCell ref="A119:A121"/>
    <mergeCell ref="A124:A125"/>
    <mergeCell ref="A130:A131"/>
    <mergeCell ref="A87:A8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B6E94-F81F-4210-B2FB-F84AF74982C8}">
  <dimension ref="A1:C9"/>
  <sheetViews>
    <sheetView workbookViewId="0">
      <selection activeCell="A13" sqref="A13"/>
    </sheetView>
  </sheetViews>
  <sheetFormatPr defaultRowHeight="15"/>
  <cols>
    <col min="1" max="1" width="79" customWidth="1"/>
    <col min="2" max="2" width="11.140625" customWidth="1"/>
    <col min="3" max="3" width="15.5703125" customWidth="1"/>
  </cols>
  <sheetData>
    <row r="1" spans="1:3">
      <c r="A1" s="2" t="s">
        <v>542</v>
      </c>
    </row>
    <row r="3" spans="1:3">
      <c r="A3" s="174"/>
      <c r="B3" s="28">
        <v>2025</v>
      </c>
      <c r="C3" s="28">
        <v>2024</v>
      </c>
    </row>
    <row r="4" spans="1:3">
      <c r="A4" s="174"/>
      <c r="B4" s="28" t="s">
        <v>20</v>
      </c>
      <c r="C4" s="28" t="s">
        <v>20</v>
      </c>
    </row>
    <row r="5" spans="1:3" ht="15.75" thickBot="1">
      <c r="A5" s="7" t="s">
        <v>81</v>
      </c>
      <c r="B5" s="8"/>
      <c r="C5" s="8"/>
    </row>
    <row r="6" spans="1:3" ht="15.75" thickBot="1">
      <c r="A6" s="9" t="s">
        <v>543</v>
      </c>
      <c r="B6" s="11">
        <v>4004</v>
      </c>
      <c r="C6" s="11">
        <v>19</v>
      </c>
    </row>
    <row r="7" spans="1:3" ht="15.75" thickBot="1">
      <c r="A7" s="9" t="s">
        <v>544</v>
      </c>
      <c r="B7" s="14">
        <v>850</v>
      </c>
      <c r="C7" s="11">
        <v>748</v>
      </c>
    </row>
    <row r="8" spans="1:3" ht="15.75" thickBot="1">
      <c r="A8" s="9" t="s">
        <v>545</v>
      </c>
      <c r="B8" s="11">
        <v>7286</v>
      </c>
      <c r="C8" s="11">
        <v>283</v>
      </c>
    </row>
    <row r="9" spans="1:3" ht="15.75" thickBot="1">
      <c r="A9" s="9" t="s">
        <v>546</v>
      </c>
      <c r="B9" s="11">
        <f>SUM(B6:B8)</f>
        <v>12140</v>
      </c>
      <c r="C9" s="11">
        <f>SUM(C6:C8)</f>
        <v>1050</v>
      </c>
    </row>
  </sheetData>
  <mergeCells count="1">
    <mergeCell ref="A3:A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E6C16-D9A7-442D-9018-3BCD73DF4FCB}">
  <dimension ref="A1:D40"/>
  <sheetViews>
    <sheetView workbookViewId="0">
      <selection activeCell="D41" sqref="D41"/>
    </sheetView>
  </sheetViews>
  <sheetFormatPr defaultColWidth="8.7109375" defaultRowHeight="14.25"/>
  <cols>
    <col min="1" max="1" width="48.7109375" style="1" customWidth="1"/>
    <col min="2" max="2" width="21.85546875" style="1" customWidth="1"/>
    <col min="3" max="3" width="23.140625" style="1" customWidth="1"/>
    <col min="4" max="4" width="30.140625" style="1" customWidth="1"/>
    <col min="5" max="16384" width="8.7109375" style="1"/>
  </cols>
  <sheetData>
    <row r="1" spans="1:4" ht="15">
      <c r="A1" s="21" t="s">
        <v>1296</v>
      </c>
    </row>
    <row r="3" spans="1:4" ht="15">
      <c r="A3" s="174"/>
      <c r="B3" s="3"/>
      <c r="C3" s="5">
        <v>2025</v>
      </c>
      <c r="D3" s="5">
        <v>2024</v>
      </c>
    </row>
    <row r="4" spans="1:4">
      <c r="A4" s="174"/>
      <c r="B4" s="22" t="s">
        <v>19</v>
      </c>
      <c r="C4" s="5" t="s">
        <v>20</v>
      </c>
      <c r="D4" s="5" t="s">
        <v>20</v>
      </c>
    </row>
    <row r="5" spans="1:4" ht="15" thickBot="1">
      <c r="A5" s="7" t="s">
        <v>72</v>
      </c>
      <c r="B5" s="8"/>
      <c r="C5" s="8"/>
      <c r="D5" s="8"/>
    </row>
    <row r="6" spans="1:4" ht="15" thickBot="1">
      <c r="A6" s="24" t="s">
        <v>73</v>
      </c>
      <c r="B6" s="15"/>
      <c r="C6" s="15"/>
      <c r="D6" s="15"/>
    </row>
    <row r="7" spans="1:4" ht="15" thickBot="1">
      <c r="A7" s="9" t="s">
        <v>74</v>
      </c>
      <c r="B7" s="25">
        <v>7.1</v>
      </c>
      <c r="C7" s="11">
        <v>1554286</v>
      </c>
      <c r="D7" s="11">
        <v>1449735</v>
      </c>
    </row>
    <row r="8" spans="1:4" ht="15" thickBot="1">
      <c r="A8" s="9" t="s">
        <v>75</v>
      </c>
      <c r="B8" s="25">
        <v>6.1</v>
      </c>
      <c r="C8" s="11">
        <v>1362820</v>
      </c>
      <c r="D8" s="11">
        <v>1392774</v>
      </c>
    </row>
    <row r="9" spans="1:4" ht="15" thickBot="1">
      <c r="A9" s="9" t="s">
        <v>76</v>
      </c>
      <c r="B9" s="25">
        <v>6.2</v>
      </c>
      <c r="C9" s="11">
        <v>525145</v>
      </c>
      <c r="D9" s="11">
        <v>68901</v>
      </c>
    </row>
    <row r="10" spans="1:4" ht="15" thickBot="1">
      <c r="A10" s="9" t="s">
        <v>77</v>
      </c>
      <c r="B10" s="15"/>
      <c r="C10" s="11">
        <v>2355</v>
      </c>
      <c r="D10" s="11">
        <v>2264</v>
      </c>
    </row>
    <row r="11" spans="1:4" ht="15" thickBot="1">
      <c r="A11" s="9" t="s">
        <v>78</v>
      </c>
      <c r="B11" s="15"/>
      <c r="C11" s="11">
        <v>3444606</v>
      </c>
      <c r="D11" s="11">
        <v>2913674</v>
      </c>
    </row>
    <row r="12" spans="1:4" ht="15" thickBot="1">
      <c r="A12" s="7" t="s">
        <v>79</v>
      </c>
      <c r="B12" s="8"/>
      <c r="C12" s="8"/>
      <c r="D12" s="8"/>
    </row>
    <row r="13" spans="1:4" ht="29.25" thickBot="1">
      <c r="A13" s="9" t="s">
        <v>1297</v>
      </c>
      <c r="B13" s="25">
        <v>5.2</v>
      </c>
      <c r="C13" s="11">
        <v>12140</v>
      </c>
      <c r="D13" s="11">
        <v>1050</v>
      </c>
    </row>
    <row r="14" spans="1:4" ht="15" thickBot="1">
      <c r="A14" s="9" t="s">
        <v>1298</v>
      </c>
      <c r="B14" s="25">
        <v>5.0999999999999996</v>
      </c>
      <c r="C14" s="11">
        <v>9889351</v>
      </c>
      <c r="D14" s="11">
        <v>9911204</v>
      </c>
    </row>
    <row r="15" spans="1:4" ht="15" thickBot="1">
      <c r="A15" s="9" t="s">
        <v>82</v>
      </c>
      <c r="B15" s="25">
        <v>5.3</v>
      </c>
      <c r="C15" s="11">
        <v>18582</v>
      </c>
      <c r="D15" s="11">
        <v>10394</v>
      </c>
    </row>
    <row r="16" spans="1:4" ht="15" thickBot="1">
      <c r="A16" s="9" t="s">
        <v>83</v>
      </c>
      <c r="B16" s="25">
        <v>6.4</v>
      </c>
      <c r="C16" s="11">
        <v>42915</v>
      </c>
      <c r="D16" s="11">
        <v>30913</v>
      </c>
    </row>
    <row r="17" spans="1:4" ht="15" thickBot="1">
      <c r="A17" s="9" t="s">
        <v>278</v>
      </c>
      <c r="B17" s="25">
        <v>6.5</v>
      </c>
      <c r="C17" s="11">
        <v>20009</v>
      </c>
      <c r="D17" s="11">
        <v>21196</v>
      </c>
    </row>
    <row r="18" spans="1:4" ht="15" thickBot="1">
      <c r="A18" s="9" t="s">
        <v>84</v>
      </c>
      <c r="B18" s="15"/>
      <c r="C18" s="11">
        <v>9982997</v>
      </c>
      <c r="D18" s="11">
        <v>9974757</v>
      </c>
    </row>
    <row r="19" spans="1:4" ht="15" thickBot="1">
      <c r="A19" s="9" t="s">
        <v>85</v>
      </c>
      <c r="B19" s="15"/>
      <c r="C19" s="11">
        <v>13427603</v>
      </c>
      <c r="D19" s="11">
        <v>12888431</v>
      </c>
    </row>
    <row r="20" spans="1:4" ht="15" thickBot="1">
      <c r="A20" s="7" t="s">
        <v>86</v>
      </c>
      <c r="B20" s="8"/>
      <c r="C20" s="8"/>
      <c r="D20" s="8"/>
    </row>
    <row r="21" spans="1:4" ht="15" thickBot="1">
      <c r="A21" s="9" t="s">
        <v>87</v>
      </c>
      <c r="B21" s="25">
        <v>6.3</v>
      </c>
      <c r="C21" s="11">
        <v>258868</v>
      </c>
      <c r="D21" s="11">
        <v>306154</v>
      </c>
    </row>
    <row r="22" spans="1:4" ht="15" thickBot="1">
      <c r="A22" s="9" t="s">
        <v>88</v>
      </c>
      <c r="B22" s="25">
        <v>6.6</v>
      </c>
      <c r="C22" s="11">
        <v>214409</v>
      </c>
      <c r="D22" s="11">
        <v>211014</v>
      </c>
    </row>
    <row r="23" spans="1:4" ht="15" thickBot="1">
      <c r="A23" s="9" t="s">
        <v>89</v>
      </c>
      <c r="B23" s="25">
        <v>7.2</v>
      </c>
      <c r="C23" s="11">
        <v>397823</v>
      </c>
      <c r="D23" s="11">
        <v>419764</v>
      </c>
    </row>
    <row r="24" spans="1:4" ht="15" thickBot="1">
      <c r="A24" s="9" t="s">
        <v>279</v>
      </c>
      <c r="B24" s="25" t="s">
        <v>90</v>
      </c>
      <c r="C24" s="11">
        <v>247624</v>
      </c>
      <c r="D24" s="11">
        <v>232863</v>
      </c>
    </row>
    <row r="25" spans="1:4" ht="15" thickBot="1">
      <c r="A25" s="9" t="s">
        <v>280</v>
      </c>
      <c r="B25" s="25">
        <v>6.5</v>
      </c>
      <c r="C25" s="11">
        <v>117785</v>
      </c>
      <c r="D25" s="11">
        <v>117766</v>
      </c>
    </row>
    <row r="26" spans="1:4" ht="15" thickBot="1">
      <c r="A26" s="9" t="s">
        <v>91</v>
      </c>
      <c r="B26" s="25">
        <v>6.2</v>
      </c>
      <c r="C26" s="11">
        <v>0</v>
      </c>
      <c r="D26" s="14">
        <v>14913</v>
      </c>
    </row>
    <row r="27" spans="1:4" ht="15" thickBot="1">
      <c r="A27" s="9" t="s">
        <v>92</v>
      </c>
      <c r="B27" s="15"/>
      <c r="C27" s="11">
        <v>7246</v>
      </c>
      <c r="D27" s="11">
        <v>11513</v>
      </c>
    </row>
    <row r="28" spans="1:4" ht="15" thickBot="1">
      <c r="A28" s="9" t="s">
        <v>93</v>
      </c>
      <c r="B28" s="15"/>
      <c r="C28" s="11">
        <v>1243755</v>
      </c>
      <c r="D28" s="11">
        <v>1313987</v>
      </c>
    </row>
    <row r="29" spans="1:4" ht="15" thickBot="1">
      <c r="A29" s="9" t="s">
        <v>94</v>
      </c>
      <c r="B29" s="15"/>
      <c r="C29" s="11">
        <v>12183848</v>
      </c>
      <c r="D29" s="11">
        <v>11574444</v>
      </c>
    </row>
    <row r="30" spans="1:4" ht="15" thickBot="1">
      <c r="A30" s="7" t="s">
        <v>95</v>
      </c>
      <c r="B30" s="8"/>
      <c r="C30" s="8"/>
      <c r="D30" s="8"/>
    </row>
    <row r="31" spans="1:4" ht="15" thickBot="1">
      <c r="A31" s="9" t="s">
        <v>96</v>
      </c>
      <c r="B31" s="15"/>
      <c r="C31" s="11">
        <v>4685542</v>
      </c>
      <c r="D31" s="11">
        <v>4111012</v>
      </c>
    </row>
    <row r="32" spans="1:4" ht="15" thickBot="1">
      <c r="A32" s="9" t="s">
        <v>97</v>
      </c>
      <c r="B32" s="25" t="s">
        <v>66</v>
      </c>
      <c r="C32" s="11">
        <v>6692330</v>
      </c>
      <c r="D32" s="11">
        <v>6692330</v>
      </c>
    </row>
    <row r="33" spans="1:4" ht="15" thickBot="1">
      <c r="A33" s="9" t="s">
        <v>98</v>
      </c>
      <c r="B33" s="15"/>
      <c r="C33" s="11">
        <v>805976</v>
      </c>
      <c r="D33" s="11">
        <v>771102</v>
      </c>
    </row>
    <row r="34" spans="1:4" ht="15" thickBot="1">
      <c r="A34" s="9" t="s">
        <v>99</v>
      </c>
      <c r="B34" s="15"/>
      <c r="C34" s="11">
        <v>12183848</v>
      </c>
      <c r="D34" s="11">
        <v>11574444</v>
      </c>
    </row>
    <row r="36" spans="1:4">
      <c r="A36" s="37" t="s">
        <v>100</v>
      </c>
    </row>
    <row r="37" spans="1:4">
      <c r="A37" s="37" t="s">
        <v>70</v>
      </c>
    </row>
    <row r="38" spans="1:4">
      <c r="A38" s="19" t="s">
        <v>101</v>
      </c>
    </row>
    <row r="39" spans="1:4">
      <c r="A39" s="19"/>
    </row>
    <row r="40" spans="1:4">
      <c r="A40" s="19"/>
    </row>
  </sheetData>
  <mergeCells count="1">
    <mergeCell ref="A3:A4"/>
  </mergeCells>
  <pageMargins left="0.7" right="0.7" top="0.75" bottom="0.75" header="0.3" footer="0.3"/>
  <headerFooter>
    <oddFooter>&amp;C_x000D_&amp;1#&amp;"Calibri"&amp;12&amp;K000000 OFFICIAL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3372A-E0C0-4271-A712-564DE1599B76}">
  <dimension ref="A1:E17"/>
  <sheetViews>
    <sheetView workbookViewId="0">
      <selection activeCell="C15" sqref="C15"/>
    </sheetView>
  </sheetViews>
  <sheetFormatPr defaultRowHeight="15"/>
  <cols>
    <col min="1" max="1" width="63.85546875" customWidth="1"/>
    <col min="2" max="2" width="16.85546875" customWidth="1"/>
    <col min="3" max="3" width="12.5703125" customWidth="1"/>
    <col min="4" max="4" width="19.140625" customWidth="1"/>
    <col min="5" max="5" width="14.42578125" customWidth="1"/>
  </cols>
  <sheetData>
    <row r="1" spans="1:5">
      <c r="A1" s="21" t="s">
        <v>547</v>
      </c>
    </row>
    <row r="3" spans="1:5">
      <c r="A3" s="174"/>
      <c r="B3" s="5" t="s">
        <v>331</v>
      </c>
      <c r="C3" s="206" t="s">
        <v>332</v>
      </c>
      <c r="D3" s="206"/>
      <c r="E3" s="206"/>
    </row>
    <row r="4" spans="1:5" ht="15.75" thickBot="1">
      <c r="A4" s="174"/>
      <c r="B4" s="14" t="s">
        <v>20</v>
      </c>
      <c r="C4" s="207"/>
      <c r="D4" s="207"/>
      <c r="E4" s="207"/>
    </row>
    <row r="5" spans="1:5">
      <c r="A5" s="174"/>
      <c r="B5" s="208"/>
      <c r="C5" s="28" t="s">
        <v>333</v>
      </c>
      <c r="D5" s="28" t="s">
        <v>334</v>
      </c>
      <c r="E5" s="28" t="s">
        <v>335</v>
      </c>
    </row>
    <row r="6" spans="1:5">
      <c r="A6" s="174"/>
      <c r="B6" s="174"/>
      <c r="C6" s="28" t="s">
        <v>20</v>
      </c>
      <c r="D6" s="28" t="s">
        <v>20</v>
      </c>
      <c r="E6" s="28" t="s">
        <v>20</v>
      </c>
    </row>
    <row r="7" spans="1:5" ht="15.75" thickBot="1">
      <c r="A7" s="7">
        <v>2025</v>
      </c>
      <c r="B7" s="8"/>
      <c r="C7" s="8"/>
      <c r="D7" s="8"/>
      <c r="E7" s="8"/>
    </row>
    <row r="8" spans="1:5" ht="15.75" thickBot="1">
      <c r="A8" s="9" t="s">
        <v>543</v>
      </c>
      <c r="B8" s="11">
        <f>SUM(C8:E8)</f>
        <v>4004</v>
      </c>
      <c r="C8" s="14" t="s">
        <v>38</v>
      </c>
      <c r="D8" s="11">
        <v>4004</v>
      </c>
      <c r="E8" s="14" t="s">
        <v>38</v>
      </c>
    </row>
    <row r="9" spans="1:5" ht="15.75" thickBot="1">
      <c r="A9" s="9" t="s">
        <v>548</v>
      </c>
      <c r="B9" s="11">
        <f t="shared" ref="B9:B10" si="0">SUM(C9:E9)</f>
        <v>850</v>
      </c>
      <c r="C9" s="14" t="s">
        <v>38</v>
      </c>
      <c r="D9" s="14">
        <v>850</v>
      </c>
      <c r="E9" s="14" t="s">
        <v>38</v>
      </c>
    </row>
    <row r="10" spans="1:5" ht="15.75" thickBot="1">
      <c r="A10" s="9" t="s">
        <v>545</v>
      </c>
      <c r="B10" s="11">
        <f t="shared" si="0"/>
        <v>7286</v>
      </c>
      <c r="C10" s="11">
        <v>7286</v>
      </c>
      <c r="D10" s="14" t="s">
        <v>38</v>
      </c>
      <c r="E10" s="14" t="s">
        <v>38</v>
      </c>
    </row>
    <row r="11" spans="1:5" ht="15.75" thickBot="1">
      <c r="A11" s="9" t="s">
        <v>276</v>
      </c>
      <c r="B11" s="11">
        <f>SUM(B8:B10)</f>
        <v>12140</v>
      </c>
      <c r="C11" s="11">
        <f t="shared" ref="C11:D11" si="1">SUM(C8:C10)</f>
        <v>7286</v>
      </c>
      <c r="D11" s="11">
        <f t="shared" si="1"/>
        <v>4854</v>
      </c>
      <c r="E11" s="14" t="s">
        <v>38</v>
      </c>
    </row>
    <row r="12" spans="1:5" ht="15.75" thickBot="1">
      <c r="A12" s="15"/>
      <c r="B12" s="15"/>
      <c r="C12" s="15"/>
      <c r="D12" s="15"/>
      <c r="E12" s="15"/>
    </row>
    <row r="13" spans="1:5" ht="15.75" thickBot="1">
      <c r="A13" s="7">
        <v>2024</v>
      </c>
      <c r="B13" s="8"/>
      <c r="C13" s="8"/>
      <c r="D13" s="8"/>
      <c r="E13" s="8"/>
    </row>
    <row r="14" spans="1:5" ht="15.75" thickBot="1">
      <c r="A14" s="9" t="s">
        <v>543</v>
      </c>
      <c r="B14" s="11">
        <f>SUM(C14:E14)</f>
        <v>19</v>
      </c>
      <c r="C14" s="14" t="s">
        <v>38</v>
      </c>
      <c r="D14" s="11">
        <v>19</v>
      </c>
      <c r="E14" s="14" t="s">
        <v>38</v>
      </c>
    </row>
    <row r="15" spans="1:5" ht="15.75" thickBot="1">
      <c r="A15" s="9" t="s">
        <v>548</v>
      </c>
      <c r="B15" s="11">
        <f t="shared" ref="B15:B16" si="2">SUM(C15:E15)</f>
        <v>748</v>
      </c>
      <c r="C15" s="14" t="s">
        <v>38</v>
      </c>
      <c r="D15" s="11">
        <v>748</v>
      </c>
      <c r="E15" s="14" t="s">
        <v>38</v>
      </c>
    </row>
    <row r="16" spans="1:5" ht="15.75" thickBot="1">
      <c r="A16" s="9" t="s">
        <v>545</v>
      </c>
      <c r="B16" s="11">
        <f t="shared" si="2"/>
        <v>283</v>
      </c>
      <c r="C16" s="11">
        <v>283</v>
      </c>
      <c r="D16" s="14" t="s">
        <v>38</v>
      </c>
      <c r="E16" s="14" t="s">
        <v>38</v>
      </c>
    </row>
    <row r="17" spans="1:5" ht="15.75" thickBot="1">
      <c r="A17" s="9" t="s">
        <v>276</v>
      </c>
      <c r="B17" s="11">
        <f>SUM(B14:B16)</f>
        <v>1050</v>
      </c>
      <c r="C17" s="11">
        <f t="shared" ref="C17:D17" si="3">SUM(C14:C16)</f>
        <v>283</v>
      </c>
      <c r="D17" s="11">
        <f t="shared" si="3"/>
        <v>767</v>
      </c>
      <c r="E17" s="14" t="s">
        <v>38</v>
      </c>
    </row>
  </sheetData>
  <mergeCells count="4">
    <mergeCell ref="A3:A4"/>
    <mergeCell ref="C3:E4"/>
    <mergeCell ref="A5:A6"/>
    <mergeCell ref="B5:B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03DA-4EB5-48D2-83E5-571DC6A4901C}">
  <dimension ref="A1:C26"/>
  <sheetViews>
    <sheetView workbookViewId="0">
      <selection activeCell="B23" sqref="B23"/>
    </sheetView>
  </sheetViews>
  <sheetFormatPr defaultRowHeight="15"/>
  <cols>
    <col min="1" max="1" width="57.7109375" customWidth="1"/>
    <col min="2" max="2" width="19.42578125" customWidth="1"/>
    <col min="3" max="3" width="21.5703125" customWidth="1"/>
  </cols>
  <sheetData>
    <row r="1" spans="1:3">
      <c r="A1" s="58" t="s">
        <v>549</v>
      </c>
    </row>
    <row r="3" spans="1:3">
      <c r="A3" s="174"/>
      <c r="B3" s="28">
        <v>2025</v>
      </c>
      <c r="C3" s="28">
        <v>2024</v>
      </c>
    </row>
    <row r="4" spans="1:3">
      <c r="A4" s="174"/>
      <c r="B4" s="28" t="s">
        <v>20</v>
      </c>
      <c r="C4" s="28" t="s">
        <v>20</v>
      </c>
    </row>
    <row r="5" spans="1:3" ht="15.75" thickBot="1">
      <c r="A5" s="7" t="s">
        <v>550</v>
      </c>
      <c r="B5" s="8"/>
      <c r="C5" s="8"/>
    </row>
    <row r="6" spans="1:3" ht="15.75" thickBot="1">
      <c r="A6" s="9" t="s">
        <v>551</v>
      </c>
      <c r="B6" s="11">
        <v>38926</v>
      </c>
      <c r="C6" s="11">
        <v>36928</v>
      </c>
    </row>
    <row r="7" spans="1:3" ht="15.75" thickBot="1">
      <c r="A7" s="9" t="s">
        <v>552</v>
      </c>
      <c r="B7" s="11">
        <v>-30817</v>
      </c>
      <c r="C7" s="11">
        <v>-30390</v>
      </c>
    </row>
    <row r="8" spans="1:3" ht="15.75" thickBot="1">
      <c r="A8" s="15"/>
      <c r="B8" s="11">
        <f>SUM(B6:B7)</f>
        <v>8109</v>
      </c>
      <c r="C8" s="11">
        <f>SUM(C6:C7)</f>
        <v>6538</v>
      </c>
    </row>
    <row r="9" spans="1:3" ht="15.75" thickBot="1">
      <c r="A9" s="9" t="s">
        <v>553</v>
      </c>
      <c r="B9" s="11">
        <v>10473</v>
      </c>
      <c r="C9" s="11">
        <v>3856</v>
      </c>
    </row>
    <row r="10" spans="1:3" ht="15.75" thickBot="1">
      <c r="A10" s="9" t="s">
        <v>554</v>
      </c>
      <c r="B10" s="11">
        <f>SUM(B8:B9)</f>
        <v>18582</v>
      </c>
      <c r="C10" s="11">
        <f>SUM(C8:C9)</f>
        <v>10394</v>
      </c>
    </row>
    <row r="11" spans="1:3" ht="15.75" thickBot="1">
      <c r="A11" s="9" t="s">
        <v>336</v>
      </c>
      <c r="B11" s="11">
        <f>+B10</f>
        <v>18582</v>
      </c>
      <c r="C11" s="11">
        <f>+C10</f>
        <v>10394</v>
      </c>
    </row>
    <row r="14" spans="1:3">
      <c r="A14" s="41" t="s">
        <v>555</v>
      </c>
    </row>
    <row r="16" spans="1:3">
      <c r="A16" s="209"/>
      <c r="B16" s="28">
        <v>2025</v>
      </c>
      <c r="C16" s="28">
        <v>2024</v>
      </c>
    </row>
    <row r="17" spans="1:3">
      <c r="A17" s="209"/>
      <c r="B17" s="28" t="s">
        <v>20</v>
      </c>
      <c r="C17" s="28" t="s">
        <v>20</v>
      </c>
    </row>
    <row r="18" spans="1:3" ht="15.75" thickBot="1">
      <c r="A18" s="7" t="s">
        <v>556</v>
      </c>
      <c r="B18" s="92"/>
      <c r="C18" s="92"/>
    </row>
    <row r="19" spans="1:3" ht="15.75" thickBot="1">
      <c r="A19" s="9" t="s">
        <v>557</v>
      </c>
      <c r="B19" s="11">
        <v>10394</v>
      </c>
      <c r="C19" s="11">
        <v>13152</v>
      </c>
    </row>
    <row r="20" spans="1:3" ht="15.75" thickBot="1">
      <c r="A20" s="9" t="s">
        <v>449</v>
      </c>
      <c r="B20" s="11">
        <v>10420</v>
      </c>
      <c r="C20" s="11">
        <v>1971</v>
      </c>
    </row>
    <row r="21" spans="1:3" ht="15.75" thickBot="1">
      <c r="A21" s="9" t="s">
        <v>450</v>
      </c>
      <c r="B21" s="14" t="s">
        <v>38</v>
      </c>
      <c r="C21" s="11">
        <v>-2092</v>
      </c>
    </row>
    <row r="22" spans="1:3" ht="15.75" thickBot="1">
      <c r="A22" s="9" t="s">
        <v>558</v>
      </c>
      <c r="B22" s="11">
        <v>347</v>
      </c>
      <c r="C22" s="14" t="s">
        <v>38</v>
      </c>
    </row>
    <row r="23" spans="1:3" ht="15.75" thickBot="1">
      <c r="A23" s="9" t="s">
        <v>559</v>
      </c>
      <c r="B23" s="14" t="s">
        <v>38</v>
      </c>
      <c r="C23" s="14" t="s">
        <v>38</v>
      </c>
    </row>
    <row r="24" spans="1:3" ht="15.75" thickBot="1">
      <c r="A24" s="9" t="s">
        <v>560</v>
      </c>
      <c r="B24" s="14" t="s">
        <v>38</v>
      </c>
      <c r="C24" s="14" t="s">
        <v>38</v>
      </c>
    </row>
    <row r="25" spans="1:3" ht="15.75" thickBot="1">
      <c r="A25" s="9" t="s">
        <v>561</v>
      </c>
      <c r="B25" s="11">
        <v>-2579</v>
      </c>
      <c r="C25" s="11">
        <v>-2637</v>
      </c>
    </row>
    <row r="26" spans="1:3" ht="15.75" thickBot="1">
      <c r="A26" s="9" t="s">
        <v>562</v>
      </c>
      <c r="B26" s="11">
        <f>SUM(B19:B25)</f>
        <v>18582</v>
      </c>
      <c r="C26" s="11">
        <f>SUM(C19:C25)</f>
        <v>10394</v>
      </c>
    </row>
  </sheetData>
  <mergeCells count="2">
    <mergeCell ref="A3:A4"/>
    <mergeCell ref="A16:A17"/>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9BBA7-1E1B-4DCE-A3C9-BC7BA8B68A6D}">
  <dimension ref="A1:E37"/>
  <sheetViews>
    <sheetView workbookViewId="0">
      <selection activeCell="B18" sqref="B18"/>
    </sheetView>
  </sheetViews>
  <sheetFormatPr defaultRowHeight="15"/>
  <cols>
    <col min="1" max="1" width="29.140625" customWidth="1"/>
    <col min="2" max="2" width="24.85546875" customWidth="1"/>
    <col min="3" max="3" width="22.140625" customWidth="1"/>
    <col min="4" max="4" width="18.140625" customWidth="1"/>
    <col min="5" max="5" width="19.5703125" customWidth="1"/>
  </cols>
  <sheetData>
    <row r="1" spans="1:5">
      <c r="A1" s="58" t="s">
        <v>563</v>
      </c>
    </row>
    <row r="2" spans="1:5" ht="15.75" thickBot="1">
      <c r="A2" s="179" t="s">
        <v>564</v>
      </c>
      <c r="B2" s="179"/>
      <c r="C2" s="179"/>
      <c r="D2" s="179"/>
      <c r="E2" s="179"/>
    </row>
    <row r="3" spans="1:5">
      <c r="A3" s="18"/>
      <c r="B3" s="18"/>
      <c r="C3" s="210" t="s">
        <v>565</v>
      </c>
      <c r="D3" s="48">
        <v>2025</v>
      </c>
      <c r="E3" s="48">
        <v>2024</v>
      </c>
    </row>
    <row r="4" spans="1:5" ht="15.75" thickBot="1">
      <c r="A4" s="24" t="s">
        <v>566</v>
      </c>
      <c r="B4" s="93" t="s">
        <v>567</v>
      </c>
      <c r="C4" s="211"/>
      <c r="D4" s="14" t="s">
        <v>568</v>
      </c>
      <c r="E4" s="14" t="s">
        <v>568</v>
      </c>
    </row>
    <row r="5" spans="1:5" ht="20.45" customHeight="1">
      <c r="A5" s="18"/>
      <c r="B5" s="200" t="s">
        <v>569</v>
      </c>
      <c r="C5" s="18"/>
      <c r="D5" s="18"/>
      <c r="E5" s="18"/>
    </row>
    <row r="6" spans="1:5" ht="29.25" thickBot="1">
      <c r="A6" s="9" t="s">
        <v>570</v>
      </c>
      <c r="B6" s="212"/>
      <c r="C6" s="33" t="s">
        <v>571</v>
      </c>
      <c r="D6" s="14">
        <v>50</v>
      </c>
      <c r="E6" s="14">
        <v>50</v>
      </c>
    </row>
    <row r="7" spans="1:5" ht="28.5" customHeight="1">
      <c r="A7" s="18"/>
      <c r="B7" s="200" t="s">
        <v>572</v>
      </c>
      <c r="C7" s="18"/>
      <c r="D7" s="18"/>
      <c r="E7" s="18"/>
    </row>
    <row r="8" spans="1:5" ht="29.25" thickBot="1">
      <c r="A8" s="9" t="s">
        <v>573</v>
      </c>
      <c r="B8" s="212"/>
      <c r="C8" s="33" t="s">
        <v>571</v>
      </c>
      <c r="D8" s="14">
        <v>75</v>
      </c>
      <c r="E8" s="14">
        <v>75</v>
      </c>
    </row>
    <row r="10" spans="1:5">
      <c r="A10" s="19"/>
    </row>
    <row r="11" spans="1:5">
      <c r="A11" s="19"/>
    </row>
    <row r="12" spans="1:5">
      <c r="A12" s="94"/>
    </row>
    <row r="13" spans="1:5">
      <c r="A13" s="95" t="s">
        <v>574</v>
      </c>
    </row>
    <row r="15" spans="1:5" ht="14.45" customHeight="1">
      <c r="B15" s="96" t="s">
        <v>570</v>
      </c>
      <c r="C15" s="96"/>
      <c r="D15" s="188" t="s">
        <v>575</v>
      </c>
      <c r="E15" s="188"/>
    </row>
    <row r="16" spans="1:5" ht="15.75" thickBot="1">
      <c r="A16" s="34"/>
      <c r="B16" s="34"/>
      <c r="C16" s="34"/>
      <c r="D16" s="205" t="s">
        <v>576</v>
      </c>
      <c r="E16" s="205"/>
    </row>
    <row r="17" spans="1:5">
      <c r="A17" s="174"/>
      <c r="B17" s="61">
        <v>2025</v>
      </c>
      <c r="C17" s="61">
        <v>2024</v>
      </c>
      <c r="D17" s="28">
        <v>2025</v>
      </c>
      <c r="E17" s="61">
        <v>2024</v>
      </c>
    </row>
    <row r="18" spans="1:5">
      <c r="A18" s="174"/>
      <c r="B18" s="28" t="s">
        <v>20</v>
      </c>
      <c r="C18" s="28" t="s">
        <v>20</v>
      </c>
      <c r="D18" s="28" t="s">
        <v>20</v>
      </c>
      <c r="E18" s="28" t="s">
        <v>20</v>
      </c>
    </row>
    <row r="19" spans="1:5" ht="15.75" thickBot="1">
      <c r="A19" s="7" t="s">
        <v>72</v>
      </c>
      <c r="B19" s="8"/>
      <c r="C19" s="8"/>
      <c r="D19" s="8"/>
      <c r="E19" s="8"/>
    </row>
    <row r="20" spans="1:5" ht="15.75" thickBot="1">
      <c r="A20" s="24" t="s">
        <v>577</v>
      </c>
      <c r="B20" s="15"/>
      <c r="C20" s="15"/>
      <c r="D20" s="15"/>
      <c r="E20" s="15"/>
    </row>
    <row r="21" spans="1:5" ht="15.75" thickBot="1">
      <c r="A21" s="9" t="s">
        <v>392</v>
      </c>
      <c r="B21" s="11">
        <v>372</v>
      </c>
      <c r="C21" s="11">
        <v>318</v>
      </c>
      <c r="D21" s="11">
        <v>0</v>
      </c>
      <c r="E21" s="11">
        <v>0</v>
      </c>
    </row>
    <row r="22" spans="1:5" ht="15.75" thickBot="1">
      <c r="A22" s="9" t="s">
        <v>75</v>
      </c>
      <c r="B22" s="11">
        <v>388</v>
      </c>
      <c r="C22" s="11">
        <v>474</v>
      </c>
      <c r="D22" s="11">
        <v>4197</v>
      </c>
      <c r="E22" s="11">
        <v>4484</v>
      </c>
    </row>
    <row r="23" spans="1:5" ht="15.75" thickBot="1">
      <c r="A23" s="9" t="s">
        <v>578</v>
      </c>
      <c r="B23" s="11">
        <v>277</v>
      </c>
      <c r="C23" s="11">
        <v>267</v>
      </c>
      <c r="D23" s="11">
        <v>7797</v>
      </c>
      <c r="E23" s="11">
        <v>7249</v>
      </c>
    </row>
    <row r="24" spans="1:5" ht="15.75" thickBot="1">
      <c r="A24" s="9" t="s">
        <v>1372</v>
      </c>
      <c r="B24" s="11">
        <v>184</v>
      </c>
      <c r="C24" s="11">
        <v>184</v>
      </c>
      <c r="D24" s="11">
        <v>0</v>
      </c>
      <c r="E24" s="11">
        <v>0</v>
      </c>
    </row>
    <row r="25" spans="1:5" ht="29.25" thickBot="1">
      <c r="A25" s="9" t="s">
        <v>579</v>
      </c>
      <c r="B25" s="11">
        <v>109865</v>
      </c>
      <c r="C25" s="11">
        <v>111179</v>
      </c>
      <c r="D25" s="11">
        <v>74596</v>
      </c>
      <c r="E25" s="11">
        <v>80966</v>
      </c>
    </row>
    <row r="26" spans="1:5" ht="15.75" thickBot="1">
      <c r="A26" s="24" t="s">
        <v>86</v>
      </c>
      <c r="B26" s="11"/>
      <c r="C26" s="11"/>
      <c r="D26" s="11"/>
      <c r="E26" s="11"/>
    </row>
    <row r="27" spans="1:5" ht="15.75" thickBot="1">
      <c r="A27" s="9" t="s">
        <v>580</v>
      </c>
      <c r="B27" s="11">
        <v>26073</v>
      </c>
      <c r="C27" s="11">
        <v>29027</v>
      </c>
      <c r="D27" s="11">
        <v>219278</v>
      </c>
      <c r="E27" s="11">
        <v>228029</v>
      </c>
    </row>
    <row r="28" spans="1:5" ht="15.75" thickBot="1">
      <c r="A28" s="9" t="s">
        <v>87</v>
      </c>
      <c r="B28" s="11">
        <v>1785</v>
      </c>
      <c r="C28" s="11">
        <v>1769</v>
      </c>
      <c r="D28" s="11">
        <v>7797</v>
      </c>
      <c r="E28" s="11">
        <v>7249</v>
      </c>
    </row>
    <row r="29" spans="1:5" ht="15.75" thickBot="1">
      <c r="A29" s="9" t="s">
        <v>92</v>
      </c>
      <c r="B29" s="11">
        <v>1872</v>
      </c>
      <c r="C29" s="11">
        <v>1927</v>
      </c>
      <c r="D29" s="11">
        <v>0</v>
      </c>
      <c r="E29" s="11">
        <v>0</v>
      </c>
    </row>
    <row r="30" spans="1:5" ht="15.75" thickBot="1">
      <c r="A30" s="9" t="s">
        <v>581</v>
      </c>
      <c r="B30" s="11">
        <f>SUM(B21:B25)-SUM(B27:B29)</f>
        <v>81356</v>
      </c>
      <c r="C30" s="11">
        <f t="shared" ref="C30:E30" si="0">SUM(C21:C25)-SUM(C27:C29)</f>
        <v>79699</v>
      </c>
      <c r="D30" s="11">
        <f t="shared" si="0"/>
        <v>-140485</v>
      </c>
      <c r="E30" s="11">
        <f t="shared" si="0"/>
        <v>-142579</v>
      </c>
    </row>
    <row r="31" spans="1:5" ht="15.75" thickBot="1">
      <c r="A31" s="15"/>
      <c r="B31" s="11"/>
      <c r="C31" s="11"/>
      <c r="D31" s="11"/>
      <c r="E31" s="11"/>
    </row>
    <row r="32" spans="1:5" ht="15.75" thickBot="1">
      <c r="A32" s="9" t="s">
        <v>329</v>
      </c>
      <c r="B32" s="11">
        <v>815</v>
      </c>
      <c r="C32" s="11">
        <v>785</v>
      </c>
      <c r="D32" s="11">
        <v>41301</v>
      </c>
      <c r="E32" s="11">
        <v>38942</v>
      </c>
    </row>
    <row r="33" spans="1:5" ht="15.75" thickBot="1">
      <c r="A33" s="9" t="s">
        <v>330</v>
      </c>
      <c r="B33" s="11">
        <v>-5069</v>
      </c>
      <c r="C33" s="11">
        <v>-5309</v>
      </c>
      <c r="D33" s="11">
        <v>-41495</v>
      </c>
      <c r="E33" s="11">
        <v>-40779</v>
      </c>
    </row>
    <row r="34" spans="1:5" ht="15.75" thickBot="1">
      <c r="A34" s="9" t="s">
        <v>582</v>
      </c>
      <c r="B34" s="11">
        <f>SUM(B32:B33)</f>
        <v>-4254</v>
      </c>
      <c r="C34" s="11">
        <f t="shared" ref="C34:E34" si="1">SUM(C32:C33)</f>
        <v>-4524</v>
      </c>
      <c r="D34" s="11">
        <f t="shared" si="1"/>
        <v>-194</v>
      </c>
      <c r="E34" s="11">
        <f t="shared" si="1"/>
        <v>-1837</v>
      </c>
    </row>
    <row r="36" spans="1:5">
      <c r="A36" s="37"/>
    </row>
    <row r="37" spans="1:5">
      <c r="A37" s="37"/>
    </row>
  </sheetData>
  <mergeCells count="7">
    <mergeCell ref="A17:A18"/>
    <mergeCell ref="A2:E2"/>
    <mergeCell ref="C3:C4"/>
    <mergeCell ref="B5:B6"/>
    <mergeCell ref="B7:B8"/>
    <mergeCell ref="D15:E15"/>
    <mergeCell ref="D16:E1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1D14-B36D-4B9C-BFCF-5D3DE37F7800}">
  <dimension ref="A1:M15"/>
  <sheetViews>
    <sheetView workbookViewId="0">
      <selection activeCell="A16" sqref="A16"/>
    </sheetView>
  </sheetViews>
  <sheetFormatPr defaultRowHeight="15"/>
  <sheetData>
    <row r="1" spans="1:13">
      <c r="A1" s="2" t="s">
        <v>584</v>
      </c>
    </row>
    <row r="2" spans="1:13">
      <c r="A2" s="2" t="s">
        <v>141</v>
      </c>
    </row>
    <row r="3" spans="1:13">
      <c r="A3" s="27" t="s">
        <v>585</v>
      </c>
    </row>
    <row r="4" spans="1:13">
      <c r="A4" s="1"/>
    </row>
    <row r="5" spans="1:13">
      <c r="A5" s="51"/>
    </row>
    <row r="6" spans="1:13">
      <c r="A6" s="51"/>
    </row>
    <row r="7" spans="1:13">
      <c r="A7" s="2" t="s">
        <v>145</v>
      </c>
    </row>
    <row r="8" spans="1:13">
      <c r="A8" s="117" t="s">
        <v>1093</v>
      </c>
      <c r="M8" s="35"/>
    </row>
    <row r="9" spans="1:13">
      <c r="A9" s="117" t="s">
        <v>1094</v>
      </c>
      <c r="M9" s="35"/>
    </row>
    <row r="10" spans="1:13">
      <c r="A10" s="117" t="s">
        <v>638</v>
      </c>
      <c r="M10" s="35"/>
    </row>
    <row r="11" spans="1:13">
      <c r="B11" s="117" t="s">
        <v>648</v>
      </c>
      <c r="M11" s="57"/>
    </row>
    <row r="12" spans="1:13">
      <c r="A12" s="117" t="s">
        <v>1095</v>
      </c>
      <c r="M12" s="35"/>
    </row>
    <row r="13" spans="1:13">
      <c r="A13" s="117" t="s">
        <v>1373</v>
      </c>
      <c r="M13" s="35"/>
    </row>
    <row r="14" spans="1:13">
      <c r="B14" s="117" t="s">
        <v>1374</v>
      </c>
      <c r="M14" s="57"/>
    </row>
    <row r="15" spans="1:13">
      <c r="A15" s="117" t="s">
        <v>1375</v>
      </c>
      <c r="M15" s="35"/>
    </row>
  </sheetData>
  <hyperlinks>
    <hyperlink ref="A8" location="'6.1'!A1" display="6.1  Receivables" xr:uid="{D23568D4-F5E0-4FBE-B21D-686447D95631}"/>
    <hyperlink ref="A9" location="'6.2'!A1" display="6.2  Derivative financial instruments" xr:uid="{DCF3980F-38CA-4A76-9EBD-5DF53FE11F25}"/>
    <hyperlink ref="A10" location="'6.3'!A1" display="6.3 Payables" xr:uid="{C033F8C7-900A-4AEF-86CA-1C014DD89E96}"/>
    <hyperlink ref="B11" location="'6.3.1'!A1" display="6.3.1 Maturity analysis of contractual payables" xr:uid="{C5A4E9E4-7AFD-41E1-B7D7-CA8638661A10}"/>
    <hyperlink ref="A12" location="'6.4'!A1" display="6.4  Prepayments" xr:uid="{7CCEB986-5F56-4482-B73C-D504019FF8B2}"/>
    <hyperlink ref="A13" location="'6.6'!A1" display="6.6 Other provisions" xr:uid="{F113B509-FD47-4C0A-AED4-D17AD61058DE}"/>
    <hyperlink ref="B14" location="'6.6.1'!A1" display="6.6.1 Reconciliation of movement in other provisions" xr:uid="{A65CC222-C3B3-4CDD-8077-CA9308FCAA98}"/>
    <hyperlink ref="A15" location="'6.7'!A1" display="6.7 Other financial liabilities" xr:uid="{0C1356F1-CFB8-430C-895C-D56315ED736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2236E-0B00-4A65-BE99-745558E9A06C}">
  <dimension ref="A1:C31"/>
  <sheetViews>
    <sheetView workbookViewId="0">
      <selection activeCell="K33" sqref="K33"/>
    </sheetView>
  </sheetViews>
  <sheetFormatPr defaultRowHeight="15"/>
  <cols>
    <col min="1" max="1" width="36.28515625" customWidth="1"/>
    <col min="2" max="2" width="17.140625" customWidth="1"/>
    <col min="3" max="3" width="20.7109375" customWidth="1"/>
  </cols>
  <sheetData>
    <row r="1" spans="1:3">
      <c r="A1" s="58" t="s">
        <v>588</v>
      </c>
    </row>
    <row r="3" spans="1:3">
      <c r="A3" s="174"/>
      <c r="B3" s="28">
        <v>2025</v>
      </c>
      <c r="C3" s="28">
        <v>2024</v>
      </c>
    </row>
    <row r="4" spans="1:3">
      <c r="A4" s="174"/>
      <c r="B4" s="28" t="s">
        <v>20</v>
      </c>
      <c r="C4" s="28" t="s">
        <v>20</v>
      </c>
    </row>
    <row r="5" spans="1:3" ht="15.75" thickBot="1">
      <c r="A5" s="7" t="s">
        <v>589</v>
      </c>
      <c r="B5" s="8"/>
      <c r="C5" s="8"/>
    </row>
    <row r="6" spans="1:3" ht="15.75" thickBot="1">
      <c r="A6" s="24" t="s">
        <v>590</v>
      </c>
      <c r="B6" s="15"/>
      <c r="C6" s="11"/>
    </row>
    <row r="7" spans="1:3" ht="15.75" thickBot="1">
      <c r="A7" s="9" t="s">
        <v>591</v>
      </c>
      <c r="B7" s="11">
        <v>37729</v>
      </c>
      <c r="C7" s="11">
        <v>32850</v>
      </c>
    </row>
    <row r="8" spans="1:3" ht="29.25" thickBot="1">
      <c r="A8" s="9" t="s">
        <v>592</v>
      </c>
      <c r="B8" s="11">
        <v>96152</v>
      </c>
      <c r="C8" s="11">
        <v>92033</v>
      </c>
    </row>
    <row r="9" spans="1:3" ht="29.25" thickBot="1">
      <c r="A9" s="9" t="s">
        <v>593</v>
      </c>
      <c r="B9" s="11">
        <v>-2942</v>
      </c>
      <c r="C9" s="11">
        <v>-3821</v>
      </c>
    </row>
    <row r="10" spans="1:3" ht="15.75" thickBot="1">
      <c r="A10" s="9" t="s">
        <v>578</v>
      </c>
      <c r="B10" s="11">
        <v>3151</v>
      </c>
      <c r="C10" s="11">
        <v>21420</v>
      </c>
    </row>
    <row r="11" spans="1:3" ht="15.75" thickBot="1">
      <c r="A11" s="15"/>
      <c r="B11" s="11">
        <f>SUM(B7:B10)</f>
        <v>134090</v>
      </c>
      <c r="C11" s="11">
        <f>SUM(C7:C10)</f>
        <v>142482</v>
      </c>
    </row>
    <row r="12" spans="1:3" ht="15.75" thickBot="1">
      <c r="A12" s="24" t="s">
        <v>594</v>
      </c>
      <c r="B12" s="15"/>
      <c r="C12" s="11"/>
    </row>
    <row r="13" spans="1:3" ht="29.25" thickBot="1">
      <c r="A13" s="9" t="s">
        <v>595</v>
      </c>
      <c r="B13" s="11">
        <v>683813</v>
      </c>
      <c r="C13" s="11">
        <v>652476</v>
      </c>
    </row>
    <row r="14" spans="1:3" ht="15.75" thickBot="1">
      <c r="A14" s="9" t="s">
        <v>596</v>
      </c>
      <c r="B14" s="11">
        <v>238843</v>
      </c>
      <c r="C14" s="11">
        <v>250556</v>
      </c>
    </row>
    <row r="15" spans="1:3" ht="15.75" thickBot="1">
      <c r="A15" s="9" t="s">
        <v>597</v>
      </c>
      <c r="B15" s="11">
        <v>6734</v>
      </c>
      <c r="C15" s="11">
        <v>6573</v>
      </c>
    </row>
    <row r="16" spans="1:3" ht="15.75" thickBot="1">
      <c r="A16" s="9" t="s">
        <v>598</v>
      </c>
      <c r="B16" s="11">
        <v>6379</v>
      </c>
      <c r="C16" s="11">
        <v>27961</v>
      </c>
    </row>
    <row r="17" spans="1:3" ht="15.75" thickBot="1">
      <c r="A17" s="15"/>
      <c r="B17" s="11">
        <f>SUM(B13:B16)</f>
        <v>935769</v>
      </c>
      <c r="C17" s="11">
        <f>SUM(C13:C16)</f>
        <v>937566</v>
      </c>
    </row>
    <row r="18" spans="1:3" ht="15.75" thickBot="1">
      <c r="A18" s="9" t="s">
        <v>599</v>
      </c>
      <c r="B18" s="11">
        <f>B11+B17</f>
        <v>1069859</v>
      </c>
      <c r="C18" s="11">
        <f>C11+C17</f>
        <v>1080048</v>
      </c>
    </row>
    <row r="19" spans="1:3" ht="15.75" thickBot="1">
      <c r="A19" s="7" t="s">
        <v>600</v>
      </c>
      <c r="B19" s="8"/>
      <c r="C19" s="8"/>
    </row>
    <row r="20" spans="1:3" ht="15.75" thickBot="1">
      <c r="A20" s="24" t="s">
        <v>590</v>
      </c>
      <c r="B20" s="15"/>
      <c r="C20" s="15"/>
    </row>
    <row r="21" spans="1:3" ht="15.75" thickBot="1">
      <c r="A21" s="9" t="s">
        <v>597</v>
      </c>
      <c r="B21" s="11">
        <v>19726</v>
      </c>
      <c r="C21" s="14">
        <v>19726</v>
      </c>
    </row>
    <row r="22" spans="1:3" ht="29.25" thickBot="1">
      <c r="A22" s="9" t="s">
        <v>601</v>
      </c>
      <c r="B22" s="11">
        <v>73909</v>
      </c>
      <c r="C22" s="14">
        <v>95291</v>
      </c>
    </row>
    <row r="23" spans="1:3" ht="15.75" thickBot="1">
      <c r="A23" s="15"/>
      <c r="B23" s="11">
        <f>SUM(B21:B22)</f>
        <v>93635</v>
      </c>
      <c r="C23" s="11">
        <f>SUM(C21:C22)</f>
        <v>115017</v>
      </c>
    </row>
    <row r="24" spans="1:3" ht="15.75" thickBot="1">
      <c r="A24" s="24" t="s">
        <v>594</v>
      </c>
      <c r="B24" s="15"/>
      <c r="C24" s="15"/>
    </row>
    <row r="25" spans="1:3" ht="29.25" thickBot="1">
      <c r="A25" s="9" t="s">
        <v>595</v>
      </c>
      <c r="B25" s="11">
        <v>199326</v>
      </c>
      <c r="C25" s="11">
        <v>197709</v>
      </c>
    </row>
    <row r="26" spans="1:3" ht="15.75" thickBot="1">
      <c r="A26" s="9" t="s">
        <v>602</v>
      </c>
      <c r="B26" s="11">
        <f>B23+B25</f>
        <v>292961</v>
      </c>
      <c r="C26" s="11">
        <f>C23+C25</f>
        <v>312726</v>
      </c>
    </row>
    <row r="27" spans="1:3" ht="15.75" thickBot="1">
      <c r="A27" s="9" t="s">
        <v>603</v>
      </c>
      <c r="B27" s="11">
        <f>B18+B26</f>
        <v>1362820</v>
      </c>
      <c r="C27" s="11">
        <f>C18+C26</f>
        <v>1392774</v>
      </c>
    </row>
    <row r="29" spans="1:3">
      <c r="A29" s="36" t="s">
        <v>1220</v>
      </c>
    </row>
    <row r="30" spans="1:3">
      <c r="A30" s="36" t="s">
        <v>1219</v>
      </c>
    </row>
    <row r="31" spans="1:3">
      <c r="A31" s="36"/>
    </row>
  </sheetData>
  <mergeCells count="1">
    <mergeCell ref="A3:A4"/>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DCD6F-B0DB-4AD0-9C17-EFFA1F387AB5}">
  <dimension ref="A1:G100"/>
  <sheetViews>
    <sheetView topLeftCell="A86" workbookViewId="0">
      <selection activeCell="D23" sqref="D23"/>
    </sheetView>
  </sheetViews>
  <sheetFormatPr defaultRowHeight="15"/>
  <cols>
    <col min="1" max="1" width="32.5703125" customWidth="1"/>
    <col min="2" max="2" width="13.85546875" customWidth="1"/>
    <col min="3" max="3" width="25.5703125" customWidth="1"/>
    <col min="4" max="4" width="20.42578125" customWidth="1"/>
    <col min="5" max="5" width="22" customWidth="1"/>
    <col min="6" max="6" width="16.140625" customWidth="1"/>
    <col min="7" max="7" width="11" bestFit="1" customWidth="1"/>
  </cols>
  <sheetData>
    <row r="1" spans="1:6">
      <c r="A1" s="2" t="s">
        <v>586</v>
      </c>
    </row>
    <row r="3" spans="1:6">
      <c r="A3" s="174"/>
      <c r="B3" s="87">
        <v>2025</v>
      </c>
      <c r="C3" s="5">
        <v>2024</v>
      </c>
    </row>
    <row r="4" spans="1:6">
      <c r="A4" s="174"/>
      <c r="B4" s="4" t="s">
        <v>20</v>
      </c>
      <c r="C4" s="5" t="s">
        <v>20</v>
      </c>
    </row>
    <row r="5" spans="1:6" ht="15.75" thickBot="1">
      <c r="A5" s="7" t="s">
        <v>73</v>
      </c>
      <c r="B5" s="8"/>
      <c r="C5" s="8"/>
    </row>
    <row r="6" spans="1:6" ht="27" customHeight="1" thickBot="1">
      <c r="A6" s="97" t="s">
        <v>76</v>
      </c>
      <c r="B6" s="11">
        <v>525145</v>
      </c>
      <c r="C6" s="11">
        <v>68901</v>
      </c>
    </row>
    <row r="7" spans="1:6" ht="15.75" thickBot="1">
      <c r="A7" s="7" t="s">
        <v>86</v>
      </c>
      <c r="B7" s="8"/>
      <c r="C7" s="8"/>
    </row>
    <row r="8" spans="1:6" ht="27" customHeight="1" thickBot="1">
      <c r="A8" s="97" t="s">
        <v>76</v>
      </c>
      <c r="B8" s="11" t="s">
        <v>38</v>
      </c>
      <c r="C8" s="14">
        <v>14913</v>
      </c>
    </row>
    <row r="10" spans="1:6">
      <c r="A10" s="58" t="s">
        <v>604</v>
      </c>
    </row>
    <row r="11" spans="1:6" ht="15.75" thickBot="1">
      <c r="A11" s="18"/>
      <c r="B11" s="15"/>
      <c r="C11" s="15"/>
      <c r="D11" s="15"/>
      <c r="E11" s="15"/>
      <c r="F11" s="14">
        <v>2025</v>
      </c>
    </row>
    <row r="12" spans="1:6" ht="30.75">
      <c r="A12" s="174"/>
      <c r="B12" s="28" t="s">
        <v>605</v>
      </c>
      <c r="C12" s="28" t="s">
        <v>1226</v>
      </c>
      <c r="D12" s="28" t="s">
        <v>606</v>
      </c>
      <c r="E12" s="28" t="s">
        <v>607</v>
      </c>
      <c r="F12" s="28" t="s">
        <v>1225</v>
      </c>
    </row>
    <row r="13" spans="1:6">
      <c r="A13" s="174"/>
      <c r="B13" s="80"/>
      <c r="C13" s="28" t="s">
        <v>20</v>
      </c>
      <c r="D13" s="28" t="s">
        <v>20</v>
      </c>
      <c r="E13" s="28"/>
      <c r="F13" s="81" t="s">
        <v>20</v>
      </c>
    </row>
    <row r="14" spans="1:6" ht="15.75" thickBot="1">
      <c r="A14" s="7" t="s">
        <v>360</v>
      </c>
      <c r="B14" s="8"/>
      <c r="C14" s="8"/>
      <c r="D14" s="8"/>
      <c r="E14" s="8"/>
      <c r="F14" s="8"/>
    </row>
    <row r="15" spans="1:6" ht="42.6" customHeight="1" thickBot="1">
      <c r="A15" s="9" t="s">
        <v>76</v>
      </c>
      <c r="B15" s="44" t="s">
        <v>608</v>
      </c>
      <c r="C15" s="11">
        <v>594006</v>
      </c>
      <c r="D15" s="11">
        <v>9625</v>
      </c>
      <c r="E15" s="44" t="s">
        <v>609</v>
      </c>
      <c r="F15" s="11">
        <v>525145</v>
      </c>
    </row>
    <row r="16" spans="1:6" ht="15.75" thickBot="1">
      <c r="A16" s="9" t="s">
        <v>610</v>
      </c>
      <c r="B16" s="15"/>
      <c r="C16" s="150">
        <f>SUM(C15)</f>
        <v>594006</v>
      </c>
      <c r="D16" s="150">
        <f>SUM(D15)</f>
        <v>9625</v>
      </c>
      <c r="E16" s="15"/>
      <c r="F16" s="150">
        <f>SUM(F15)</f>
        <v>525145</v>
      </c>
    </row>
    <row r="18" spans="1:6">
      <c r="A18" s="19" t="s">
        <v>70</v>
      </c>
    </row>
    <row r="19" spans="1:6">
      <c r="A19" s="36" t="s">
        <v>1221</v>
      </c>
    </row>
    <row r="20" spans="1:6">
      <c r="A20" s="19" t="s">
        <v>1382</v>
      </c>
    </row>
    <row r="23" spans="1:6" ht="15.75" thickBot="1">
      <c r="A23" s="18"/>
      <c r="B23" s="15"/>
      <c r="C23" s="15"/>
      <c r="D23" s="15"/>
      <c r="E23" s="15"/>
      <c r="F23" s="14">
        <v>2024</v>
      </c>
    </row>
    <row r="24" spans="1:6" ht="30.75">
      <c r="A24" s="174"/>
      <c r="B24" s="28" t="s">
        <v>605</v>
      </c>
      <c r="C24" s="28" t="s">
        <v>1223</v>
      </c>
      <c r="D24" s="28" t="s">
        <v>606</v>
      </c>
      <c r="E24" s="28" t="s">
        <v>607</v>
      </c>
      <c r="F24" s="28" t="s">
        <v>1222</v>
      </c>
    </row>
    <row r="25" spans="1:6">
      <c r="A25" s="174"/>
      <c r="B25" s="80"/>
      <c r="C25" s="28" t="s">
        <v>20</v>
      </c>
      <c r="D25" s="28" t="s">
        <v>20</v>
      </c>
      <c r="E25" s="28"/>
      <c r="F25" s="81" t="s">
        <v>20</v>
      </c>
    </row>
    <row r="26" spans="1:6" ht="15.75" thickBot="1">
      <c r="A26" s="7" t="s">
        <v>360</v>
      </c>
      <c r="B26" s="8"/>
      <c r="C26" s="8"/>
      <c r="D26" s="8"/>
      <c r="E26" s="8"/>
      <c r="F26" s="8"/>
    </row>
    <row r="27" spans="1:6" ht="15.75" thickBot="1">
      <c r="A27" s="9" t="s">
        <v>76</v>
      </c>
      <c r="B27" s="44" t="s">
        <v>608</v>
      </c>
      <c r="C27" s="11">
        <v>100654</v>
      </c>
      <c r="D27" s="11">
        <v>5710</v>
      </c>
      <c r="E27" s="44" t="s">
        <v>609</v>
      </c>
      <c r="F27" s="11">
        <v>68901</v>
      </c>
    </row>
    <row r="28" spans="1:6" ht="15.75" thickBot="1">
      <c r="A28" s="9" t="s">
        <v>610</v>
      </c>
      <c r="B28" s="15"/>
      <c r="C28" s="11">
        <f>SUM(C27)</f>
        <v>100654</v>
      </c>
      <c r="D28" s="11">
        <f>SUM(D27)</f>
        <v>5710</v>
      </c>
      <c r="E28" s="15"/>
      <c r="F28" s="11">
        <f>SUM(F27)</f>
        <v>68901</v>
      </c>
    </row>
    <row r="30" spans="1:6">
      <c r="A30" s="19" t="s">
        <v>70</v>
      </c>
    </row>
    <row r="31" spans="1:6">
      <c r="A31" s="19" t="s">
        <v>1221</v>
      </c>
    </row>
    <row r="32" spans="1:6">
      <c r="A32" s="19" t="s">
        <v>1224</v>
      </c>
    </row>
    <row r="33" spans="1:6">
      <c r="A33" s="98"/>
    </row>
    <row r="34" spans="1:6">
      <c r="A34" s="2" t="s">
        <v>611</v>
      </c>
    </row>
    <row r="36" spans="1:6" ht="15.75" thickBot="1">
      <c r="A36" s="18"/>
      <c r="B36" s="15"/>
      <c r="C36" s="15"/>
      <c r="D36" s="15"/>
      <c r="E36" s="14">
        <v>2025</v>
      </c>
    </row>
    <row r="37" spans="1:6">
      <c r="A37" s="174"/>
      <c r="B37" s="5" t="s">
        <v>612</v>
      </c>
      <c r="C37" s="5" t="s">
        <v>613</v>
      </c>
      <c r="D37" s="30" t="s">
        <v>614</v>
      </c>
      <c r="E37" s="43" t="s">
        <v>615</v>
      </c>
    </row>
    <row r="38" spans="1:6">
      <c r="A38" s="174"/>
      <c r="B38" s="28" t="s">
        <v>20</v>
      </c>
      <c r="C38" s="28" t="s">
        <v>20</v>
      </c>
      <c r="D38" s="28" t="s">
        <v>20</v>
      </c>
      <c r="E38" s="28" t="s">
        <v>20</v>
      </c>
    </row>
    <row r="39" spans="1:6" ht="15.75" thickBot="1">
      <c r="A39" s="7" t="s">
        <v>370</v>
      </c>
      <c r="B39" s="8"/>
      <c r="C39" s="8"/>
      <c r="D39" s="8"/>
      <c r="E39" s="8"/>
    </row>
    <row r="40" spans="1:6" ht="15.75" thickBot="1">
      <c r="A40" s="9" t="s">
        <v>76</v>
      </c>
      <c r="B40" s="11">
        <v>8808</v>
      </c>
      <c r="C40" s="11">
        <v>36517</v>
      </c>
      <c r="D40" s="11">
        <v>29648</v>
      </c>
      <c r="E40" s="11">
        <f>SUM(B40:D40)</f>
        <v>74973</v>
      </c>
    </row>
    <row r="41" spans="1:6" ht="15.75" thickBot="1">
      <c r="A41" s="18"/>
      <c r="B41" s="15"/>
      <c r="C41" s="15"/>
      <c r="D41" s="15"/>
      <c r="E41" s="14">
        <v>2024</v>
      </c>
    </row>
    <row r="42" spans="1:6">
      <c r="A42" s="174"/>
      <c r="B42" s="5" t="s">
        <v>612</v>
      </c>
      <c r="C42" s="5" t="s">
        <v>613</v>
      </c>
      <c r="D42" s="30" t="s">
        <v>614</v>
      </c>
      <c r="E42" s="43" t="s">
        <v>615</v>
      </c>
    </row>
    <row r="43" spans="1:6">
      <c r="A43" s="174"/>
      <c r="B43" s="28" t="s">
        <v>20</v>
      </c>
      <c r="C43" s="28" t="s">
        <v>20</v>
      </c>
      <c r="D43" s="28" t="s">
        <v>20</v>
      </c>
      <c r="E43" s="28" t="s">
        <v>20</v>
      </c>
    </row>
    <row r="44" spans="1:6" ht="15.75" thickBot="1">
      <c r="A44" s="7" t="s">
        <v>370</v>
      </c>
      <c r="B44" s="8"/>
      <c r="C44" s="8"/>
      <c r="D44" s="8"/>
      <c r="E44" s="8"/>
    </row>
    <row r="45" spans="1:6" ht="15.75" thickBot="1">
      <c r="A45" s="9" t="s">
        <v>76</v>
      </c>
      <c r="B45" s="11">
        <v>72603</v>
      </c>
      <c r="C45" s="11">
        <v>246784</v>
      </c>
      <c r="D45" s="11">
        <v>186374</v>
      </c>
      <c r="E45" s="11">
        <v>505761</v>
      </c>
    </row>
    <row r="47" spans="1:6">
      <c r="A47" s="37" t="s">
        <v>70</v>
      </c>
    </row>
    <row r="48" spans="1:6">
      <c r="A48" s="19" t="s">
        <v>1227</v>
      </c>
      <c r="B48" s="152"/>
      <c r="C48" s="152"/>
      <c r="D48" s="152"/>
      <c r="E48" s="152"/>
      <c r="F48" s="152"/>
    </row>
    <row r="51" spans="1:5">
      <c r="A51" s="2" t="s">
        <v>616</v>
      </c>
    </row>
    <row r="53" spans="1:5" ht="28.5">
      <c r="A53" s="174"/>
      <c r="B53" s="83" t="s">
        <v>331</v>
      </c>
      <c r="C53" s="179" t="s">
        <v>489</v>
      </c>
      <c r="D53" s="179"/>
      <c r="E53" s="179"/>
    </row>
    <row r="54" spans="1:5" ht="15.75" thickBot="1">
      <c r="A54" s="174"/>
      <c r="B54" s="29"/>
      <c r="C54" s="205" t="s">
        <v>617</v>
      </c>
      <c r="D54" s="205"/>
      <c r="E54" s="205"/>
    </row>
    <row r="55" spans="1:5">
      <c r="A55" s="18"/>
      <c r="B55" s="85"/>
      <c r="C55" s="43" t="s">
        <v>333</v>
      </c>
      <c r="D55" s="31" t="s">
        <v>334</v>
      </c>
      <c r="E55" s="43" t="s">
        <v>335</v>
      </c>
    </row>
    <row r="56" spans="1:5">
      <c r="A56" s="18"/>
      <c r="B56" s="43" t="s">
        <v>20</v>
      </c>
      <c r="C56" s="43" t="s">
        <v>20</v>
      </c>
      <c r="D56" s="43" t="s">
        <v>20</v>
      </c>
      <c r="E56" s="43" t="s">
        <v>20</v>
      </c>
    </row>
    <row r="57" spans="1:5" ht="15.75" thickBot="1">
      <c r="A57" s="7">
        <v>2025</v>
      </c>
      <c r="B57" s="8"/>
      <c r="C57" s="8"/>
      <c r="D57" s="8"/>
      <c r="E57" s="8"/>
    </row>
    <row r="58" spans="1:5" ht="15.75" thickBot="1">
      <c r="A58" s="9" t="s">
        <v>618</v>
      </c>
      <c r="B58" s="11">
        <f>SUM(C58:E58)</f>
        <v>525145</v>
      </c>
      <c r="C58" s="14" t="s">
        <v>38</v>
      </c>
      <c r="D58" s="14" t="s">
        <v>38</v>
      </c>
      <c r="E58" s="11">
        <v>525145</v>
      </c>
    </row>
    <row r="59" spans="1:5" ht="15.75" thickBot="1">
      <c r="A59" s="9" t="s">
        <v>619</v>
      </c>
      <c r="B59" s="14" t="s">
        <v>38</v>
      </c>
      <c r="C59" s="14" t="s">
        <v>38</v>
      </c>
      <c r="D59" s="14" t="s">
        <v>38</v>
      </c>
      <c r="E59" s="14" t="s">
        <v>38</v>
      </c>
    </row>
    <row r="60" spans="1:5" ht="15.75" thickBot="1">
      <c r="A60" s="7">
        <v>2024</v>
      </c>
      <c r="B60" s="8"/>
      <c r="C60" s="8"/>
      <c r="D60" s="8"/>
      <c r="E60" s="8"/>
    </row>
    <row r="61" spans="1:5" ht="15.75" thickBot="1">
      <c r="A61" s="9" t="s">
        <v>618</v>
      </c>
      <c r="B61" s="11">
        <f>SUM(C61:E61)</f>
        <v>68901</v>
      </c>
      <c r="C61" s="14" t="s">
        <v>38</v>
      </c>
      <c r="D61" s="14" t="s">
        <v>38</v>
      </c>
      <c r="E61" s="11">
        <v>68901</v>
      </c>
    </row>
    <row r="62" spans="1:5" ht="15.75" thickBot="1">
      <c r="A62" s="9" t="s">
        <v>619</v>
      </c>
      <c r="B62" s="11">
        <f>SUM(C62:E62)</f>
        <v>14913</v>
      </c>
      <c r="C62" s="14" t="s">
        <v>38</v>
      </c>
      <c r="D62" s="14" t="s">
        <v>38</v>
      </c>
      <c r="E62" s="14">
        <v>14913</v>
      </c>
    </row>
    <row r="65" spans="1:7">
      <c r="A65" s="2" t="s">
        <v>514</v>
      </c>
    </row>
    <row r="67" spans="1:7">
      <c r="A67" s="182" t="s">
        <v>620</v>
      </c>
      <c r="B67" s="182"/>
      <c r="C67" s="182"/>
      <c r="D67" s="191" t="s">
        <v>621</v>
      </c>
      <c r="E67" s="191"/>
      <c r="F67" s="174"/>
      <c r="G67" s="18"/>
    </row>
    <row r="68" spans="1:7" ht="15.75" thickBot="1">
      <c r="A68" s="182"/>
      <c r="B68" s="182"/>
      <c r="C68" s="182"/>
      <c r="D68" s="181"/>
      <c r="E68" s="181"/>
      <c r="F68" s="183"/>
      <c r="G68" s="14" t="s">
        <v>276</v>
      </c>
    </row>
    <row r="69" spans="1:7">
      <c r="A69" s="174"/>
      <c r="B69" s="61">
        <v>2025</v>
      </c>
      <c r="C69" s="61">
        <v>2024</v>
      </c>
      <c r="D69" s="28">
        <v>2025</v>
      </c>
      <c r="E69" s="61">
        <v>2024</v>
      </c>
      <c r="F69" s="28">
        <v>2025</v>
      </c>
      <c r="G69" s="28">
        <v>2024</v>
      </c>
    </row>
    <row r="70" spans="1:7" ht="15.75" thickBot="1">
      <c r="A70" s="183"/>
      <c r="B70" s="53" t="s">
        <v>20</v>
      </c>
      <c r="C70" s="53" t="s">
        <v>20</v>
      </c>
      <c r="D70" s="53" t="s">
        <v>20</v>
      </c>
      <c r="E70" s="53" t="s">
        <v>20</v>
      </c>
      <c r="F70" s="53" t="s">
        <v>20</v>
      </c>
      <c r="G70" s="53" t="s">
        <v>20</v>
      </c>
    </row>
    <row r="71" spans="1:7" ht="15.75" thickBot="1">
      <c r="A71" s="9" t="s">
        <v>622</v>
      </c>
      <c r="B71" s="11">
        <v>68901</v>
      </c>
      <c r="C71" s="11">
        <v>147127</v>
      </c>
      <c r="D71" s="14">
        <v>-14913</v>
      </c>
      <c r="E71" s="11">
        <v>-20394</v>
      </c>
      <c r="F71" s="11">
        <f>B71+D71</f>
        <v>53988</v>
      </c>
      <c r="G71" s="13">
        <f>C71+E71</f>
        <v>126733</v>
      </c>
    </row>
    <row r="72" spans="1:7" ht="15.75" thickBot="1">
      <c r="A72" s="214" t="s">
        <v>623</v>
      </c>
      <c r="B72" s="214"/>
      <c r="C72" s="214"/>
      <c r="D72" s="214"/>
      <c r="E72" s="214"/>
      <c r="F72" s="214"/>
      <c r="G72" s="214"/>
    </row>
    <row r="73" spans="1:7" ht="15.75" thickBot="1">
      <c r="A73" s="33" t="s">
        <v>62</v>
      </c>
      <c r="B73" s="11">
        <v>513848</v>
      </c>
      <c r="C73" s="11">
        <v>-29081</v>
      </c>
      <c r="D73" s="11">
        <v>15744</v>
      </c>
      <c r="E73" s="11">
        <v>11393</v>
      </c>
      <c r="F73" s="11">
        <f>B73+D73</f>
        <v>529592</v>
      </c>
      <c r="G73" s="12">
        <f>C73+E73</f>
        <v>-17688</v>
      </c>
    </row>
    <row r="74" spans="1:7" ht="15.75" thickBot="1">
      <c r="A74" s="215" t="s">
        <v>303</v>
      </c>
      <c r="B74" s="215"/>
      <c r="C74" s="215"/>
      <c r="D74" s="215"/>
      <c r="E74" s="215"/>
      <c r="F74" s="215"/>
      <c r="G74" s="215"/>
    </row>
    <row r="75" spans="1:7" ht="15.75" thickBot="1">
      <c r="A75" s="9" t="s">
        <v>624</v>
      </c>
      <c r="B75" s="11">
        <v>-57604</v>
      </c>
      <c r="C75" s="11">
        <v>-55057</v>
      </c>
      <c r="D75" s="14">
        <v>-831</v>
      </c>
      <c r="E75" s="11">
        <v>0</v>
      </c>
      <c r="F75" s="11">
        <f>B75+D75</f>
        <v>-58435</v>
      </c>
      <c r="G75" s="11">
        <f>C75+E75</f>
        <v>-55057</v>
      </c>
    </row>
    <row r="76" spans="1:7" ht="15.75" thickBot="1">
      <c r="A76" s="9" t="s">
        <v>1228</v>
      </c>
      <c r="B76" s="11">
        <v>0</v>
      </c>
      <c r="C76" s="14">
        <v>5912</v>
      </c>
      <c r="D76" s="14">
        <v>0</v>
      </c>
      <c r="E76" s="11">
        <v>-5912</v>
      </c>
      <c r="F76" s="11">
        <f>SUM(B76+D76)</f>
        <v>0</v>
      </c>
      <c r="G76" s="11">
        <f>C76+E76</f>
        <v>0</v>
      </c>
    </row>
    <row r="77" spans="1:7" ht="15.75" thickBot="1">
      <c r="A77" s="9" t="s">
        <v>625</v>
      </c>
      <c r="B77" s="11">
        <f>B71+B73+B75+B76</f>
        <v>525145</v>
      </c>
      <c r="C77" s="11">
        <f t="shared" ref="C77:G77" si="0">C71+C73+C75+C76</f>
        <v>68901</v>
      </c>
      <c r="D77" s="11">
        <f t="shared" si="0"/>
        <v>0</v>
      </c>
      <c r="E77" s="11">
        <f t="shared" si="0"/>
        <v>-14913</v>
      </c>
      <c r="F77" s="11">
        <f t="shared" si="0"/>
        <v>525145</v>
      </c>
      <c r="G77" s="11">
        <f t="shared" si="0"/>
        <v>53988</v>
      </c>
    </row>
    <row r="80" spans="1:7">
      <c r="A80" s="41" t="s">
        <v>1376</v>
      </c>
    </row>
    <row r="82" spans="1:7">
      <c r="A82" s="174"/>
      <c r="B82" s="213" t="s">
        <v>626</v>
      </c>
      <c r="C82" s="191" t="s">
        <v>627</v>
      </c>
      <c r="D82" s="18"/>
      <c r="E82" s="18"/>
      <c r="F82" s="5" t="s">
        <v>628</v>
      </c>
      <c r="G82" s="5" t="s">
        <v>629</v>
      </c>
    </row>
    <row r="83" spans="1:7" ht="15.75" thickBot="1">
      <c r="A83" s="183"/>
      <c r="B83" s="212"/>
      <c r="C83" s="181"/>
      <c r="D83" s="53" t="s">
        <v>630</v>
      </c>
      <c r="E83" s="53" t="s">
        <v>631</v>
      </c>
      <c r="F83" s="14" t="s">
        <v>20</v>
      </c>
      <c r="G83" s="14" t="s">
        <v>20</v>
      </c>
    </row>
    <row r="84" spans="1:7" ht="43.5" thickBot="1">
      <c r="A84" s="34" t="s">
        <v>632</v>
      </c>
      <c r="B84" s="31" t="s">
        <v>633</v>
      </c>
      <c r="C84" s="34" t="s">
        <v>634</v>
      </c>
      <c r="D84" s="99">
        <v>0.1</v>
      </c>
      <c r="E84" s="99" t="s">
        <v>1377</v>
      </c>
      <c r="F84" s="11">
        <v>154416</v>
      </c>
      <c r="G84" s="11">
        <v>-154425</v>
      </c>
    </row>
    <row r="85" spans="1:7" ht="15.75" thickBot="1">
      <c r="A85" s="18"/>
      <c r="B85" s="18"/>
      <c r="C85" s="34" t="s">
        <v>635</v>
      </c>
      <c r="D85" s="99">
        <v>0.1</v>
      </c>
      <c r="E85" s="99" t="s">
        <v>1378</v>
      </c>
      <c r="F85" s="11">
        <v>11748</v>
      </c>
      <c r="G85" s="11">
        <v>-14967</v>
      </c>
    </row>
    <row r="86" spans="1:7" ht="55.5" customHeight="1" thickBot="1">
      <c r="A86" s="18"/>
      <c r="B86" s="18"/>
      <c r="C86" s="9" t="s">
        <v>636</v>
      </c>
      <c r="D86" s="99">
        <v>0.01</v>
      </c>
      <c r="E86" s="53" t="s">
        <v>1379</v>
      </c>
      <c r="F86" s="11">
        <v>-26000</v>
      </c>
      <c r="G86" s="11">
        <v>27370</v>
      </c>
    </row>
    <row r="87" spans="1:7" ht="57.75" thickBot="1">
      <c r="A87" s="15"/>
      <c r="B87" s="15"/>
      <c r="C87" s="9" t="s">
        <v>637</v>
      </c>
      <c r="D87" s="99">
        <v>0.01</v>
      </c>
      <c r="E87" s="53" t="s">
        <v>1380</v>
      </c>
      <c r="F87" s="11">
        <v>-24812</v>
      </c>
      <c r="G87" s="11">
        <v>26638</v>
      </c>
    </row>
    <row r="89" spans="1:7">
      <c r="A89" s="41" t="s">
        <v>1276</v>
      </c>
    </row>
    <row r="91" spans="1:7" ht="14.45" customHeight="1">
      <c r="A91" s="174"/>
      <c r="B91" s="213" t="s">
        <v>626</v>
      </c>
      <c r="C91" s="191" t="s">
        <v>627</v>
      </c>
      <c r="D91" s="18"/>
      <c r="E91" s="18"/>
      <c r="F91" s="5" t="s">
        <v>628</v>
      </c>
      <c r="G91" s="5" t="s">
        <v>629</v>
      </c>
    </row>
    <row r="92" spans="1:7" ht="15.75" thickBot="1">
      <c r="A92" s="183"/>
      <c r="B92" s="212"/>
      <c r="C92" s="181"/>
      <c r="D92" s="53" t="s">
        <v>630</v>
      </c>
      <c r="E92" s="53" t="s">
        <v>631</v>
      </c>
      <c r="F92" s="14" t="s">
        <v>20</v>
      </c>
      <c r="G92" s="14" t="s">
        <v>20</v>
      </c>
    </row>
    <row r="93" spans="1:7" ht="36.6" customHeight="1" thickBot="1">
      <c r="A93" s="34" t="s">
        <v>632</v>
      </c>
      <c r="B93" s="31" t="s">
        <v>633</v>
      </c>
      <c r="C93" s="34" t="s">
        <v>634</v>
      </c>
      <c r="D93" s="99">
        <v>0.1</v>
      </c>
      <c r="E93" s="99" t="s">
        <v>1229</v>
      </c>
      <c r="F93" s="11">
        <v>104849</v>
      </c>
      <c r="G93" s="11">
        <v>-71518</v>
      </c>
    </row>
    <row r="94" spans="1:7" ht="15.75" thickBot="1">
      <c r="A94" s="18"/>
      <c r="B94" s="18"/>
      <c r="C94" s="34" t="s">
        <v>635</v>
      </c>
      <c r="D94" s="99">
        <v>0.1</v>
      </c>
      <c r="E94" s="99" t="s">
        <v>1230</v>
      </c>
      <c r="F94" s="11">
        <v>36751</v>
      </c>
      <c r="G94" s="11">
        <v>-36746</v>
      </c>
    </row>
    <row r="95" spans="1:7" ht="57.75" thickBot="1">
      <c r="A95" s="18"/>
      <c r="B95" s="18"/>
      <c r="C95" s="9" t="s">
        <v>636</v>
      </c>
      <c r="D95" s="99">
        <v>0.01</v>
      </c>
      <c r="E95" s="53" t="s">
        <v>1231</v>
      </c>
      <c r="F95" s="11">
        <v>1064</v>
      </c>
      <c r="G95" s="11">
        <v>-1172</v>
      </c>
    </row>
    <row r="96" spans="1:7" ht="57.75" thickBot="1">
      <c r="A96" s="15"/>
      <c r="B96" s="15"/>
      <c r="C96" s="9" t="s">
        <v>637</v>
      </c>
      <c r="D96" s="99">
        <v>0.01</v>
      </c>
      <c r="E96" s="53" t="s">
        <v>1232</v>
      </c>
      <c r="F96" s="11">
        <v>-1091</v>
      </c>
      <c r="G96" s="11">
        <v>1156</v>
      </c>
    </row>
    <row r="99" spans="1:1">
      <c r="A99" s="37" t="s">
        <v>70</v>
      </c>
    </row>
    <row r="100" spans="1:1">
      <c r="A100" s="19" t="s">
        <v>1233</v>
      </c>
    </row>
  </sheetData>
  <mergeCells count="20">
    <mergeCell ref="A3:A4"/>
    <mergeCell ref="A12:A13"/>
    <mergeCell ref="A24:A25"/>
    <mergeCell ref="A67:C68"/>
    <mergeCell ref="D67:E68"/>
    <mergeCell ref="F67:F68"/>
    <mergeCell ref="A69:A70"/>
    <mergeCell ref="A37:A38"/>
    <mergeCell ref="A42:A43"/>
    <mergeCell ref="A53:A54"/>
    <mergeCell ref="C53:E53"/>
    <mergeCell ref="C54:E54"/>
    <mergeCell ref="A91:A92"/>
    <mergeCell ref="B91:B92"/>
    <mergeCell ref="C91:C92"/>
    <mergeCell ref="A72:G72"/>
    <mergeCell ref="A74:G74"/>
    <mergeCell ref="A82:A83"/>
    <mergeCell ref="B82:B83"/>
    <mergeCell ref="C82:C83"/>
  </mergeCells>
  <phoneticPr fontId="1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BA52E-9ED3-42BC-BB70-B8B7098434DA}">
  <dimension ref="A1:C22"/>
  <sheetViews>
    <sheetView workbookViewId="0">
      <selection activeCell="C26" sqref="C26"/>
    </sheetView>
  </sheetViews>
  <sheetFormatPr defaultRowHeight="15"/>
  <cols>
    <col min="1" max="1" width="24.140625" customWidth="1"/>
    <col min="2" max="2" width="15.7109375" customWidth="1"/>
    <col min="3" max="3" width="15" customWidth="1"/>
  </cols>
  <sheetData>
    <row r="1" spans="1:3">
      <c r="A1" s="21" t="s">
        <v>638</v>
      </c>
    </row>
    <row r="3" spans="1:3">
      <c r="A3" s="174"/>
      <c r="B3" s="5">
        <v>2025</v>
      </c>
      <c r="C3" s="5">
        <v>2024</v>
      </c>
    </row>
    <row r="4" spans="1:3">
      <c r="A4" s="174"/>
      <c r="B4" s="5" t="s">
        <v>20</v>
      </c>
      <c r="C4" s="5" t="s">
        <v>20</v>
      </c>
    </row>
    <row r="5" spans="1:3" ht="15.75" thickBot="1">
      <c r="A5" s="7" t="s">
        <v>639</v>
      </c>
      <c r="B5" s="8"/>
      <c r="C5" s="8"/>
    </row>
    <row r="6" spans="1:3" ht="15.75" thickBot="1">
      <c r="A6" s="24" t="s">
        <v>590</v>
      </c>
      <c r="B6" s="15"/>
      <c r="C6" s="15"/>
    </row>
    <row r="7" spans="1:3" ht="15.75" thickBot="1">
      <c r="A7" s="9" t="s">
        <v>640</v>
      </c>
      <c r="B7" s="11">
        <v>11342</v>
      </c>
      <c r="C7" s="11">
        <v>10731</v>
      </c>
    </row>
    <row r="8" spans="1:3" ht="29.25" thickBot="1">
      <c r="A8" s="9" t="s">
        <v>641</v>
      </c>
      <c r="B8" s="11">
        <v>65195</v>
      </c>
      <c r="C8" s="11">
        <v>86243</v>
      </c>
    </row>
    <row r="9" spans="1:3" ht="15.75" thickBot="1">
      <c r="A9" s="9" t="s">
        <v>642</v>
      </c>
      <c r="B9" s="11">
        <v>11467</v>
      </c>
      <c r="C9" s="11">
        <v>7073</v>
      </c>
    </row>
    <row r="10" spans="1:3" ht="29.25" thickBot="1">
      <c r="A10" s="9" t="s">
        <v>643</v>
      </c>
      <c r="B10" s="11">
        <v>113787</v>
      </c>
      <c r="C10" s="11">
        <v>131229</v>
      </c>
    </row>
    <row r="11" spans="1:3" ht="15.75" thickBot="1">
      <c r="A11" s="9" t="s">
        <v>644</v>
      </c>
      <c r="B11" s="11">
        <v>29761</v>
      </c>
      <c r="C11" s="11">
        <v>42369</v>
      </c>
    </row>
    <row r="12" spans="1:3" ht="15.75" thickBot="1">
      <c r="A12" s="15"/>
      <c r="B12" s="11">
        <f>SUM(B7:B11)</f>
        <v>231552</v>
      </c>
      <c r="C12" s="11">
        <f>SUM(C7:C11)</f>
        <v>277645</v>
      </c>
    </row>
    <row r="13" spans="1:3" ht="15.75" thickBot="1">
      <c r="A13" s="7" t="s">
        <v>594</v>
      </c>
      <c r="B13" s="8"/>
      <c r="C13" s="8"/>
    </row>
    <row r="14" spans="1:3" ht="15.75" thickBot="1">
      <c r="A14" s="9" t="s">
        <v>645</v>
      </c>
      <c r="B14" s="11">
        <v>23166</v>
      </c>
      <c r="C14" s="11">
        <v>25768</v>
      </c>
    </row>
    <row r="15" spans="1:3" ht="15.75" thickBot="1">
      <c r="A15" s="9" t="s">
        <v>646</v>
      </c>
      <c r="B15" s="11">
        <v>4150</v>
      </c>
      <c r="C15" s="11">
        <v>2741</v>
      </c>
    </row>
    <row r="16" spans="1:3" ht="15.75" thickBot="1">
      <c r="A16" s="15"/>
      <c r="B16" s="11">
        <f>SUM(B14:B15)</f>
        <v>27316</v>
      </c>
      <c r="C16" s="11">
        <f>SUM(C14:C15)</f>
        <v>28509</v>
      </c>
    </row>
    <row r="17" spans="1:3" ht="15.75" thickBot="1">
      <c r="A17" s="9" t="s">
        <v>647</v>
      </c>
      <c r="B17" s="11">
        <f>B12+B16</f>
        <v>258868</v>
      </c>
      <c r="C17" s="11">
        <f>C12+C16</f>
        <v>306154</v>
      </c>
    </row>
    <row r="18" spans="1:3" ht="15.75" thickBot="1">
      <c r="A18" s="9"/>
      <c r="B18" s="11"/>
      <c r="C18" s="11"/>
    </row>
    <row r="19" spans="1:3" ht="15.75" thickBot="1">
      <c r="A19" s="9" t="s">
        <v>1234</v>
      </c>
      <c r="B19" s="9"/>
      <c r="C19" s="9"/>
    </row>
    <row r="20" spans="1:3" ht="15.75" thickBot="1">
      <c r="A20" s="9" t="s">
        <v>639</v>
      </c>
      <c r="B20" s="11">
        <v>216989</v>
      </c>
      <c r="C20" s="11">
        <v>263785</v>
      </c>
    </row>
    <row r="21" spans="1:3" ht="15.75" thickBot="1">
      <c r="A21" s="9" t="s">
        <v>1235</v>
      </c>
      <c r="B21" s="11">
        <v>41879</v>
      </c>
      <c r="C21" s="11">
        <v>42369</v>
      </c>
    </row>
    <row r="22" spans="1:3" ht="15.75" thickBot="1">
      <c r="A22" s="9" t="s">
        <v>647</v>
      </c>
      <c r="B22" s="11">
        <f>SUM(B20:B21)</f>
        <v>258868</v>
      </c>
      <c r="C22" s="11">
        <f>SUM(C20:C21)</f>
        <v>306154</v>
      </c>
    </row>
  </sheetData>
  <mergeCells count="1">
    <mergeCell ref="A3:A4"/>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B319C-0834-4B2F-8688-282B72E63634}">
  <dimension ref="A1:H27"/>
  <sheetViews>
    <sheetView workbookViewId="0">
      <selection activeCell="B23" sqref="B23"/>
    </sheetView>
  </sheetViews>
  <sheetFormatPr defaultRowHeight="15"/>
  <cols>
    <col min="1" max="1" width="40" customWidth="1"/>
    <col min="2" max="2" width="24.28515625" customWidth="1"/>
    <col min="3" max="3" width="20.5703125" customWidth="1"/>
    <col min="4" max="4" width="22.85546875" customWidth="1"/>
    <col min="5" max="5" width="21.85546875" customWidth="1"/>
    <col min="6" max="6" width="20.5703125" customWidth="1"/>
    <col min="7" max="7" width="12.7109375" customWidth="1"/>
    <col min="8" max="8" width="11.140625" customWidth="1"/>
  </cols>
  <sheetData>
    <row r="1" spans="1:8">
      <c r="A1" s="41" t="s">
        <v>648</v>
      </c>
    </row>
    <row r="3" spans="1:8" ht="15.75" thickBot="1">
      <c r="A3" s="179" t="s">
        <v>375</v>
      </c>
      <c r="B3" s="179"/>
      <c r="C3" s="179"/>
      <c r="D3" s="179"/>
      <c r="E3" s="179"/>
      <c r="F3" s="179"/>
      <c r="G3" s="179"/>
      <c r="H3" s="179"/>
    </row>
    <row r="4" spans="1:8">
      <c r="A4" s="174"/>
      <c r="B4" s="100" t="s">
        <v>331</v>
      </c>
      <c r="C4" s="84" t="s">
        <v>649</v>
      </c>
      <c r="D4" s="100" t="s">
        <v>650</v>
      </c>
      <c r="E4" s="48" t="s">
        <v>651</v>
      </c>
      <c r="F4" s="48" t="s">
        <v>652</v>
      </c>
      <c r="G4" s="48" t="s">
        <v>653</v>
      </c>
      <c r="H4" s="48" t="s">
        <v>654</v>
      </c>
    </row>
    <row r="5" spans="1:8">
      <c r="A5" s="174"/>
      <c r="B5" s="5" t="s">
        <v>20</v>
      </c>
      <c r="C5" s="5" t="s">
        <v>655</v>
      </c>
      <c r="D5" s="5" t="s">
        <v>655</v>
      </c>
      <c r="E5" s="5" t="s">
        <v>655</v>
      </c>
      <c r="F5" s="5" t="s">
        <v>655</v>
      </c>
      <c r="G5" s="5" t="s">
        <v>655</v>
      </c>
      <c r="H5" s="5" t="s">
        <v>655</v>
      </c>
    </row>
    <row r="6" spans="1:8" ht="15.75" thickBot="1">
      <c r="A6" s="7">
        <v>2025</v>
      </c>
      <c r="B6" s="8"/>
      <c r="C6" s="8"/>
      <c r="D6" s="8"/>
      <c r="E6" s="8"/>
      <c r="F6" s="8"/>
      <c r="G6" s="8"/>
      <c r="H6" s="8"/>
    </row>
    <row r="7" spans="1:8" ht="15.75" thickBot="1">
      <c r="A7" s="9" t="s">
        <v>640</v>
      </c>
      <c r="B7" s="11">
        <v>11342</v>
      </c>
      <c r="C7" s="11">
        <f>SUM(D7:H7)</f>
        <v>11642</v>
      </c>
      <c r="D7" s="11">
        <v>10048</v>
      </c>
      <c r="E7" s="11">
        <v>24</v>
      </c>
      <c r="F7" s="14">
        <v>1570</v>
      </c>
      <c r="G7" s="14">
        <v>0</v>
      </c>
      <c r="H7" s="14">
        <v>0</v>
      </c>
    </row>
    <row r="8" spans="1:8" ht="27" customHeight="1">
      <c r="A8" s="180" t="s">
        <v>641</v>
      </c>
      <c r="B8" s="3"/>
      <c r="C8" s="3"/>
      <c r="D8" s="3"/>
      <c r="E8" s="3"/>
      <c r="F8" s="3"/>
      <c r="G8" s="3"/>
      <c r="H8" s="3"/>
    </row>
    <row r="9" spans="1:8" ht="15.75" thickBot="1">
      <c r="A9" s="181"/>
      <c r="B9" s="11">
        <v>65195</v>
      </c>
      <c r="C9" s="11">
        <f>SUM(D9:H9)</f>
        <v>65195</v>
      </c>
      <c r="D9" s="11">
        <v>65195</v>
      </c>
      <c r="E9" s="14">
        <v>0</v>
      </c>
      <c r="F9" s="14">
        <v>0</v>
      </c>
      <c r="G9" s="14">
        <v>0</v>
      </c>
      <c r="H9" s="14">
        <v>0</v>
      </c>
    </row>
    <row r="10" spans="1:8" ht="15.75" thickBot="1">
      <c r="A10" s="9" t="s">
        <v>642</v>
      </c>
      <c r="B10" s="11">
        <v>11467</v>
      </c>
      <c r="C10" s="11">
        <f>SUM(D10:H10)</f>
        <v>11467</v>
      </c>
      <c r="D10" s="11">
        <v>11467</v>
      </c>
      <c r="E10" s="14">
        <v>0</v>
      </c>
      <c r="F10" s="14">
        <v>0</v>
      </c>
      <c r="G10" s="14">
        <v>0</v>
      </c>
      <c r="H10" s="14">
        <v>0</v>
      </c>
    </row>
    <row r="11" spans="1:8" ht="35.1" customHeight="1">
      <c r="A11" s="180" t="s">
        <v>643</v>
      </c>
      <c r="B11" s="3"/>
      <c r="C11" s="3"/>
      <c r="D11" s="3"/>
      <c r="E11" s="3"/>
      <c r="F11" s="3"/>
      <c r="G11" s="3"/>
      <c r="H11" s="3"/>
    </row>
    <row r="12" spans="1:8" ht="15.75" thickBot="1">
      <c r="A12" s="181"/>
      <c r="B12" s="11">
        <v>113787</v>
      </c>
      <c r="C12" s="11">
        <f>SUM(D12:H12)</f>
        <v>113787</v>
      </c>
      <c r="D12" s="11">
        <v>113787</v>
      </c>
      <c r="E12" s="14">
        <v>0</v>
      </c>
      <c r="F12" s="14">
        <v>0</v>
      </c>
      <c r="G12" s="14">
        <v>0</v>
      </c>
      <c r="H12" s="14">
        <v>0</v>
      </c>
    </row>
    <row r="13" spans="1:8" ht="15.75" thickBot="1">
      <c r="A13" s="9" t="s">
        <v>644</v>
      </c>
      <c r="B13" s="11">
        <v>29761</v>
      </c>
      <c r="C13" s="11">
        <f>SUM(D13:H13)</f>
        <v>37097.414749999996</v>
      </c>
      <c r="D13" s="14">
        <v>0</v>
      </c>
      <c r="E13" s="11">
        <v>1482.6599099999999</v>
      </c>
      <c r="F13" s="11">
        <v>4456.5698600000005</v>
      </c>
      <c r="G13" s="11">
        <v>23918.092959999998</v>
      </c>
      <c r="H13" s="11">
        <v>7240.0920199999991</v>
      </c>
    </row>
    <row r="14" spans="1:8" ht="15.75" thickBot="1">
      <c r="A14" s="9" t="s">
        <v>276</v>
      </c>
      <c r="B14" s="11">
        <f>SUM(B7:B13)</f>
        <v>231552</v>
      </c>
      <c r="C14" s="11">
        <f t="shared" ref="C14:H14" si="0">SUM(C7:C13)</f>
        <v>239188.41475</v>
      </c>
      <c r="D14" s="11">
        <f t="shared" si="0"/>
        <v>200497</v>
      </c>
      <c r="E14" s="11">
        <f t="shared" si="0"/>
        <v>1506.6599099999999</v>
      </c>
      <c r="F14" s="11">
        <f t="shared" si="0"/>
        <v>6026.5698600000005</v>
      </c>
      <c r="G14" s="11">
        <f t="shared" si="0"/>
        <v>23918.092959999998</v>
      </c>
      <c r="H14" s="11">
        <f t="shared" si="0"/>
        <v>7240.0920199999991</v>
      </c>
    </row>
    <row r="15" spans="1:8" ht="15.75" thickBot="1">
      <c r="A15" s="7">
        <v>2024</v>
      </c>
      <c r="B15" s="8"/>
      <c r="C15" s="8"/>
      <c r="D15" s="8"/>
      <c r="E15" s="8"/>
      <c r="F15" s="8"/>
      <c r="G15" s="8"/>
      <c r="H15" s="8"/>
    </row>
    <row r="16" spans="1:8" ht="15.75" thickBot="1">
      <c r="A16" s="9" t="s">
        <v>640</v>
      </c>
      <c r="B16" s="11">
        <v>10731</v>
      </c>
      <c r="C16" s="11">
        <f>SUM(D16:H16)</f>
        <v>10731</v>
      </c>
      <c r="D16" s="11">
        <v>8911</v>
      </c>
      <c r="E16" s="11">
        <v>333</v>
      </c>
      <c r="F16" s="14">
        <v>1487</v>
      </c>
      <c r="G16" s="14">
        <v>0</v>
      </c>
      <c r="H16" s="14">
        <v>0</v>
      </c>
    </row>
    <row r="17" spans="1:8" ht="27" customHeight="1">
      <c r="A17" s="180" t="s">
        <v>641</v>
      </c>
      <c r="B17" s="3"/>
      <c r="C17" s="3"/>
      <c r="D17" s="3"/>
      <c r="E17" s="3"/>
      <c r="F17" s="3"/>
      <c r="G17" s="3"/>
      <c r="H17" s="3"/>
    </row>
    <row r="18" spans="1:8" ht="15.75" thickBot="1">
      <c r="A18" s="181"/>
      <c r="B18" s="11">
        <v>86243</v>
      </c>
      <c r="C18" s="11">
        <f>SUM(D18:H18)</f>
        <v>86243</v>
      </c>
      <c r="D18" s="11">
        <v>86243</v>
      </c>
      <c r="E18" s="14">
        <v>0</v>
      </c>
      <c r="F18" s="14">
        <v>0</v>
      </c>
      <c r="G18" s="14">
        <v>0</v>
      </c>
      <c r="H18" s="14">
        <v>0</v>
      </c>
    </row>
    <row r="19" spans="1:8" ht="15.75" thickBot="1">
      <c r="A19" s="9" t="s">
        <v>642</v>
      </c>
      <c r="B19" s="11">
        <v>7073</v>
      </c>
      <c r="C19" s="11">
        <f>SUM(D19:H19)</f>
        <v>7073</v>
      </c>
      <c r="D19" s="11">
        <v>7073</v>
      </c>
      <c r="E19" s="14">
        <v>0</v>
      </c>
      <c r="F19" s="14">
        <v>0</v>
      </c>
      <c r="G19" s="14">
        <v>0</v>
      </c>
      <c r="H19" s="14">
        <v>0</v>
      </c>
    </row>
    <row r="20" spans="1:8" ht="35.1" customHeight="1">
      <c r="A20" s="180" t="s">
        <v>643</v>
      </c>
      <c r="B20" s="3"/>
      <c r="C20" s="3"/>
      <c r="D20" s="3"/>
      <c r="E20" s="3"/>
      <c r="F20" s="3"/>
      <c r="G20" s="3"/>
      <c r="H20" s="3"/>
    </row>
    <row r="21" spans="1:8" ht="15.75" thickBot="1">
      <c r="A21" s="181"/>
      <c r="B21" s="11">
        <v>131229</v>
      </c>
      <c r="C21" s="11">
        <f>SUM(D21:H21)</f>
        <v>131012</v>
      </c>
      <c r="D21" s="11">
        <v>131012</v>
      </c>
      <c r="E21" s="14">
        <v>0</v>
      </c>
      <c r="F21" s="14">
        <v>0</v>
      </c>
      <c r="G21" s="14">
        <v>0</v>
      </c>
      <c r="H21" s="14">
        <v>0</v>
      </c>
    </row>
    <row r="22" spans="1:8" ht="15.75" thickBot="1">
      <c r="A22" s="9" t="s">
        <v>644</v>
      </c>
      <c r="B22" s="11">
        <v>42369</v>
      </c>
      <c r="C22" s="11">
        <f>SUM(D22:H22)</f>
        <v>43015</v>
      </c>
      <c r="D22" s="11">
        <v>0</v>
      </c>
      <c r="E22" s="11">
        <v>1478</v>
      </c>
      <c r="F22" s="11">
        <v>4440</v>
      </c>
      <c r="G22" s="11">
        <v>23863</v>
      </c>
      <c r="H22" s="11">
        <v>13234</v>
      </c>
    </row>
    <row r="23" spans="1:8" ht="15.75" thickBot="1">
      <c r="A23" s="9" t="s">
        <v>276</v>
      </c>
      <c r="B23" s="11">
        <f>SUM(B16:B22)</f>
        <v>277645</v>
      </c>
      <c r="C23" s="11">
        <f>SUM(C16:C22)</f>
        <v>278074</v>
      </c>
      <c r="D23" s="11">
        <f t="shared" ref="D23:H23" si="1">SUM(D16:D22)</f>
        <v>233239</v>
      </c>
      <c r="E23" s="11">
        <f t="shared" si="1"/>
        <v>1811</v>
      </c>
      <c r="F23" s="11">
        <f t="shared" si="1"/>
        <v>5927</v>
      </c>
      <c r="G23" s="11">
        <f t="shared" si="1"/>
        <v>23863</v>
      </c>
      <c r="H23" s="11">
        <f t="shared" si="1"/>
        <v>13234</v>
      </c>
    </row>
    <row r="25" spans="1:8">
      <c r="A25" s="37" t="s">
        <v>70</v>
      </c>
    </row>
    <row r="26" spans="1:8">
      <c r="A26" s="20" t="s">
        <v>1236</v>
      </c>
    </row>
    <row r="27" spans="1:8">
      <c r="A27" s="20"/>
    </row>
  </sheetData>
  <mergeCells count="6">
    <mergeCell ref="A20:A21"/>
    <mergeCell ref="A3:H3"/>
    <mergeCell ref="A4:A5"/>
    <mergeCell ref="A8:A9"/>
    <mergeCell ref="A11:A12"/>
    <mergeCell ref="A17:A18"/>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E869C-AB7E-409C-B678-15101F3F45AF}">
  <dimension ref="A1:C8"/>
  <sheetViews>
    <sheetView workbookViewId="0">
      <selection activeCell="C15" sqref="C15"/>
    </sheetView>
  </sheetViews>
  <sheetFormatPr defaultRowHeight="15"/>
  <cols>
    <col min="1" max="1" width="33.140625" customWidth="1"/>
    <col min="2" max="2" width="16.85546875" customWidth="1"/>
    <col min="3" max="3" width="11.140625" customWidth="1"/>
  </cols>
  <sheetData>
    <row r="1" spans="1:3">
      <c r="A1" s="55" t="s">
        <v>587</v>
      </c>
    </row>
    <row r="3" spans="1:3">
      <c r="A3" s="174"/>
      <c r="B3" s="5">
        <v>2025</v>
      </c>
      <c r="C3" s="5">
        <v>2024</v>
      </c>
    </row>
    <row r="4" spans="1:3">
      <c r="A4" s="174"/>
      <c r="B4" s="5" t="s">
        <v>20</v>
      </c>
      <c r="C4" s="5" t="s">
        <v>20</v>
      </c>
    </row>
    <row r="5" spans="1:3" ht="15.75" thickBot="1">
      <c r="A5" s="7" t="s">
        <v>656</v>
      </c>
      <c r="B5" s="8"/>
      <c r="C5" s="8"/>
    </row>
    <row r="6" spans="1:3" ht="15.75" thickBot="1">
      <c r="A6" s="9" t="s">
        <v>657</v>
      </c>
      <c r="B6" s="11">
        <v>7569</v>
      </c>
      <c r="C6" s="11">
        <v>8326</v>
      </c>
    </row>
    <row r="7" spans="1:3" ht="15.75" thickBot="1">
      <c r="A7" s="9" t="s">
        <v>658</v>
      </c>
      <c r="B7" s="11">
        <v>35346</v>
      </c>
      <c r="C7" s="11">
        <v>22587</v>
      </c>
    </row>
    <row r="8" spans="1:3" ht="15.75" thickBot="1">
      <c r="A8" s="9" t="s">
        <v>659</v>
      </c>
      <c r="B8" s="11">
        <f>SUM(B6:B7)</f>
        <v>42915</v>
      </c>
      <c r="C8" s="11">
        <f>SUM(C6:C7)</f>
        <v>30913</v>
      </c>
    </row>
  </sheetData>
  <mergeCells count="1">
    <mergeCell ref="A3:A4"/>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7D91C-C8CB-49B8-8E4F-2C543AAEE135}">
  <dimension ref="A1:C15"/>
  <sheetViews>
    <sheetView workbookViewId="0">
      <selection activeCell="B4" sqref="B4"/>
    </sheetView>
  </sheetViews>
  <sheetFormatPr defaultRowHeight="15"/>
  <cols>
    <col min="1" max="1" width="37.85546875" customWidth="1"/>
    <col min="2" max="2" width="13.85546875" customWidth="1"/>
    <col min="3" max="3" width="11.140625" customWidth="1"/>
  </cols>
  <sheetData>
    <row r="1" spans="1:3">
      <c r="A1" s="58" t="s">
        <v>1383</v>
      </c>
    </row>
    <row r="3" spans="1:3">
      <c r="A3" s="174"/>
      <c r="B3" s="5">
        <v>2025</v>
      </c>
      <c r="C3" s="5">
        <v>2024</v>
      </c>
    </row>
    <row r="4" spans="1:3">
      <c r="A4" s="174"/>
      <c r="B4" s="5" t="s">
        <v>20</v>
      </c>
      <c r="C4" s="5" t="s">
        <v>20</v>
      </c>
    </row>
    <row r="5" spans="1:3" ht="15.75" thickBot="1">
      <c r="A5" s="7" t="s">
        <v>660</v>
      </c>
      <c r="B5" s="8"/>
      <c r="C5" s="8"/>
    </row>
    <row r="6" spans="1:3" ht="15.75" thickBot="1">
      <c r="A6" s="9" t="s">
        <v>661</v>
      </c>
      <c r="B6" s="11">
        <v>67129</v>
      </c>
      <c r="C6" s="11">
        <v>66918</v>
      </c>
    </row>
    <row r="7" spans="1:3" ht="15.75" thickBot="1">
      <c r="A7" s="9" t="s">
        <v>662</v>
      </c>
      <c r="B7" s="11">
        <v>10964</v>
      </c>
      <c r="C7" s="11">
        <v>15535</v>
      </c>
    </row>
    <row r="8" spans="1:3" ht="15.75" thickBot="1">
      <c r="A8" s="9" t="s">
        <v>663</v>
      </c>
      <c r="B8" s="14">
        <v>873</v>
      </c>
      <c r="C8" s="11">
        <v>936</v>
      </c>
    </row>
    <row r="9" spans="1:3" ht="15.75" thickBot="1">
      <c r="A9" s="9" t="s">
        <v>280</v>
      </c>
      <c r="B9" s="11">
        <v>26085</v>
      </c>
      <c r="C9" s="11">
        <v>19289</v>
      </c>
    </row>
    <row r="10" spans="1:3" ht="15.75" thickBot="1">
      <c r="A10" s="9" t="s">
        <v>664</v>
      </c>
      <c r="B10" s="11">
        <v>8450</v>
      </c>
      <c r="C10" s="14">
        <v>8885</v>
      </c>
    </row>
    <row r="11" spans="1:3" ht="15.75" thickBot="1">
      <c r="A11" s="9" t="s">
        <v>665</v>
      </c>
      <c r="B11" s="11">
        <f>SUM(B6:B10)</f>
        <v>113501</v>
      </c>
      <c r="C11" s="11">
        <f>SUM(C6:C10)</f>
        <v>111563</v>
      </c>
    </row>
    <row r="12" spans="1:3" ht="15.75" thickBot="1">
      <c r="A12" s="7" t="s">
        <v>666</v>
      </c>
      <c r="B12" s="8"/>
      <c r="C12" s="8"/>
    </row>
    <row r="13" spans="1:3" ht="15.75" thickBot="1">
      <c r="A13" s="9" t="s">
        <v>663</v>
      </c>
      <c r="B13" s="11">
        <v>4284</v>
      </c>
      <c r="C13" s="11">
        <v>6203</v>
      </c>
    </row>
    <row r="14" spans="1:3" ht="15.75" thickBot="1">
      <c r="A14" s="9" t="s">
        <v>667</v>
      </c>
      <c r="B14" s="11">
        <f>SUM(B13:B13)</f>
        <v>4284</v>
      </c>
      <c r="C14" s="11">
        <f>SUM(C13:C13)</f>
        <v>6203</v>
      </c>
    </row>
    <row r="15" spans="1:3" ht="15.75" thickBot="1">
      <c r="A15" s="9" t="s">
        <v>668</v>
      </c>
      <c r="B15" s="11">
        <f>B11+B14</f>
        <v>117785</v>
      </c>
      <c r="C15" s="11">
        <f>C11+C14</f>
        <v>117766</v>
      </c>
    </row>
  </sheetData>
  <mergeCells count="1">
    <mergeCell ref="A3:A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CF77C-F2DA-498F-8FD2-B4EFDD24FA66}">
  <dimension ref="A1:F25"/>
  <sheetViews>
    <sheetView workbookViewId="0">
      <selection activeCell="F4" sqref="F4"/>
    </sheetView>
  </sheetViews>
  <sheetFormatPr defaultColWidth="8.7109375" defaultRowHeight="14.25"/>
  <cols>
    <col min="1" max="1" width="70.85546875" style="1" customWidth="1"/>
    <col min="2" max="3" width="19.28515625" style="1" customWidth="1"/>
    <col min="4" max="4" width="17.42578125" style="1" customWidth="1"/>
    <col min="5" max="5" width="14.42578125" style="1" customWidth="1"/>
    <col min="6" max="6" width="15" style="1" customWidth="1"/>
    <col min="7" max="16384" width="8.7109375" style="1"/>
  </cols>
  <sheetData>
    <row r="1" spans="1:6" ht="15">
      <c r="A1" s="41" t="s">
        <v>1306</v>
      </c>
    </row>
    <row r="3" spans="1:6" ht="15">
      <c r="A3" s="174"/>
      <c r="B3" s="3"/>
      <c r="C3" s="3"/>
      <c r="D3" s="30"/>
      <c r="E3" s="3"/>
      <c r="F3" s="3"/>
    </row>
    <row r="4" spans="1:6" ht="57">
      <c r="A4" s="174"/>
      <c r="B4" s="31" t="s">
        <v>19</v>
      </c>
      <c r="C4" s="5" t="s">
        <v>102</v>
      </c>
      <c r="D4" s="5" t="s">
        <v>1144</v>
      </c>
      <c r="E4" s="5" t="s">
        <v>1145</v>
      </c>
      <c r="F4" s="38" t="s">
        <v>1143</v>
      </c>
    </row>
    <row r="5" spans="1:6" ht="15" thickBot="1">
      <c r="A5" s="9" t="s">
        <v>1138</v>
      </c>
      <c r="B5" s="15"/>
      <c r="C5" s="11">
        <v>3930413</v>
      </c>
      <c r="D5" s="11">
        <v>6692330</v>
      </c>
      <c r="E5" s="11">
        <v>773047</v>
      </c>
      <c r="F5" s="11">
        <v>11395790</v>
      </c>
    </row>
    <row r="6" spans="1:6" ht="15" thickBot="1">
      <c r="A6" s="9" t="s">
        <v>104</v>
      </c>
      <c r="B6" s="15"/>
      <c r="C6" s="11">
        <v>180599</v>
      </c>
      <c r="D6" s="14" t="s">
        <v>38</v>
      </c>
      <c r="E6" s="14" t="s">
        <v>471</v>
      </c>
      <c r="F6" s="11">
        <v>180599</v>
      </c>
    </row>
    <row r="7" spans="1:6" ht="15" thickBot="1">
      <c r="A7" s="9" t="s">
        <v>105</v>
      </c>
      <c r="B7" s="163" t="s">
        <v>23</v>
      </c>
      <c r="C7" s="11" t="s">
        <v>38</v>
      </c>
      <c r="D7" s="11" t="s">
        <v>38</v>
      </c>
      <c r="E7" s="11">
        <v>542333</v>
      </c>
      <c r="F7" s="11">
        <v>542333</v>
      </c>
    </row>
    <row r="8" spans="1:6" ht="15" thickBot="1">
      <c r="A8" s="9" t="s">
        <v>1139</v>
      </c>
      <c r="B8" s="164"/>
      <c r="C8" s="14" t="s">
        <v>38</v>
      </c>
      <c r="D8" s="11" t="s">
        <v>38</v>
      </c>
      <c r="E8" s="11">
        <v>-89801</v>
      </c>
      <c r="F8" s="11">
        <v>-89801</v>
      </c>
    </row>
    <row r="9" spans="1:6" ht="15" thickBot="1">
      <c r="A9" s="9" t="s">
        <v>106</v>
      </c>
      <c r="B9" s="164" t="s">
        <v>107</v>
      </c>
      <c r="C9" s="14" t="s">
        <v>38</v>
      </c>
      <c r="D9" s="14" t="s">
        <v>38</v>
      </c>
      <c r="E9" s="11">
        <v>-454477</v>
      </c>
      <c r="F9" s="11">
        <v>-454477</v>
      </c>
    </row>
    <row r="10" spans="1:6" ht="15" thickBot="1">
      <c r="A10" s="15" t="s">
        <v>1140</v>
      </c>
      <c r="B10" s="163"/>
      <c r="C10" s="11">
        <v>4111012</v>
      </c>
      <c r="D10" s="11">
        <v>6692330</v>
      </c>
      <c r="E10" s="11">
        <v>771102</v>
      </c>
      <c r="F10" s="11">
        <v>11574444</v>
      </c>
    </row>
    <row r="11" spans="1:6" ht="15" thickBot="1">
      <c r="A11" s="9" t="s">
        <v>1299</v>
      </c>
      <c r="B11" s="163"/>
      <c r="C11" s="11">
        <v>4111012</v>
      </c>
      <c r="D11" s="11">
        <v>6692330</v>
      </c>
      <c r="E11" s="11">
        <v>771102</v>
      </c>
      <c r="F11" s="11">
        <v>11574444</v>
      </c>
    </row>
    <row r="12" spans="1:6" ht="15" thickBot="1">
      <c r="A12" s="9" t="s">
        <v>104</v>
      </c>
      <c r="B12" s="163"/>
      <c r="C12" s="11">
        <v>574530</v>
      </c>
      <c r="D12" s="14" t="s">
        <v>38</v>
      </c>
      <c r="E12" s="14" t="s">
        <v>38</v>
      </c>
      <c r="F12" s="11">
        <v>574530</v>
      </c>
    </row>
    <row r="13" spans="1:6" ht="15" thickBot="1">
      <c r="A13" s="9" t="s">
        <v>1300</v>
      </c>
      <c r="B13" s="164"/>
      <c r="C13" s="14" t="s">
        <v>38</v>
      </c>
      <c r="D13" s="14" t="s">
        <v>38</v>
      </c>
      <c r="E13" s="14" t="s">
        <v>38</v>
      </c>
      <c r="F13" s="14" t="s">
        <v>38</v>
      </c>
    </row>
    <row r="14" spans="1:6" ht="15" thickBot="1">
      <c r="A14" s="9" t="s">
        <v>1301</v>
      </c>
      <c r="B14" s="163" t="s">
        <v>66</v>
      </c>
      <c r="C14" s="14" t="s">
        <v>38</v>
      </c>
      <c r="D14" s="14" t="s">
        <v>38</v>
      </c>
      <c r="E14" s="14" t="s">
        <v>38</v>
      </c>
      <c r="F14" s="14" t="s">
        <v>38</v>
      </c>
    </row>
    <row r="15" spans="1:6" ht="15" thickBot="1">
      <c r="A15" s="9" t="s">
        <v>105</v>
      </c>
      <c r="B15" s="164" t="s">
        <v>23</v>
      </c>
      <c r="C15" s="14" t="s">
        <v>38</v>
      </c>
      <c r="D15" s="14" t="s">
        <v>38</v>
      </c>
      <c r="E15" s="11">
        <v>597666</v>
      </c>
      <c r="F15" s="11">
        <v>597666</v>
      </c>
    </row>
    <row r="16" spans="1:6" ht="15" thickBot="1">
      <c r="A16" s="9" t="s">
        <v>1139</v>
      </c>
      <c r="B16" s="163"/>
      <c r="C16" s="14" t="s">
        <v>38</v>
      </c>
      <c r="D16" s="14" t="s">
        <v>38</v>
      </c>
      <c r="E16" s="11">
        <v>-75194</v>
      </c>
      <c r="F16" s="11">
        <v>-75194</v>
      </c>
    </row>
    <row r="17" spans="1:6" ht="15" thickBot="1">
      <c r="A17" s="9" t="s">
        <v>106</v>
      </c>
      <c r="B17" s="164" t="s">
        <v>107</v>
      </c>
      <c r="C17" s="14" t="s">
        <v>38</v>
      </c>
      <c r="D17" s="14" t="s">
        <v>38</v>
      </c>
      <c r="E17" s="11">
        <v>-487598</v>
      </c>
      <c r="F17" s="11">
        <v>-487598</v>
      </c>
    </row>
    <row r="18" spans="1:6" ht="15" thickBot="1">
      <c r="A18" s="9" t="s">
        <v>1302</v>
      </c>
      <c r="B18" s="163"/>
      <c r="C18" s="14" t="s">
        <v>38</v>
      </c>
      <c r="D18" s="14" t="s">
        <v>38</v>
      </c>
      <c r="E18" s="14" t="s">
        <v>38</v>
      </c>
      <c r="F18" s="14" t="s">
        <v>38</v>
      </c>
    </row>
    <row r="19" spans="1:6" ht="15" thickBot="1">
      <c r="A19" s="9" t="s">
        <v>1303</v>
      </c>
      <c r="B19" s="15"/>
      <c r="C19" s="14" t="s">
        <v>38</v>
      </c>
      <c r="D19" s="14" t="s">
        <v>38</v>
      </c>
      <c r="E19" s="14" t="s">
        <v>38</v>
      </c>
      <c r="F19" s="14" t="s">
        <v>38</v>
      </c>
    </row>
    <row r="20" spans="1:6" ht="15" thickBot="1">
      <c r="A20" s="9" t="s">
        <v>1304</v>
      </c>
      <c r="B20" s="15"/>
      <c r="C20" s="11">
        <v>4685542</v>
      </c>
      <c r="D20" s="11">
        <v>6692330</v>
      </c>
      <c r="E20" s="11">
        <v>805976</v>
      </c>
      <c r="F20" s="11">
        <v>12183848</v>
      </c>
    </row>
    <row r="22" spans="1:6">
      <c r="A22" s="19" t="s">
        <v>108</v>
      </c>
    </row>
    <row r="23" spans="1:6">
      <c r="A23" s="19" t="s">
        <v>70</v>
      </c>
    </row>
    <row r="24" spans="1:6">
      <c r="A24" s="36" t="s">
        <v>101</v>
      </c>
    </row>
    <row r="25" spans="1:6">
      <c r="A25" s="36" t="s">
        <v>1141</v>
      </c>
    </row>
  </sheetData>
  <mergeCells count="1">
    <mergeCell ref="A3:A4"/>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BC58-5054-4DEF-A623-E2AF14462610}">
  <dimension ref="A1:G19"/>
  <sheetViews>
    <sheetView workbookViewId="0">
      <selection activeCell="I19" sqref="I19"/>
    </sheetView>
  </sheetViews>
  <sheetFormatPr defaultRowHeight="15"/>
  <cols>
    <col min="1" max="1" width="31.28515625" customWidth="1"/>
    <col min="2" max="2" width="20.5703125" customWidth="1"/>
    <col min="3" max="3" width="13.85546875" customWidth="1"/>
    <col min="4" max="4" width="18.140625" customWidth="1"/>
    <col min="5" max="5" width="15.140625" customWidth="1"/>
    <col min="6" max="6" width="12.5703125" customWidth="1"/>
    <col min="7" max="7" width="13.85546875" customWidth="1"/>
  </cols>
  <sheetData>
    <row r="1" spans="1:7">
      <c r="A1" s="41" t="s">
        <v>1374</v>
      </c>
    </row>
    <row r="3" spans="1:7">
      <c r="A3" s="174"/>
      <c r="B3" s="3"/>
      <c r="C3" s="3"/>
      <c r="D3" s="5"/>
      <c r="E3" s="3"/>
      <c r="F3" s="3"/>
      <c r="G3" s="3"/>
    </row>
    <row r="4" spans="1:7" ht="28.5">
      <c r="A4" s="174"/>
      <c r="B4" s="34" t="s">
        <v>661</v>
      </c>
      <c r="C4" s="34" t="s">
        <v>662</v>
      </c>
      <c r="D4" s="5" t="s">
        <v>663</v>
      </c>
      <c r="E4" s="5" t="s">
        <v>664</v>
      </c>
      <c r="F4" s="31" t="s">
        <v>223</v>
      </c>
      <c r="G4" s="43" t="s">
        <v>276</v>
      </c>
    </row>
    <row r="5" spans="1:7" ht="15.75" thickBot="1">
      <c r="A5" s="216"/>
      <c r="B5" s="169" t="s">
        <v>20</v>
      </c>
      <c r="C5" s="169" t="s">
        <v>20</v>
      </c>
      <c r="D5" s="158" t="s">
        <v>20</v>
      </c>
      <c r="E5" s="158" t="s">
        <v>20</v>
      </c>
      <c r="F5" s="33" t="s">
        <v>20</v>
      </c>
      <c r="G5" s="44" t="s">
        <v>20</v>
      </c>
    </row>
    <row r="6" spans="1:7" ht="15.75" thickBot="1">
      <c r="A6" s="9" t="s">
        <v>1299</v>
      </c>
      <c r="B6" s="11">
        <v>66918</v>
      </c>
      <c r="C6" s="11">
        <v>15535</v>
      </c>
      <c r="D6" s="11">
        <v>7139</v>
      </c>
      <c r="E6" s="11">
        <v>8885</v>
      </c>
      <c r="F6" s="11">
        <v>19289</v>
      </c>
      <c r="G6" s="11">
        <f>SUM(B6:F6)</f>
        <v>117766</v>
      </c>
    </row>
    <row r="7" spans="1:7" ht="29.25" thickBot="1">
      <c r="A7" s="9" t="s">
        <v>1381</v>
      </c>
      <c r="B7" s="11">
        <v>0</v>
      </c>
      <c r="C7" s="11">
        <v>0</v>
      </c>
      <c r="D7" s="11">
        <v>0</v>
      </c>
      <c r="E7" s="11">
        <v>0</v>
      </c>
      <c r="F7" s="11">
        <v>14305</v>
      </c>
      <c r="G7" s="11">
        <f>SUM(B7:F7)</f>
        <v>14305</v>
      </c>
    </row>
    <row r="8" spans="1:7" ht="29.25" thickBot="1">
      <c r="A8" s="9" t="s">
        <v>669</v>
      </c>
      <c r="B8" s="11">
        <v>211</v>
      </c>
      <c r="C8" s="11">
        <v>8110</v>
      </c>
      <c r="D8" s="11">
        <v>0</v>
      </c>
      <c r="E8" s="11">
        <v>0</v>
      </c>
      <c r="F8" s="11">
        <v>13041</v>
      </c>
      <c r="G8" s="11">
        <f>SUM(B8:F8)</f>
        <v>21362</v>
      </c>
    </row>
    <row r="9" spans="1:7" ht="57.6" customHeight="1">
      <c r="A9" s="180" t="s">
        <v>670</v>
      </c>
      <c r="B9" s="3"/>
      <c r="C9" s="3"/>
      <c r="D9" s="3"/>
      <c r="E9" s="3"/>
      <c r="F9" s="3"/>
      <c r="G9" s="3"/>
    </row>
    <row r="10" spans="1:7" ht="15.75" thickBot="1">
      <c r="A10" s="181"/>
      <c r="B10" s="11">
        <v>0</v>
      </c>
      <c r="C10" s="11">
        <v>-12681</v>
      </c>
      <c r="D10" s="11">
        <v>275</v>
      </c>
      <c r="E10" s="11">
        <v>-435</v>
      </c>
      <c r="F10" s="11">
        <v>-20550</v>
      </c>
      <c r="G10" s="11">
        <f>SUM(B10:F10)</f>
        <v>-33391</v>
      </c>
    </row>
    <row r="11" spans="1:7" ht="57.6" customHeight="1">
      <c r="A11" s="180" t="s">
        <v>671</v>
      </c>
      <c r="B11" s="3"/>
      <c r="C11" s="3"/>
      <c r="D11" s="3"/>
      <c r="E11" s="3"/>
      <c r="F11" s="3"/>
      <c r="G11" s="3"/>
    </row>
    <row r="12" spans="1:7" ht="15.75" thickBot="1">
      <c r="A12" s="181"/>
      <c r="B12" s="14">
        <v>0</v>
      </c>
      <c r="C12" s="14">
        <v>0</v>
      </c>
      <c r="D12" s="11">
        <v>-1524</v>
      </c>
      <c r="E12" s="14">
        <v>0</v>
      </c>
      <c r="F12" s="14">
        <v>0</v>
      </c>
      <c r="G12" s="11">
        <f>SUM(B12:F12)</f>
        <v>-1524</v>
      </c>
    </row>
    <row r="13" spans="1:7" ht="59.1" customHeight="1">
      <c r="A13" s="180" t="s">
        <v>672</v>
      </c>
      <c r="B13" s="3"/>
      <c r="C13" s="3"/>
      <c r="D13" s="3"/>
      <c r="E13" s="3"/>
      <c r="F13" s="3"/>
      <c r="G13" s="3"/>
    </row>
    <row r="14" spans="1:7" ht="15.75" thickBot="1">
      <c r="A14" s="181"/>
      <c r="B14" s="14">
        <v>0</v>
      </c>
      <c r="C14" s="14">
        <v>0</v>
      </c>
      <c r="D14" s="14">
        <v>-733</v>
      </c>
      <c r="E14" s="14">
        <v>0</v>
      </c>
      <c r="F14" s="14">
        <v>0</v>
      </c>
      <c r="G14" s="14">
        <f>SUM(B14:F14)</f>
        <v>-733</v>
      </c>
    </row>
    <row r="15" spans="1:7" ht="15.75" thickBot="1">
      <c r="A15" s="9" t="s">
        <v>1304</v>
      </c>
      <c r="B15" s="11">
        <f>SUM(B6:B14)</f>
        <v>67129</v>
      </c>
      <c r="C15" s="11">
        <f t="shared" ref="C15:G15" si="0">SUM(C6:C14)</f>
        <v>10964</v>
      </c>
      <c r="D15" s="11">
        <f t="shared" si="0"/>
        <v>5157</v>
      </c>
      <c r="E15" s="11">
        <f t="shared" si="0"/>
        <v>8450</v>
      </c>
      <c r="F15" s="11">
        <f t="shared" si="0"/>
        <v>26085</v>
      </c>
      <c r="G15" s="11">
        <f t="shared" si="0"/>
        <v>117785</v>
      </c>
    </row>
    <row r="16" spans="1:7" ht="15.75" thickBot="1">
      <c r="A16" s="15"/>
      <c r="B16" s="15"/>
      <c r="C16" s="15"/>
      <c r="D16" s="15"/>
      <c r="E16" s="15"/>
      <c r="F16" s="15"/>
      <c r="G16" s="15"/>
    </row>
    <row r="17" spans="1:7" ht="15.75" thickBot="1">
      <c r="A17" s="9" t="s">
        <v>673</v>
      </c>
      <c r="B17" s="11">
        <v>67129</v>
      </c>
      <c r="C17" s="11">
        <v>10964</v>
      </c>
      <c r="D17" s="14">
        <v>873</v>
      </c>
      <c r="E17" s="11">
        <v>8450</v>
      </c>
      <c r="F17" s="11">
        <v>26085</v>
      </c>
      <c r="G17" s="11">
        <f>SUM(B17:F17)</f>
        <v>113501</v>
      </c>
    </row>
    <row r="18" spans="1:7" ht="15.75" thickBot="1">
      <c r="A18" s="9" t="s">
        <v>674</v>
      </c>
      <c r="B18" s="14">
        <v>0</v>
      </c>
      <c r="C18" s="14">
        <v>0</v>
      </c>
      <c r="D18" s="11">
        <v>4284</v>
      </c>
      <c r="E18" s="14"/>
      <c r="F18" s="14">
        <v>0</v>
      </c>
      <c r="G18" s="11">
        <f>SUM(B18:F18)</f>
        <v>4284</v>
      </c>
    </row>
    <row r="19" spans="1:7" ht="15.75" thickBot="1">
      <c r="A19" s="9" t="s">
        <v>1304</v>
      </c>
      <c r="B19" s="11">
        <f>SUM(B17:B18)</f>
        <v>67129</v>
      </c>
      <c r="C19" s="11">
        <f t="shared" ref="C19:G19" si="1">SUM(C17:C18)</f>
        <v>10964</v>
      </c>
      <c r="D19" s="11">
        <f t="shared" si="1"/>
        <v>5157</v>
      </c>
      <c r="E19" s="11">
        <f t="shared" si="1"/>
        <v>8450</v>
      </c>
      <c r="F19" s="11">
        <f t="shared" si="1"/>
        <v>26085</v>
      </c>
      <c r="G19" s="11">
        <f t="shared" si="1"/>
        <v>117785</v>
      </c>
    </row>
  </sheetData>
  <mergeCells count="4">
    <mergeCell ref="A13:A14"/>
    <mergeCell ref="A3:A5"/>
    <mergeCell ref="A9:A10"/>
    <mergeCell ref="A11:A1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C360A-73E8-4F94-BFC7-6132E916B139}">
  <dimension ref="A1:C6"/>
  <sheetViews>
    <sheetView workbookViewId="0">
      <selection activeCell="A2" sqref="A2:A3"/>
    </sheetView>
  </sheetViews>
  <sheetFormatPr defaultRowHeight="15"/>
  <cols>
    <col min="1" max="5" width="32.140625" customWidth="1"/>
  </cols>
  <sheetData>
    <row r="1" spans="1:3">
      <c r="A1" s="2" t="s">
        <v>1384</v>
      </c>
    </row>
    <row r="2" spans="1:3">
      <c r="A2" s="174"/>
      <c r="B2" s="5">
        <v>2025</v>
      </c>
      <c r="C2" s="5">
        <v>2024</v>
      </c>
    </row>
    <row r="3" spans="1:3">
      <c r="A3" s="174"/>
      <c r="B3" s="5" t="s">
        <v>20</v>
      </c>
      <c r="C3" s="5" t="s">
        <v>20</v>
      </c>
    </row>
    <row r="4" spans="1:3" ht="15.75" thickBot="1">
      <c r="A4" s="7" t="s">
        <v>88</v>
      </c>
      <c r="B4" s="8"/>
      <c r="C4" s="8"/>
    </row>
    <row r="5" spans="1:3" ht="15.75" thickBot="1">
      <c r="A5" s="9" t="s">
        <v>88</v>
      </c>
      <c r="B5" s="11">
        <v>214409</v>
      </c>
      <c r="C5" s="11">
        <v>211014</v>
      </c>
    </row>
    <row r="6" spans="1:3" ht="15.75" thickBot="1">
      <c r="A6" s="9" t="s">
        <v>675</v>
      </c>
      <c r="B6" s="11">
        <f>SUM(B5)</f>
        <v>214409</v>
      </c>
      <c r="C6" s="11">
        <f>SUM(C5)</f>
        <v>211014</v>
      </c>
    </row>
  </sheetData>
  <mergeCells count="1">
    <mergeCell ref="A2:A3"/>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784BF-6254-47FB-B8AB-74513BAFB4CD}">
  <dimension ref="A1:N22"/>
  <sheetViews>
    <sheetView workbookViewId="0">
      <selection activeCell="N9" sqref="N9:N10"/>
    </sheetView>
  </sheetViews>
  <sheetFormatPr defaultRowHeight="15"/>
  <sheetData>
    <row r="1" spans="1:14">
      <c r="A1" s="2" t="s">
        <v>676</v>
      </c>
    </row>
    <row r="2" spans="1:14">
      <c r="A2" s="2" t="s">
        <v>141</v>
      </c>
    </row>
    <row r="3" spans="1:14">
      <c r="A3" s="27" t="s">
        <v>677</v>
      </c>
    </row>
    <row r="4" spans="1:14">
      <c r="A4" s="27" t="s">
        <v>678</v>
      </c>
    </row>
    <row r="5" spans="1:14">
      <c r="A5" s="1"/>
    </row>
    <row r="6" spans="1:14">
      <c r="A6" s="51"/>
    </row>
    <row r="7" spans="1:14">
      <c r="A7" s="51"/>
    </row>
    <row r="8" spans="1:14">
      <c r="A8" s="2" t="s">
        <v>145</v>
      </c>
    </row>
    <row r="9" spans="1:14">
      <c r="A9" s="117" t="s">
        <v>1096</v>
      </c>
      <c r="N9" s="35"/>
    </row>
    <row r="10" spans="1:14">
      <c r="B10" s="117" t="s">
        <v>1097</v>
      </c>
      <c r="N10" s="57"/>
    </row>
    <row r="11" spans="1:14">
      <c r="B11" s="117" t="s">
        <v>1098</v>
      </c>
      <c r="N11" s="57"/>
    </row>
    <row r="12" spans="1:14">
      <c r="A12" s="117" t="s">
        <v>709</v>
      </c>
      <c r="N12" s="35"/>
    </row>
    <row r="13" spans="1:14">
      <c r="B13" s="117" t="s">
        <v>1099</v>
      </c>
      <c r="N13" s="57"/>
    </row>
    <row r="14" spans="1:14">
      <c r="B14" s="117" t="s">
        <v>1100</v>
      </c>
      <c r="N14" s="57"/>
    </row>
    <row r="15" spans="1:14">
      <c r="A15" t="s">
        <v>1101</v>
      </c>
      <c r="N15" s="35"/>
    </row>
    <row r="16" spans="1:14">
      <c r="B16" t="s">
        <v>1102</v>
      </c>
      <c r="N16" s="57"/>
    </row>
    <row r="17" spans="1:14">
      <c r="B17" s="117" t="s">
        <v>729</v>
      </c>
      <c r="N17" s="57"/>
    </row>
    <row r="18" spans="1:14">
      <c r="B18" s="117" t="s">
        <v>1103</v>
      </c>
      <c r="N18" s="57"/>
    </row>
    <row r="19" spans="1:14">
      <c r="B19" t="s">
        <v>1104</v>
      </c>
      <c r="N19" s="57"/>
    </row>
    <row r="20" spans="1:14">
      <c r="A20" s="117" t="s">
        <v>1105</v>
      </c>
      <c r="N20" s="35"/>
    </row>
    <row r="21" spans="1:14">
      <c r="A21" s="117" t="s">
        <v>1106</v>
      </c>
      <c r="N21" s="35"/>
    </row>
    <row r="22" spans="1:14">
      <c r="B22" s="117" t="s">
        <v>890</v>
      </c>
      <c r="N22" s="52"/>
    </row>
  </sheetData>
  <hyperlinks>
    <hyperlink ref="A9" location="'7.1'!A1" display="7.1 Cash flow information and balances" xr:uid="{EF6D5F4E-9CE3-479B-90A3-76EADA7622AD}"/>
    <hyperlink ref="B10" location="'7.1.1'!A1" display="7.1.1 Reconciliation of net result for the period to net cash flow from operating activities" xr:uid="{DF27F30E-14EA-474A-BCDC-C0CB0C35D883}"/>
    <hyperlink ref="B11" location="'7.1.2'!A1" display="7.1.2 Interest income" xr:uid="{F473C666-85CB-4BAA-83DF-58BAA7BBD110}"/>
    <hyperlink ref="A12" location="'7.2'!A1" display="7.2 Borrowings" xr:uid="{6B9ABC8B-F30B-47B8-86FD-24856C707392}"/>
    <hyperlink ref="B13" location="'7.2.1'!A1" display="7.2.1  Maturity analysis of borrowings" xr:uid="{45ACADCF-187A-46C9-B874-A482F7EC7370}"/>
    <hyperlink ref="B14" location="'7.2.2'!A1" display="7.2.2  Interest expenses" xr:uid="{81043A95-1F3E-4E1D-AA91-B5600ACFF0D4}"/>
    <hyperlink ref="B17" location="'7.3.2'!A1" display="7.3.2 Amounts recognised in the comprehensive operating statement" xr:uid="{F22AFE24-DD63-4F37-82CD-9EC0F84E5F81}"/>
    <hyperlink ref="B18" location="'7.3.3'!A1" display="7.3.3  Amounts recognised in the cash flow statement" xr:uid="{39CC5E80-8214-42F9-85CD-AED70E4B7F87}"/>
    <hyperlink ref="A20" location="'7.4'!A1" display="7.4 Trust account balances" xr:uid="{1B66B20E-D895-4D0D-8E6D-BB0D5A716405}"/>
    <hyperlink ref="A21" location="'7.5'!A1" display="7.5 Commitments for expenditure" xr:uid="{E98B622A-76C9-4183-8182-F55B6E0358D9}"/>
    <hyperlink ref="B22" location="'7.5.1'!A1" display="7.5.1 Public private partnership (PPP) commitments" xr:uid="{596479CC-11A5-4757-A86D-D4C8304A6CEB}"/>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0642F-D9AE-4DA7-9023-F1777E0F9399}">
  <dimension ref="A1:C10"/>
  <sheetViews>
    <sheetView workbookViewId="0">
      <selection activeCell="B13" sqref="B13"/>
    </sheetView>
  </sheetViews>
  <sheetFormatPr defaultRowHeight="15"/>
  <cols>
    <col min="1" max="1" width="41.140625" customWidth="1"/>
    <col min="2" max="2" width="26.5703125" customWidth="1"/>
    <col min="3" max="3" width="30.5703125" customWidth="1"/>
  </cols>
  <sheetData>
    <row r="1" spans="1:3">
      <c r="A1" s="58" t="s">
        <v>679</v>
      </c>
    </row>
    <row r="3" spans="1:3">
      <c r="A3" s="174"/>
      <c r="B3" s="5">
        <v>2025</v>
      </c>
      <c r="C3" s="5">
        <v>2024</v>
      </c>
    </row>
    <row r="4" spans="1:3">
      <c r="A4" s="174"/>
      <c r="B4" s="5" t="s">
        <v>20</v>
      </c>
      <c r="C4" s="5" t="s">
        <v>20</v>
      </c>
    </row>
    <row r="5" spans="1:3" ht="15.75" thickBot="1">
      <c r="A5" s="7" t="s">
        <v>74</v>
      </c>
      <c r="B5" s="8"/>
      <c r="C5" s="8"/>
    </row>
    <row r="6" spans="1:3" ht="15.75" thickBot="1">
      <c r="A6" s="9" t="s">
        <v>680</v>
      </c>
      <c r="B6" s="11">
        <v>3186</v>
      </c>
      <c r="C6" s="14">
        <v>2209</v>
      </c>
    </row>
    <row r="7" spans="1:3" ht="15.75" thickBot="1">
      <c r="A7" s="9" t="s">
        <v>681</v>
      </c>
      <c r="B7" s="11">
        <v>676637</v>
      </c>
      <c r="C7" s="11">
        <v>853184</v>
      </c>
    </row>
    <row r="8" spans="1:3" ht="15.75" thickBot="1">
      <c r="A8" s="9" t="s">
        <v>682</v>
      </c>
      <c r="B8" s="11">
        <v>874463</v>
      </c>
      <c r="C8" s="11">
        <v>594342</v>
      </c>
    </row>
    <row r="9" spans="1:3" ht="29.25" thickBot="1">
      <c r="A9" s="9" t="s">
        <v>683</v>
      </c>
      <c r="B9" s="11">
        <f>SUM(B6:B8)</f>
        <v>1554286</v>
      </c>
      <c r="C9" s="11">
        <f>SUM(C6:C8)</f>
        <v>1449735</v>
      </c>
    </row>
    <row r="10" spans="1:3" ht="15.75" thickBot="1">
      <c r="A10" s="9" t="s">
        <v>684</v>
      </c>
      <c r="B10" s="11">
        <v>1554286</v>
      </c>
      <c r="C10" s="11">
        <v>1449735</v>
      </c>
    </row>
  </sheetData>
  <mergeCells count="1">
    <mergeCell ref="A3:A4"/>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61408-4021-47FB-B1E8-BAFC7F5B27F0}">
  <dimension ref="A1:C27"/>
  <sheetViews>
    <sheetView workbookViewId="0">
      <selection activeCell="F11" sqref="F11"/>
    </sheetView>
  </sheetViews>
  <sheetFormatPr defaultRowHeight="15"/>
  <cols>
    <col min="1" max="1" width="47.42578125" customWidth="1"/>
    <col min="2" max="2" width="21.5703125" customWidth="1"/>
    <col min="3" max="3" width="22" customWidth="1"/>
  </cols>
  <sheetData>
    <row r="1" spans="1:3">
      <c r="A1" s="55" t="s">
        <v>685</v>
      </c>
    </row>
    <row r="3" spans="1:3">
      <c r="A3" s="174"/>
      <c r="B3" s="5">
        <v>2025</v>
      </c>
      <c r="C3" s="5">
        <v>2024</v>
      </c>
    </row>
    <row r="4" spans="1:3">
      <c r="A4" s="174"/>
      <c r="B4" s="5" t="s">
        <v>20</v>
      </c>
      <c r="C4" s="5" t="s">
        <v>20</v>
      </c>
    </row>
    <row r="5" spans="1:3" ht="15.75" thickBot="1">
      <c r="A5" s="8"/>
      <c r="B5" s="8"/>
      <c r="C5" s="8"/>
    </row>
    <row r="6" spans="1:3" ht="15.75" thickBot="1">
      <c r="A6" s="9" t="s">
        <v>686</v>
      </c>
      <c r="B6" s="11">
        <v>574530</v>
      </c>
      <c r="C6" s="11">
        <v>180599</v>
      </c>
    </row>
    <row r="7" spans="1:3" ht="15.75" thickBot="1">
      <c r="A7" s="24" t="s">
        <v>687</v>
      </c>
      <c r="B7" s="15"/>
      <c r="C7" s="11"/>
    </row>
    <row r="8" spans="1:3" ht="15.75" thickBot="1">
      <c r="A8" s="9" t="s">
        <v>49</v>
      </c>
      <c r="B8" s="11">
        <v>120437</v>
      </c>
      <c r="C8" s="11">
        <v>115211</v>
      </c>
    </row>
    <row r="9" spans="1:3" ht="15.75" thickBot="1">
      <c r="A9" s="180" t="s">
        <v>688</v>
      </c>
      <c r="B9" s="11">
        <v>-9811</v>
      </c>
      <c r="C9" s="11">
        <v>-6880</v>
      </c>
    </row>
    <row r="10" spans="1:3" ht="15.75" thickBot="1">
      <c r="A10" s="181"/>
      <c r="B10" s="11">
        <v>-1433</v>
      </c>
      <c r="C10" s="11">
        <v>-15668</v>
      </c>
    </row>
    <row r="11" spans="1:3" ht="15.75" thickBot="1">
      <c r="A11" s="9" t="s">
        <v>689</v>
      </c>
      <c r="B11" s="11">
        <v>6121</v>
      </c>
      <c r="C11" s="11">
        <v>1539</v>
      </c>
    </row>
    <row r="12" spans="1:3" ht="29.25" thickBot="1">
      <c r="A12" s="9" t="s">
        <v>690</v>
      </c>
      <c r="B12" s="11">
        <v>2828</v>
      </c>
      <c r="C12" s="11">
        <v>2907</v>
      </c>
    </row>
    <row r="13" spans="1:3" ht="15.75" thickBot="1">
      <c r="A13" s="9" t="s">
        <v>1385</v>
      </c>
      <c r="B13" s="11">
        <v>-484015</v>
      </c>
      <c r="C13" s="11">
        <v>29852</v>
      </c>
    </row>
    <row r="14" spans="1:3" ht="15.75" thickBot="1">
      <c r="A14" s="9" t="s">
        <v>691</v>
      </c>
      <c r="B14" s="11">
        <v>-703</v>
      </c>
      <c r="C14" s="11">
        <v>-3395</v>
      </c>
    </row>
    <row r="15" spans="1:3" ht="29.25" thickBot="1">
      <c r="A15" s="9" t="s">
        <v>692</v>
      </c>
      <c r="B15" s="14">
        <v>-1116</v>
      </c>
      <c r="C15" s="11">
        <v>953</v>
      </c>
    </row>
    <row r="16" spans="1:3" ht="29.25" thickBot="1">
      <c r="A16" s="9" t="s">
        <v>693</v>
      </c>
      <c r="B16" s="14">
        <v>-4022</v>
      </c>
      <c r="C16" s="11">
        <v>0</v>
      </c>
    </row>
    <row r="17" spans="1:3" ht="29.25" thickBot="1">
      <c r="A17" s="9" t="s">
        <v>694</v>
      </c>
      <c r="B17" s="11">
        <v>-12184</v>
      </c>
      <c r="C17" s="11">
        <v>0</v>
      </c>
    </row>
    <row r="18" spans="1:3" ht="15.75" thickBot="1">
      <c r="A18" s="9" t="s">
        <v>695</v>
      </c>
      <c r="B18" s="11">
        <v>-1983</v>
      </c>
      <c r="C18" s="11">
        <v>-188</v>
      </c>
    </row>
    <row r="19" spans="1:3" ht="15.75" thickBot="1">
      <c r="A19" s="9"/>
      <c r="B19" s="11"/>
      <c r="C19" s="11"/>
    </row>
    <row r="20" spans="1:3" ht="15.75" thickBot="1">
      <c r="A20" s="24" t="s">
        <v>696</v>
      </c>
      <c r="B20" s="15"/>
      <c r="C20" s="11"/>
    </row>
    <row r="21" spans="1:3" ht="15.75" thickBot="1">
      <c r="A21" s="9" t="s">
        <v>697</v>
      </c>
      <c r="B21" s="11">
        <v>-9323</v>
      </c>
      <c r="C21" s="11">
        <v>-36314</v>
      </c>
    </row>
    <row r="22" spans="1:3" ht="15.75" thickBot="1">
      <c r="A22" s="9" t="s">
        <v>698</v>
      </c>
      <c r="B22" s="11">
        <v>5082</v>
      </c>
      <c r="C22" s="11">
        <v>5284</v>
      </c>
    </row>
    <row r="23" spans="1:3" ht="15.75" thickBot="1">
      <c r="A23" s="9" t="s">
        <v>699</v>
      </c>
      <c r="B23" s="11">
        <v>-15391</v>
      </c>
      <c r="C23" s="11">
        <v>24423</v>
      </c>
    </row>
    <row r="24" spans="1:3" ht="15.75" thickBot="1">
      <c r="A24" s="9" t="s">
        <v>700</v>
      </c>
      <c r="B24" s="11">
        <v>-32476</v>
      </c>
      <c r="C24" s="11">
        <v>-94665</v>
      </c>
    </row>
    <row r="25" spans="1:3" ht="15.75" thickBot="1">
      <c r="A25" s="9" t="s">
        <v>701</v>
      </c>
      <c r="B25" s="11">
        <v>-1445</v>
      </c>
      <c r="C25" s="11">
        <v>21840</v>
      </c>
    </row>
    <row r="26" spans="1:3" ht="15.75" thickBot="1">
      <c r="A26" s="9" t="s">
        <v>702</v>
      </c>
      <c r="B26" s="11">
        <v>3341</v>
      </c>
      <c r="C26" s="11">
        <v>3371</v>
      </c>
    </row>
    <row r="27" spans="1:3" ht="15.75" thickBot="1">
      <c r="A27" s="9" t="s">
        <v>703</v>
      </c>
      <c r="B27" s="11">
        <f>SUM(B6:B26)</f>
        <v>138437</v>
      </c>
      <c r="C27" s="11">
        <f>SUM(C6:C26)</f>
        <v>228869</v>
      </c>
    </row>
  </sheetData>
  <mergeCells count="2">
    <mergeCell ref="A3:A4"/>
    <mergeCell ref="A9:A10"/>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11EEB-4323-4037-B871-6F341A13E45D}">
  <dimension ref="A1:C9"/>
  <sheetViews>
    <sheetView workbookViewId="0">
      <selection activeCell="B4" sqref="B4"/>
    </sheetView>
  </sheetViews>
  <sheetFormatPr defaultRowHeight="15"/>
  <cols>
    <col min="1" max="1" width="32.140625" customWidth="1"/>
    <col min="2" max="2" width="13.42578125" customWidth="1"/>
    <col min="3" max="3" width="17.42578125" customWidth="1"/>
  </cols>
  <sheetData>
    <row r="1" spans="1:3">
      <c r="A1" s="55" t="s">
        <v>704</v>
      </c>
    </row>
    <row r="3" spans="1:3">
      <c r="A3" s="174"/>
      <c r="B3" s="5">
        <v>2025</v>
      </c>
      <c r="C3" s="5">
        <v>2024</v>
      </c>
    </row>
    <row r="4" spans="1:3">
      <c r="A4" s="174"/>
      <c r="B4" s="5" t="s">
        <v>20</v>
      </c>
      <c r="C4" s="5" t="s">
        <v>20</v>
      </c>
    </row>
    <row r="5" spans="1:3" ht="15.75" thickBot="1">
      <c r="A5" s="8"/>
      <c r="B5" s="8"/>
      <c r="C5" s="8"/>
    </row>
    <row r="6" spans="1:3" ht="29.1" customHeight="1" thickBot="1">
      <c r="A6" s="185" t="s">
        <v>705</v>
      </c>
      <c r="B6" s="185"/>
      <c r="C6" s="185"/>
    </row>
    <row r="7" spans="1:3" ht="29.25" thickBot="1">
      <c r="A7" s="9" t="s">
        <v>706</v>
      </c>
      <c r="B7" s="11">
        <v>32275</v>
      </c>
      <c r="C7" s="11">
        <v>21755</v>
      </c>
    </row>
    <row r="8" spans="1:3" ht="29.25" thickBot="1">
      <c r="A8" s="9" t="s">
        <v>707</v>
      </c>
      <c r="B8" s="11">
        <v>8684</v>
      </c>
      <c r="C8" s="11">
        <v>7620</v>
      </c>
    </row>
    <row r="9" spans="1:3" ht="15.75" thickBot="1">
      <c r="A9" s="9" t="s">
        <v>708</v>
      </c>
      <c r="B9" s="11">
        <f>SUM(B7:B8)</f>
        <v>40959</v>
      </c>
      <c r="C9" s="11">
        <f>SUM(C7:C8)</f>
        <v>29375</v>
      </c>
    </row>
  </sheetData>
  <mergeCells count="2">
    <mergeCell ref="A3:A4"/>
    <mergeCell ref="A6:C6"/>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80F3E-031C-433F-81C6-9BC2C1C6286E}">
  <dimension ref="A1:C24"/>
  <sheetViews>
    <sheetView workbookViewId="0">
      <selection activeCell="B12" sqref="B12:B15"/>
    </sheetView>
  </sheetViews>
  <sheetFormatPr defaultRowHeight="15"/>
  <cols>
    <col min="1" max="1" width="78.85546875" customWidth="1"/>
    <col min="2" max="2" width="20.42578125" customWidth="1"/>
    <col min="3" max="3" width="20.7109375" customWidth="1"/>
  </cols>
  <sheetData>
    <row r="1" spans="1:3">
      <c r="A1" s="21" t="s">
        <v>709</v>
      </c>
    </row>
    <row r="3" spans="1:3">
      <c r="A3" s="174"/>
      <c r="B3" s="5">
        <v>2025</v>
      </c>
      <c r="C3" s="5">
        <v>2024</v>
      </c>
    </row>
    <row r="4" spans="1:3">
      <c r="A4" s="174"/>
      <c r="B4" s="5" t="s">
        <v>20</v>
      </c>
      <c r="C4" s="5" t="s">
        <v>20</v>
      </c>
    </row>
    <row r="5" spans="1:3" ht="15.75" thickBot="1">
      <c r="A5" s="7" t="s">
        <v>710</v>
      </c>
      <c r="B5" s="8"/>
      <c r="C5" s="8"/>
    </row>
    <row r="6" spans="1:3" ht="15.75" thickBot="1">
      <c r="A6" s="9" t="s">
        <v>711</v>
      </c>
      <c r="B6" s="11">
        <v>24276</v>
      </c>
      <c r="C6" s="11">
        <v>20666</v>
      </c>
    </row>
    <row r="7" spans="1:3" ht="15.75" thickBot="1">
      <c r="A7" s="9" t="s">
        <v>1239</v>
      </c>
      <c r="B7" s="11">
        <v>1043</v>
      </c>
      <c r="C7" s="11">
        <v>1252</v>
      </c>
    </row>
    <row r="8" spans="1:3" ht="15.75" thickBot="1">
      <c r="A8" s="9" t="s">
        <v>712</v>
      </c>
      <c r="B8" s="11">
        <v>13310</v>
      </c>
      <c r="C8" s="11">
        <v>11697</v>
      </c>
    </row>
    <row r="9" spans="1:3" ht="15.75" thickBot="1">
      <c r="A9" s="9" t="s">
        <v>713</v>
      </c>
      <c r="B9" s="14">
        <v>28</v>
      </c>
      <c r="C9" s="11">
        <v>30</v>
      </c>
    </row>
    <row r="10" spans="1:3" ht="15.75" thickBot="1">
      <c r="A10" s="9" t="s">
        <v>714</v>
      </c>
      <c r="B10" s="11">
        <f>SUM(B6:B9)</f>
        <v>38657</v>
      </c>
      <c r="C10" s="11">
        <f>SUM(C6:C9)</f>
        <v>33645</v>
      </c>
    </row>
    <row r="11" spans="1:3" ht="15.75" thickBot="1">
      <c r="A11" s="7" t="s">
        <v>715</v>
      </c>
      <c r="B11" s="8"/>
      <c r="C11" s="8"/>
    </row>
    <row r="12" spans="1:3" ht="15.75" thickBot="1">
      <c r="A12" s="9" t="s">
        <v>711</v>
      </c>
      <c r="B12" s="11">
        <v>48269</v>
      </c>
      <c r="C12" s="11">
        <v>43743</v>
      </c>
    </row>
    <row r="13" spans="1:3" ht="15.75" thickBot="1">
      <c r="A13" s="9" t="s">
        <v>1240</v>
      </c>
      <c r="B13" s="11">
        <v>2475</v>
      </c>
      <c r="C13" s="11">
        <v>184</v>
      </c>
    </row>
    <row r="14" spans="1:3" ht="15.75" thickBot="1">
      <c r="A14" s="9" t="s">
        <v>712</v>
      </c>
      <c r="B14" s="11">
        <v>232041</v>
      </c>
      <c r="C14" s="11">
        <v>245361</v>
      </c>
    </row>
    <row r="15" spans="1:3" ht="15.75" thickBot="1">
      <c r="A15" s="9" t="s">
        <v>713</v>
      </c>
      <c r="B15" s="11">
        <v>76381</v>
      </c>
      <c r="C15" s="11">
        <v>96831</v>
      </c>
    </row>
    <row r="16" spans="1:3" ht="15.75" thickBot="1">
      <c r="A16" s="9" t="s">
        <v>716</v>
      </c>
      <c r="B16" s="11">
        <f>SUM(B12:B15)</f>
        <v>359166</v>
      </c>
      <c r="C16" s="11">
        <f>SUM(C12:C15)</f>
        <v>386119</v>
      </c>
    </row>
    <row r="17" spans="1:3" ht="15.75" thickBot="1">
      <c r="A17" s="9" t="s">
        <v>717</v>
      </c>
      <c r="B17" s="11">
        <f>B10+B16</f>
        <v>397823</v>
      </c>
      <c r="C17" s="11">
        <f>C10+C16</f>
        <v>419764</v>
      </c>
    </row>
    <row r="20" spans="1:3">
      <c r="A20" s="19" t="s">
        <v>70</v>
      </c>
    </row>
    <row r="21" spans="1:3">
      <c r="A21" s="151" t="s">
        <v>1238</v>
      </c>
    </row>
    <row r="22" spans="1:3">
      <c r="A22" s="36" t="s">
        <v>1237</v>
      </c>
    </row>
    <row r="23" spans="1:3">
      <c r="A23" s="36" t="s">
        <v>718</v>
      </c>
    </row>
    <row r="24" spans="1:3">
      <c r="A24" s="36"/>
    </row>
  </sheetData>
  <mergeCells count="1">
    <mergeCell ref="A3:A4"/>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E8E-CF9A-4A12-BE94-17B8F692E5D8}">
  <dimension ref="A1:H15"/>
  <sheetViews>
    <sheetView workbookViewId="0">
      <selection activeCell="A7" sqref="A7"/>
    </sheetView>
  </sheetViews>
  <sheetFormatPr defaultRowHeight="15"/>
  <cols>
    <col min="1" max="1" width="28.85546875" customWidth="1"/>
    <col min="2" max="2" width="18.5703125" customWidth="1"/>
    <col min="3" max="3" width="15.5703125" customWidth="1"/>
    <col min="4" max="4" width="18.28515625" customWidth="1"/>
    <col min="5" max="5" width="19.42578125" customWidth="1"/>
    <col min="6" max="6" width="21.140625" customWidth="1"/>
    <col min="7" max="7" width="21.42578125" customWidth="1"/>
    <col min="8" max="8" width="19.140625" customWidth="1"/>
  </cols>
  <sheetData>
    <row r="1" spans="1:8">
      <c r="A1" s="46" t="s">
        <v>719</v>
      </c>
    </row>
    <row r="3" spans="1:8" ht="15.75" thickBot="1">
      <c r="A3" s="179" t="s">
        <v>375</v>
      </c>
      <c r="B3" s="179"/>
      <c r="C3" s="179"/>
      <c r="D3" s="179"/>
      <c r="E3" s="179"/>
      <c r="F3" s="179"/>
      <c r="G3" s="179"/>
      <c r="H3" s="179"/>
    </row>
    <row r="4" spans="1:8" ht="28.5">
      <c r="A4" s="174"/>
      <c r="B4" s="28" t="s">
        <v>331</v>
      </c>
      <c r="C4" s="28" t="s">
        <v>720</v>
      </c>
      <c r="D4" s="61" t="s">
        <v>650</v>
      </c>
      <c r="E4" s="61" t="s">
        <v>651</v>
      </c>
      <c r="F4" s="61" t="s">
        <v>652</v>
      </c>
      <c r="G4" s="28" t="s">
        <v>653</v>
      </c>
      <c r="H4" s="28" t="s">
        <v>654</v>
      </c>
    </row>
    <row r="5" spans="1:8">
      <c r="A5" s="174"/>
      <c r="B5" s="5" t="s">
        <v>20</v>
      </c>
      <c r="C5" s="5" t="s">
        <v>655</v>
      </c>
      <c r="D5" s="5" t="s">
        <v>655</v>
      </c>
      <c r="E5" s="5" t="s">
        <v>655</v>
      </c>
      <c r="F5" s="5" t="s">
        <v>655</v>
      </c>
      <c r="G5" s="5" t="s">
        <v>655</v>
      </c>
      <c r="H5" s="5" t="s">
        <v>655</v>
      </c>
    </row>
    <row r="6" spans="1:8" ht="15.75" thickBot="1">
      <c r="A6" s="7">
        <v>2025</v>
      </c>
      <c r="B6" s="8"/>
      <c r="C6" s="8"/>
      <c r="D6" s="8"/>
      <c r="E6" s="8"/>
      <c r="F6" s="8"/>
      <c r="G6" s="8"/>
      <c r="H6" s="8"/>
    </row>
    <row r="7" spans="1:8" ht="15.75" thickBot="1">
      <c r="A7" s="9" t="s">
        <v>721</v>
      </c>
      <c r="B7" s="11">
        <v>321414</v>
      </c>
      <c r="C7" s="11">
        <f>SUM(D7:H7)</f>
        <v>455945</v>
      </c>
      <c r="D7" s="11">
        <v>6081</v>
      </c>
      <c r="E7" s="11">
        <v>12312</v>
      </c>
      <c r="F7" s="11">
        <v>42530</v>
      </c>
      <c r="G7" s="11">
        <v>192257</v>
      </c>
      <c r="H7" s="11">
        <v>202765</v>
      </c>
    </row>
    <row r="8" spans="1:8" ht="27" customHeight="1">
      <c r="A8" s="180" t="s">
        <v>722</v>
      </c>
      <c r="B8" s="3"/>
      <c r="C8" s="3"/>
      <c r="D8" s="3"/>
      <c r="E8" s="3"/>
      <c r="F8" s="3"/>
      <c r="G8" s="3"/>
      <c r="H8" s="3"/>
    </row>
    <row r="9" spans="1:8" ht="15.75" thickBot="1">
      <c r="A9" s="181"/>
      <c r="B9" s="11">
        <v>76409</v>
      </c>
      <c r="C9" s="11">
        <f>SUM(D9:H9)</f>
        <v>76409</v>
      </c>
      <c r="D9" s="14" t="s">
        <v>38</v>
      </c>
      <c r="E9" s="14">
        <v>400</v>
      </c>
      <c r="F9" s="14" t="s">
        <v>38</v>
      </c>
      <c r="G9" s="11">
        <v>76009</v>
      </c>
      <c r="H9" s="11" t="s">
        <v>38</v>
      </c>
    </row>
    <row r="10" spans="1:8" ht="15.75" thickBot="1">
      <c r="A10" s="9" t="s">
        <v>276</v>
      </c>
      <c r="B10" s="11">
        <f>SUM(B7:B9)</f>
        <v>397823</v>
      </c>
      <c r="C10" s="11">
        <f t="shared" ref="C10:H10" si="0">SUM(C7:C9)</f>
        <v>532354</v>
      </c>
      <c r="D10" s="11">
        <f t="shared" si="0"/>
        <v>6081</v>
      </c>
      <c r="E10" s="11">
        <f t="shared" si="0"/>
        <v>12712</v>
      </c>
      <c r="F10" s="11">
        <f t="shared" si="0"/>
        <v>42530</v>
      </c>
      <c r="G10" s="11">
        <f t="shared" si="0"/>
        <v>268266</v>
      </c>
      <c r="H10" s="11">
        <f t="shared" si="0"/>
        <v>202765</v>
      </c>
    </row>
    <row r="11" spans="1:8" ht="15.75" thickBot="1">
      <c r="A11" s="7">
        <v>2024</v>
      </c>
      <c r="B11" s="8"/>
      <c r="C11" s="8"/>
      <c r="D11" s="8"/>
      <c r="E11" s="8"/>
      <c r="F11" s="8"/>
      <c r="G11" s="8"/>
      <c r="H11" s="8"/>
    </row>
    <row r="12" spans="1:8" ht="15.75" thickBot="1">
      <c r="A12" s="9" t="s">
        <v>721</v>
      </c>
      <c r="B12" s="11">
        <v>322903</v>
      </c>
      <c r="C12" s="11">
        <f>SUM(D12:H12)</f>
        <v>476035</v>
      </c>
      <c r="D12" s="11">
        <v>7665</v>
      </c>
      <c r="E12" s="11">
        <v>10919</v>
      </c>
      <c r="F12" s="11">
        <v>37283</v>
      </c>
      <c r="G12" s="11">
        <v>181584</v>
      </c>
      <c r="H12" s="11">
        <v>238584</v>
      </c>
    </row>
    <row r="13" spans="1:8" ht="27" customHeight="1">
      <c r="A13" s="180" t="s">
        <v>722</v>
      </c>
      <c r="B13" s="3"/>
      <c r="C13" s="3"/>
      <c r="D13" s="3"/>
      <c r="E13" s="3"/>
      <c r="F13" s="3"/>
      <c r="G13" s="3"/>
      <c r="H13" s="3"/>
    </row>
    <row r="14" spans="1:8" ht="15.75" thickBot="1">
      <c r="A14" s="181"/>
      <c r="B14" s="11">
        <v>96861</v>
      </c>
      <c r="C14" s="11">
        <f>SUM(D14:H14)</f>
        <v>96861</v>
      </c>
      <c r="D14" s="11" t="s">
        <v>38</v>
      </c>
      <c r="E14" s="11">
        <v>400</v>
      </c>
      <c r="F14" s="11" t="s">
        <v>38</v>
      </c>
      <c r="G14" s="11">
        <v>95631</v>
      </c>
      <c r="H14" s="11">
        <v>830</v>
      </c>
    </row>
    <row r="15" spans="1:8" ht="15.75" thickBot="1">
      <c r="A15" s="9" t="s">
        <v>276</v>
      </c>
      <c r="B15" s="11">
        <f>SUM(B12:B14)</f>
        <v>419764</v>
      </c>
      <c r="C15" s="11">
        <f>SUM(C12:C14)</f>
        <v>572896</v>
      </c>
      <c r="D15" s="11">
        <f t="shared" ref="D15:H15" si="1">SUM(D12:D14)</f>
        <v>7665</v>
      </c>
      <c r="E15" s="11">
        <f t="shared" si="1"/>
        <v>11319</v>
      </c>
      <c r="F15" s="11">
        <f t="shared" si="1"/>
        <v>37283</v>
      </c>
      <c r="G15" s="11">
        <f t="shared" si="1"/>
        <v>277215</v>
      </c>
      <c r="H15" s="11">
        <f t="shared" si="1"/>
        <v>239414</v>
      </c>
    </row>
  </sheetData>
  <mergeCells count="4">
    <mergeCell ref="A3:H3"/>
    <mergeCell ref="A4:A5"/>
    <mergeCell ref="A8:A9"/>
    <mergeCell ref="A13:A14"/>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C7C2B-7447-402D-B52C-FC7AC5F3A770}">
  <dimension ref="A1:C10"/>
  <sheetViews>
    <sheetView workbookViewId="0">
      <selection activeCell="B18" sqref="B18:B19"/>
    </sheetView>
  </sheetViews>
  <sheetFormatPr defaultRowHeight="15"/>
  <cols>
    <col min="1" max="1" width="40" customWidth="1"/>
    <col min="2" max="2" width="19.85546875" customWidth="1"/>
    <col min="3" max="3" width="22.85546875" customWidth="1"/>
  </cols>
  <sheetData>
    <row r="1" spans="1:3">
      <c r="A1" s="55" t="s">
        <v>723</v>
      </c>
    </row>
    <row r="3" spans="1:3">
      <c r="A3" s="174"/>
      <c r="B3" s="5">
        <v>2025</v>
      </c>
      <c r="C3" s="5">
        <v>2024</v>
      </c>
    </row>
    <row r="4" spans="1:3">
      <c r="A4" s="174"/>
      <c r="B4" s="5" t="s">
        <v>20</v>
      </c>
      <c r="C4" s="5" t="s">
        <v>20</v>
      </c>
    </row>
    <row r="5" spans="1:3" ht="15.75" thickBot="1">
      <c r="A5" s="7" t="s">
        <v>51</v>
      </c>
      <c r="B5" s="8"/>
      <c r="C5" s="8"/>
    </row>
    <row r="6" spans="1:3" ht="15.75" thickBot="1">
      <c r="A6" s="9" t="s">
        <v>724</v>
      </c>
      <c r="B6" s="11">
        <v>-2527</v>
      </c>
      <c r="C6" s="11">
        <v>-2354</v>
      </c>
    </row>
    <row r="7" spans="1:3" ht="15.75" thickBot="1">
      <c r="A7" s="9" t="s">
        <v>725</v>
      </c>
      <c r="B7" s="11">
        <v>-23406</v>
      </c>
      <c r="C7" s="11">
        <v>-23889</v>
      </c>
    </row>
    <row r="8" spans="1:3" ht="15.75" thickBot="1">
      <c r="A8" s="9" t="s">
        <v>726</v>
      </c>
      <c r="B8" s="11">
        <v>-11333</v>
      </c>
      <c r="C8" s="11">
        <v>-10353</v>
      </c>
    </row>
    <row r="9" spans="1:3" ht="15.75" thickBot="1">
      <c r="A9" s="9" t="s">
        <v>727</v>
      </c>
      <c r="B9" s="11">
        <v>-4050</v>
      </c>
      <c r="C9" s="11">
        <v>-4120</v>
      </c>
    </row>
    <row r="10" spans="1:3" ht="15.75" thickBot="1">
      <c r="A10" s="9" t="s">
        <v>728</v>
      </c>
      <c r="B10" s="11">
        <f>SUM(B6:B9)</f>
        <v>-41316</v>
      </c>
      <c r="C10" s="11">
        <f>SUM(C6:C9)</f>
        <v>-40716</v>
      </c>
    </row>
  </sheetData>
  <mergeCells count="1">
    <mergeCell ref="A3:A4"/>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09D44-BB86-453D-A58D-58398A30186B}">
  <dimension ref="A1:C9"/>
  <sheetViews>
    <sheetView workbookViewId="0">
      <selection activeCell="A26" sqref="A26"/>
    </sheetView>
  </sheetViews>
  <sheetFormatPr defaultRowHeight="15"/>
  <cols>
    <col min="1" max="1" width="51.28515625" customWidth="1"/>
    <col min="2" max="2" width="24" customWidth="1"/>
    <col min="3" max="3" width="19.28515625" customWidth="1"/>
  </cols>
  <sheetData>
    <row r="1" spans="1:3">
      <c r="A1" s="21" t="s">
        <v>729</v>
      </c>
    </row>
    <row r="2" spans="1:3">
      <c r="A2" s="26" t="s">
        <v>730</v>
      </c>
    </row>
    <row r="4" spans="1:3">
      <c r="A4" s="174"/>
      <c r="B4" s="102">
        <v>2025</v>
      </c>
      <c r="C4" s="5">
        <v>2024</v>
      </c>
    </row>
    <row r="5" spans="1:3" ht="15.75" thickBot="1">
      <c r="A5" s="183"/>
      <c r="B5" s="14" t="s">
        <v>20</v>
      </c>
      <c r="C5" s="14" t="s">
        <v>20</v>
      </c>
    </row>
    <row r="6" spans="1:3" ht="15.75" thickBot="1">
      <c r="A6" s="9" t="s">
        <v>731</v>
      </c>
      <c r="B6" s="11">
        <v>-2527</v>
      </c>
      <c r="C6" s="11">
        <v>-1212</v>
      </c>
    </row>
    <row r="7" spans="1:3" ht="15.75" thickBot="1">
      <c r="A7" s="9" t="s">
        <v>732</v>
      </c>
      <c r="B7" s="11">
        <v>-23406</v>
      </c>
      <c r="C7" s="11">
        <v>-12022</v>
      </c>
    </row>
    <row r="8" spans="1:3" ht="15.75" thickBot="1">
      <c r="A8" s="9" t="s">
        <v>733</v>
      </c>
      <c r="B8" s="14">
        <v>-155</v>
      </c>
      <c r="C8" s="14">
        <v>-424</v>
      </c>
    </row>
    <row r="9" spans="1:3" ht="29.25" thickBot="1">
      <c r="A9" s="9" t="s">
        <v>734</v>
      </c>
      <c r="B9" s="11">
        <f>SUM(B6:B8)</f>
        <v>-26088</v>
      </c>
      <c r="C9" s="11">
        <f>SUM(C6:C8)</f>
        <v>-13658</v>
      </c>
    </row>
  </sheetData>
  <mergeCells count="1">
    <mergeCell ref="A4:A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807CF-5241-4779-B084-4EE4620DD35D}">
  <dimension ref="A1:D40"/>
  <sheetViews>
    <sheetView topLeftCell="A3" workbookViewId="0">
      <selection activeCell="B19" sqref="B19"/>
    </sheetView>
  </sheetViews>
  <sheetFormatPr defaultColWidth="8.7109375" defaultRowHeight="14.25"/>
  <cols>
    <col min="1" max="1" width="46.5703125" style="1" customWidth="1"/>
    <col min="2" max="2" width="23.42578125" style="1" customWidth="1"/>
    <col min="3" max="3" width="15.85546875" style="1" customWidth="1"/>
    <col min="4" max="4" width="18" style="1" customWidth="1"/>
    <col min="5" max="16384" width="8.7109375" style="1"/>
  </cols>
  <sheetData>
    <row r="1" spans="1:4" ht="15">
      <c r="A1" s="41" t="s">
        <v>1305</v>
      </c>
    </row>
    <row r="2" spans="1:4" ht="15">
      <c r="A2" s="42"/>
    </row>
    <row r="3" spans="1:4" ht="15">
      <c r="A3" s="174"/>
      <c r="B3" s="3"/>
      <c r="C3" s="5">
        <v>2025</v>
      </c>
      <c r="D3" s="5">
        <v>2024</v>
      </c>
    </row>
    <row r="4" spans="1:4">
      <c r="A4" s="174"/>
      <c r="B4" s="28" t="s">
        <v>19</v>
      </c>
      <c r="C4" s="5" t="s">
        <v>20</v>
      </c>
      <c r="D4" s="5" t="s">
        <v>20</v>
      </c>
    </row>
    <row r="5" spans="1:4" ht="15" thickBot="1">
      <c r="A5" s="7" t="s">
        <v>109</v>
      </c>
      <c r="B5" s="8"/>
      <c r="C5" s="8"/>
      <c r="D5" s="8"/>
    </row>
    <row r="6" spans="1:4" ht="15" thickBot="1">
      <c r="A6" s="24" t="s">
        <v>110</v>
      </c>
      <c r="B6" s="15"/>
      <c r="C6" s="15"/>
      <c r="D6" s="15"/>
    </row>
    <row r="7" spans="1:4" ht="15" thickBot="1">
      <c r="A7" s="9" t="s">
        <v>111</v>
      </c>
      <c r="B7" s="15"/>
      <c r="C7" s="11">
        <v>2356612</v>
      </c>
      <c r="D7" s="11">
        <v>2570743</v>
      </c>
    </row>
    <row r="8" spans="1:4" ht="15" thickBot="1">
      <c r="A8" s="9" t="s">
        <v>112</v>
      </c>
      <c r="B8" s="15"/>
      <c r="C8" s="11">
        <v>831206</v>
      </c>
      <c r="D8" s="11">
        <v>832892</v>
      </c>
    </row>
    <row r="9" spans="1:4" ht="29.25" thickBot="1">
      <c r="A9" s="9" t="s">
        <v>113</v>
      </c>
      <c r="B9" s="15"/>
      <c r="C9" s="11">
        <v>83982</v>
      </c>
      <c r="D9" s="11">
        <v>33378</v>
      </c>
    </row>
    <row r="10" spans="1:4" ht="15" thickBot="1">
      <c r="A10" s="9" t="s">
        <v>114</v>
      </c>
      <c r="B10" s="15"/>
      <c r="C10" s="11">
        <v>10013</v>
      </c>
      <c r="D10" s="11">
        <v>5138</v>
      </c>
    </row>
    <row r="11" spans="1:4" ht="15" thickBot="1">
      <c r="A11" s="9" t="s">
        <v>115</v>
      </c>
      <c r="B11" s="15"/>
      <c r="C11" s="11">
        <v>32454</v>
      </c>
      <c r="D11" s="11">
        <v>21928</v>
      </c>
    </row>
    <row r="12" spans="1:4" ht="15" thickBot="1">
      <c r="A12" s="9" t="s">
        <v>116</v>
      </c>
      <c r="B12" s="15"/>
      <c r="C12" s="11">
        <v>3314267</v>
      </c>
      <c r="D12" s="11">
        <v>3464079</v>
      </c>
    </row>
    <row r="13" spans="1:4" ht="15" thickBot="1">
      <c r="A13" s="24" t="s">
        <v>117</v>
      </c>
      <c r="B13" s="15"/>
      <c r="C13" s="15"/>
      <c r="D13" s="15"/>
    </row>
    <row r="14" spans="1:4" ht="15" thickBot="1">
      <c r="A14" s="9" t="s">
        <v>118</v>
      </c>
      <c r="B14" s="15"/>
      <c r="C14" s="11">
        <v>-1126744</v>
      </c>
      <c r="D14" s="11">
        <v>-1563392</v>
      </c>
    </row>
    <row r="15" spans="1:4" ht="15" thickBot="1">
      <c r="A15" s="9" t="s">
        <v>119</v>
      </c>
      <c r="B15" s="15"/>
      <c r="C15" s="11">
        <v>-1990501</v>
      </c>
      <c r="D15" s="11">
        <v>-1612435</v>
      </c>
    </row>
    <row r="16" spans="1:4" ht="15" thickBot="1">
      <c r="A16" s="9" t="s">
        <v>1308</v>
      </c>
      <c r="B16" s="15"/>
      <c r="C16" s="11">
        <v>-28602</v>
      </c>
      <c r="D16" s="11">
        <v>-29020</v>
      </c>
    </row>
    <row r="17" spans="1:4" ht="15" thickBot="1">
      <c r="A17" s="9" t="s">
        <v>120</v>
      </c>
      <c r="B17" s="15"/>
      <c r="C17" s="11">
        <v>-29983</v>
      </c>
      <c r="D17" s="11">
        <v>-30363</v>
      </c>
    </row>
    <row r="18" spans="1:4" ht="15" thickBot="1">
      <c r="A18" s="9" t="s">
        <v>121</v>
      </c>
      <c r="B18" s="15"/>
      <c r="C18" s="11">
        <v>-3175830</v>
      </c>
      <c r="D18" s="11">
        <v>-3235210</v>
      </c>
    </row>
    <row r="19" spans="1:4" ht="29.25" thickBot="1">
      <c r="A19" s="9" t="s">
        <v>122</v>
      </c>
      <c r="B19" s="165" t="s">
        <v>123</v>
      </c>
      <c r="C19" s="11">
        <v>138437</v>
      </c>
      <c r="D19" s="11">
        <v>228869</v>
      </c>
    </row>
    <row r="20" spans="1:4" ht="15" thickBot="1">
      <c r="A20" s="7" t="s">
        <v>124</v>
      </c>
      <c r="B20" s="8"/>
      <c r="C20" s="8"/>
      <c r="D20" s="8"/>
    </row>
    <row r="21" spans="1:4" ht="15" thickBot="1">
      <c r="A21" s="9" t="s">
        <v>1307</v>
      </c>
      <c r="B21" s="15"/>
      <c r="C21" s="11">
        <v>-94</v>
      </c>
      <c r="D21" s="11">
        <v>-82</v>
      </c>
    </row>
    <row r="22" spans="1:4" ht="15" thickBot="1">
      <c r="A22" s="9" t="s">
        <v>125</v>
      </c>
      <c r="B22" s="15"/>
      <c r="C22" s="11">
        <v>-134778</v>
      </c>
      <c r="D22" s="11">
        <v>-125266</v>
      </c>
    </row>
    <row r="23" spans="1:4" ht="15" thickBot="1">
      <c r="A23" s="9" t="s">
        <v>126</v>
      </c>
      <c r="B23" s="15"/>
      <c r="C23" s="11">
        <v>29924</v>
      </c>
      <c r="D23" s="11">
        <v>27809</v>
      </c>
    </row>
    <row r="24" spans="1:4" ht="29.25" thickBot="1">
      <c r="A24" s="9" t="s">
        <v>127</v>
      </c>
      <c r="B24" s="15"/>
      <c r="C24" s="11">
        <v>-104948</v>
      </c>
      <c r="D24" s="11">
        <v>-97539</v>
      </c>
    </row>
    <row r="25" spans="1:4" ht="15" thickBot="1">
      <c r="A25" s="7" t="s">
        <v>128</v>
      </c>
      <c r="B25" s="8"/>
      <c r="C25" s="8"/>
      <c r="D25" s="8"/>
    </row>
    <row r="26" spans="1:4" ht="15" thickBot="1">
      <c r="A26" s="9" t="s">
        <v>129</v>
      </c>
      <c r="B26" s="15"/>
      <c r="C26" s="11">
        <v>4672</v>
      </c>
      <c r="D26" s="11">
        <v>4369</v>
      </c>
    </row>
    <row r="27" spans="1:4" ht="15" thickBot="1">
      <c r="A27" s="9" t="s">
        <v>130</v>
      </c>
      <c r="B27" s="165" t="s">
        <v>23</v>
      </c>
      <c r="C27" s="11">
        <v>597666</v>
      </c>
      <c r="D27" s="11">
        <v>542333</v>
      </c>
    </row>
    <row r="28" spans="1:4" ht="29.25" thickBot="1">
      <c r="A28" s="9" t="s">
        <v>106</v>
      </c>
      <c r="B28" s="165" t="s">
        <v>107</v>
      </c>
      <c r="C28" s="11">
        <v>-487598</v>
      </c>
      <c r="D28" s="11">
        <v>-454477</v>
      </c>
    </row>
    <row r="29" spans="1:4" ht="29.25" thickBot="1">
      <c r="A29" s="9" t="s">
        <v>131</v>
      </c>
      <c r="B29" s="15"/>
      <c r="C29" s="11">
        <v>-28818</v>
      </c>
      <c r="D29" s="11">
        <v>-25288</v>
      </c>
    </row>
    <row r="30" spans="1:4" ht="15" thickBot="1">
      <c r="A30" s="9" t="s">
        <v>132</v>
      </c>
      <c r="B30" s="15"/>
      <c r="C30" s="14">
        <v>930</v>
      </c>
      <c r="D30" s="14">
        <v>-671</v>
      </c>
    </row>
    <row r="31" spans="1:4" ht="15" thickBot="1">
      <c r="A31" s="9" t="s">
        <v>133</v>
      </c>
      <c r="B31" s="15"/>
      <c r="C31" s="11">
        <v>-15790</v>
      </c>
      <c r="D31" s="11">
        <v>1602</v>
      </c>
    </row>
    <row r="32" spans="1:4" ht="29.25" thickBot="1">
      <c r="A32" s="9" t="s">
        <v>134</v>
      </c>
      <c r="B32" s="15"/>
      <c r="C32" s="11">
        <v>71062</v>
      </c>
      <c r="D32" s="11">
        <v>67868</v>
      </c>
    </row>
    <row r="33" spans="1:4" ht="29.25" thickBot="1">
      <c r="A33" s="9" t="s">
        <v>135</v>
      </c>
      <c r="B33" s="15"/>
      <c r="C33" s="11">
        <v>104551</v>
      </c>
      <c r="D33" s="11">
        <v>199198</v>
      </c>
    </row>
    <row r="34" spans="1:4" ht="29.25" thickBot="1">
      <c r="A34" s="9" t="s">
        <v>136</v>
      </c>
      <c r="B34" s="15"/>
      <c r="C34" s="11">
        <v>1449735</v>
      </c>
      <c r="D34" s="11">
        <v>1250537</v>
      </c>
    </row>
    <row r="35" spans="1:4" ht="29.25" thickBot="1">
      <c r="A35" s="9" t="s">
        <v>137</v>
      </c>
      <c r="B35" s="165">
        <v>7.1</v>
      </c>
      <c r="C35" s="11">
        <v>1554286</v>
      </c>
      <c r="D35" s="11">
        <v>1449735</v>
      </c>
    </row>
    <row r="37" spans="1:4">
      <c r="A37" s="37" t="s">
        <v>138</v>
      </c>
    </row>
    <row r="38" spans="1:4">
      <c r="A38" s="37" t="s">
        <v>70</v>
      </c>
    </row>
    <row r="39" spans="1:4">
      <c r="A39" s="19" t="s">
        <v>101</v>
      </c>
    </row>
    <row r="40" spans="1:4">
      <c r="A40" s="19" t="s">
        <v>139</v>
      </c>
    </row>
  </sheetData>
  <mergeCells count="1">
    <mergeCell ref="A3:A4"/>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29C65-2DD1-487D-BD9E-BC097FBFBA26}">
  <dimension ref="A1:C6"/>
  <sheetViews>
    <sheetView workbookViewId="0">
      <selection activeCell="D19" sqref="D19"/>
    </sheetView>
  </sheetViews>
  <sheetFormatPr defaultRowHeight="15"/>
  <cols>
    <col min="1" max="1" width="40.85546875" customWidth="1"/>
    <col min="2" max="2" width="16.85546875" customWidth="1"/>
    <col min="3" max="3" width="15" customWidth="1"/>
  </cols>
  <sheetData>
    <row r="1" spans="1:3">
      <c r="A1" s="46" t="s">
        <v>735</v>
      </c>
    </row>
    <row r="2" spans="1:3">
      <c r="A2" s="27" t="s">
        <v>736</v>
      </c>
    </row>
    <row r="4" spans="1:3">
      <c r="A4" s="174"/>
      <c r="B4" s="5">
        <v>2025</v>
      </c>
      <c r="C4" s="5">
        <v>2024</v>
      </c>
    </row>
    <row r="5" spans="1:3" ht="15.75" thickBot="1">
      <c r="A5" s="183"/>
      <c r="B5" s="14" t="s">
        <v>20</v>
      </c>
      <c r="C5" s="14" t="s">
        <v>20</v>
      </c>
    </row>
    <row r="6" spans="1:3" ht="15.75" thickBot="1">
      <c r="A6" s="9" t="s">
        <v>737</v>
      </c>
      <c r="B6" s="11">
        <v>-28818</v>
      </c>
      <c r="C6" s="11">
        <v>-25288</v>
      </c>
    </row>
  </sheetData>
  <mergeCells count="1">
    <mergeCell ref="A4:A5"/>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70EC4-EAE6-4BB6-B75D-B0B3CE564B8C}">
  <dimension ref="A1:I196"/>
  <sheetViews>
    <sheetView workbookViewId="0">
      <selection activeCell="A6" sqref="A6"/>
    </sheetView>
  </sheetViews>
  <sheetFormatPr defaultRowHeight="15"/>
  <cols>
    <col min="1" max="1" width="53.85546875" customWidth="1"/>
    <col min="2" max="2" width="16.42578125" customWidth="1"/>
    <col min="3" max="3" width="11.7109375" customWidth="1"/>
    <col min="4" max="4" width="11.5703125" customWidth="1"/>
    <col min="5" max="5" width="11.140625" customWidth="1"/>
    <col min="6" max="6" width="11.42578125" customWidth="1"/>
    <col min="7" max="7" width="15.140625" customWidth="1"/>
    <col min="8" max="8" width="13" customWidth="1"/>
    <col min="9" max="9" width="10.7109375" customWidth="1"/>
  </cols>
  <sheetData>
    <row r="1" spans="1:9">
      <c r="A1" s="2" t="s">
        <v>738</v>
      </c>
    </row>
    <row r="2" spans="1:9">
      <c r="A2" s="26" t="s">
        <v>1397</v>
      </c>
    </row>
    <row r="3" spans="1:9">
      <c r="A3" s="52" t="s">
        <v>1398</v>
      </c>
    </row>
    <row r="5" spans="1:9" ht="15.75" thickBot="1">
      <c r="A5" s="174"/>
      <c r="B5" s="174"/>
      <c r="C5" s="174"/>
      <c r="D5" s="174"/>
      <c r="E5" s="14">
        <v>2025</v>
      </c>
      <c r="F5" s="157"/>
      <c r="G5" s="157"/>
      <c r="H5" s="158"/>
      <c r="I5" s="14">
        <v>2024</v>
      </c>
    </row>
    <row r="6" spans="1:9" ht="42.75">
      <c r="A6" s="18"/>
      <c r="B6" s="5" t="s">
        <v>1299</v>
      </c>
      <c r="C6" s="18" t="s">
        <v>116</v>
      </c>
      <c r="D6" s="18" t="s">
        <v>121</v>
      </c>
      <c r="E6" s="5" t="s">
        <v>1304</v>
      </c>
      <c r="F6" s="5" t="s">
        <v>1138</v>
      </c>
      <c r="G6" s="18" t="s">
        <v>116</v>
      </c>
      <c r="H6" s="18" t="s">
        <v>121</v>
      </c>
      <c r="I6" s="5" t="s">
        <v>1140</v>
      </c>
    </row>
    <row r="7" spans="1:9">
      <c r="A7" s="18"/>
      <c r="B7" s="5" t="s">
        <v>20</v>
      </c>
      <c r="C7" s="5" t="s">
        <v>20</v>
      </c>
      <c r="D7" s="5" t="s">
        <v>20</v>
      </c>
      <c r="E7" s="5" t="s">
        <v>20</v>
      </c>
      <c r="F7" s="5" t="s">
        <v>20</v>
      </c>
      <c r="G7" s="5" t="s">
        <v>20</v>
      </c>
      <c r="H7" s="5" t="s">
        <v>20</v>
      </c>
      <c r="I7" s="5" t="s">
        <v>20</v>
      </c>
    </row>
    <row r="8" spans="1:9" ht="15.75" thickBot="1">
      <c r="A8" s="7" t="s">
        <v>739</v>
      </c>
      <c r="B8" s="8"/>
      <c r="C8" s="8"/>
      <c r="D8" s="8"/>
      <c r="E8" s="8"/>
      <c r="F8" s="8"/>
      <c r="G8" s="8"/>
      <c r="H8" s="8"/>
      <c r="I8" s="8"/>
    </row>
    <row r="9" spans="1:9" ht="15.75" thickBot="1">
      <c r="A9" s="24" t="s">
        <v>740</v>
      </c>
      <c r="B9" s="15"/>
      <c r="C9" s="15"/>
      <c r="D9" s="15"/>
      <c r="E9" s="15"/>
      <c r="F9" s="15"/>
      <c r="G9" s="15"/>
      <c r="H9" s="15"/>
      <c r="I9" s="15"/>
    </row>
    <row r="10" spans="1:9">
      <c r="A10" s="34" t="s">
        <v>741</v>
      </c>
      <c r="B10" s="18"/>
      <c r="C10" s="18"/>
      <c r="D10" s="18"/>
      <c r="E10" s="18"/>
      <c r="F10" s="18"/>
      <c r="G10" s="18"/>
      <c r="H10" s="18"/>
    </row>
    <row r="11" spans="1:9" ht="28.5">
      <c r="A11" s="5" t="s">
        <v>742</v>
      </c>
      <c r="B11" s="18"/>
      <c r="C11" s="18"/>
      <c r="D11" s="18"/>
      <c r="E11" s="18"/>
      <c r="F11" s="18"/>
      <c r="G11" s="18"/>
      <c r="H11" s="18"/>
    </row>
    <row r="12" spans="1:9" ht="28.5">
      <c r="A12" s="31" t="s">
        <v>743</v>
      </c>
      <c r="B12" s="18"/>
      <c r="C12" s="18"/>
      <c r="D12" s="18"/>
      <c r="E12" s="18"/>
      <c r="F12" s="18"/>
      <c r="G12" s="18"/>
      <c r="H12" s="18"/>
    </row>
    <row r="13" spans="1:9" ht="28.5">
      <c r="A13" s="5" t="s">
        <v>744</v>
      </c>
      <c r="B13" s="18"/>
      <c r="C13" s="18"/>
      <c r="D13" s="18"/>
      <c r="E13" s="18"/>
      <c r="F13" s="18"/>
      <c r="G13" s="18"/>
      <c r="H13" s="18"/>
    </row>
    <row r="14" spans="1:9" ht="29.25" thickBot="1">
      <c r="A14" s="33" t="s">
        <v>745</v>
      </c>
      <c r="B14" s="14">
        <v>591</v>
      </c>
      <c r="C14" s="14">
        <v>26</v>
      </c>
      <c r="D14" s="14">
        <v>-10</v>
      </c>
      <c r="E14" s="14">
        <f>SUM(B14:D14)</f>
        <v>607</v>
      </c>
      <c r="F14" s="14">
        <v>570</v>
      </c>
      <c r="G14" s="14">
        <v>25</v>
      </c>
      <c r="H14" s="14">
        <v>-4</v>
      </c>
      <c r="I14" s="14">
        <f>SUM(F14:H14)</f>
        <v>591</v>
      </c>
    </row>
    <row r="15" spans="1:9" ht="42.75">
      <c r="A15" s="31" t="s">
        <v>746</v>
      </c>
      <c r="B15" s="18"/>
      <c r="C15" s="18"/>
      <c r="D15" s="18"/>
      <c r="E15" s="18"/>
      <c r="F15" s="18"/>
      <c r="G15" s="18"/>
      <c r="H15" s="18"/>
    </row>
    <row r="16" spans="1:9" ht="28.5">
      <c r="A16" s="104" t="s">
        <v>747</v>
      </c>
      <c r="B16" s="18"/>
      <c r="C16" s="18"/>
      <c r="D16" s="18"/>
      <c r="E16" s="18"/>
      <c r="F16" s="18"/>
      <c r="G16" s="18"/>
      <c r="H16" s="18"/>
    </row>
    <row r="17" spans="1:9">
      <c r="A17" s="31" t="s">
        <v>748</v>
      </c>
      <c r="B17" s="18"/>
      <c r="C17" s="18"/>
      <c r="D17" s="18"/>
      <c r="E17" s="18"/>
      <c r="F17" s="18"/>
      <c r="G17" s="18"/>
      <c r="H17" s="18"/>
    </row>
    <row r="18" spans="1:9" ht="15.75" thickBot="1">
      <c r="A18" s="33" t="s">
        <v>749</v>
      </c>
      <c r="B18" s="14">
        <v>2322</v>
      </c>
      <c r="C18" s="14">
        <v>1611</v>
      </c>
      <c r="D18" s="11">
        <v>-1841</v>
      </c>
      <c r="E18" s="11">
        <f>SUM(B18:D18)</f>
        <v>2092</v>
      </c>
      <c r="F18" s="14">
        <v>2619</v>
      </c>
      <c r="G18" s="14">
        <v>3450</v>
      </c>
      <c r="H18" s="11">
        <v>-3747</v>
      </c>
      <c r="I18" s="11">
        <f>SUM(F18:H18)</f>
        <v>2322</v>
      </c>
    </row>
    <row r="19" spans="1:9">
      <c r="A19" s="34" t="s">
        <v>750</v>
      </c>
      <c r="B19" s="18"/>
      <c r="C19" s="18"/>
      <c r="D19" s="18"/>
      <c r="E19" s="18"/>
      <c r="F19" s="18"/>
      <c r="G19" s="18"/>
      <c r="H19" s="18"/>
    </row>
    <row r="20" spans="1:9" ht="28.5">
      <c r="A20" s="31" t="s">
        <v>751</v>
      </c>
      <c r="B20" s="18"/>
      <c r="C20" s="18"/>
      <c r="D20" s="18"/>
      <c r="E20" s="18"/>
      <c r="F20" s="18"/>
      <c r="G20" s="18"/>
      <c r="H20" s="18"/>
    </row>
    <row r="21" spans="1:9" ht="28.5">
      <c r="A21" s="31" t="s">
        <v>752</v>
      </c>
      <c r="B21" s="18"/>
      <c r="C21" s="18"/>
      <c r="D21" s="18"/>
      <c r="E21" s="18"/>
      <c r="F21" s="18"/>
      <c r="G21" s="18"/>
      <c r="H21" s="18"/>
    </row>
    <row r="22" spans="1:9">
      <c r="A22" s="31" t="s">
        <v>753</v>
      </c>
      <c r="B22" s="18"/>
      <c r="C22" s="18"/>
      <c r="D22" s="18"/>
      <c r="E22" s="18"/>
      <c r="F22" s="18"/>
      <c r="G22" s="18"/>
      <c r="H22" s="18"/>
    </row>
    <row r="23" spans="1:9" ht="28.5">
      <c r="A23" s="31" t="s">
        <v>754</v>
      </c>
      <c r="B23" s="18"/>
      <c r="C23" s="18"/>
      <c r="D23" s="18"/>
      <c r="E23" s="18"/>
      <c r="F23" s="18"/>
      <c r="G23" s="18"/>
      <c r="H23" s="18"/>
    </row>
    <row r="24" spans="1:9" ht="28.5">
      <c r="A24" s="31" t="s">
        <v>755</v>
      </c>
      <c r="B24" s="18"/>
      <c r="C24" s="18"/>
      <c r="D24" s="18"/>
      <c r="E24" s="18"/>
      <c r="F24" s="18"/>
      <c r="G24" s="18"/>
      <c r="H24" s="18"/>
    </row>
    <row r="25" spans="1:9" ht="15.75" thickBot="1">
      <c r="A25" s="33" t="s">
        <v>756</v>
      </c>
      <c r="B25" s="11">
        <v>40767</v>
      </c>
      <c r="C25" s="11">
        <v>11744</v>
      </c>
      <c r="D25" s="11">
        <v>-3500</v>
      </c>
      <c r="E25" s="11">
        <f>SUM(B25:D25)</f>
        <v>49011</v>
      </c>
      <c r="F25" s="11">
        <v>38607</v>
      </c>
      <c r="G25" s="11">
        <v>10049</v>
      </c>
      <c r="H25" s="11">
        <v>-7889</v>
      </c>
      <c r="I25" s="11">
        <f>SUM(F25:H25)</f>
        <v>40767</v>
      </c>
    </row>
    <row r="26" spans="1:9">
      <c r="A26" s="34" t="s">
        <v>757</v>
      </c>
      <c r="B26" s="18"/>
      <c r="C26" s="18"/>
      <c r="D26" s="18"/>
      <c r="E26" s="18"/>
      <c r="F26" s="18"/>
      <c r="G26" s="18"/>
      <c r="H26" s="18"/>
    </row>
    <row r="27" spans="1:9" ht="28.5">
      <c r="A27" s="31" t="s">
        <v>758</v>
      </c>
      <c r="B27" s="18"/>
      <c r="C27" s="18"/>
      <c r="D27" s="18"/>
      <c r="E27" s="18"/>
      <c r="F27" s="18"/>
      <c r="G27" s="18"/>
      <c r="H27" s="18"/>
    </row>
    <row r="28" spans="1:9" ht="28.5">
      <c r="A28" s="105" t="s">
        <v>759</v>
      </c>
      <c r="B28" s="18"/>
      <c r="C28" s="18"/>
      <c r="D28" s="18"/>
      <c r="E28" s="18"/>
      <c r="F28" s="18"/>
      <c r="G28" s="18"/>
      <c r="H28" s="18"/>
    </row>
    <row r="29" spans="1:9" ht="29.25" thickBot="1">
      <c r="A29" s="33" t="s">
        <v>760</v>
      </c>
      <c r="B29" s="14" t="s">
        <v>38</v>
      </c>
      <c r="C29" s="14" t="s">
        <v>38</v>
      </c>
      <c r="D29" s="14" t="s">
        <v>38</v>
      </c>
      <c r="E29" s="14" t="s">
        <v>38</v>
      </c>
      <c r="F29" s="14" t="s">
        <v>38</v>
      </c>
      <c r="G29" s="14" t="s">
        <v>38</v>
      </c>
      <c r="H29" s="14" t="s">
        <v>38</v>
      </c>
      <c r="I29" s="14" t="s">
        <v>38</v>
      </c>
    </row>
    <row r="30" spans="1:9">
      <c r="A30" s="34" t="s">
        <v>761</v>
      </c>
      <c r="B30" s="18"/>
      <c r="C30" s="18"/>
      <c r="D30" s="18"/>
      <c r="E30" s="18"/>
      <c r="F30" s="18"/>
      <c r="G30" s="18"/>
      <c r="H30" s="18"/>
    </row>
    <row r="31" spans="1:9" ht="28.5">
      <c r="A31" s="31" t="s">
        <v>751</v>
      </c>
      <c r="B31" s="18"/>
      <c r="C31" s="18"/>
      <c r="D31" s="18"/>
      <c r="E31" s="18"/>
      <c r="F31" s="18"/>
      <c r="G31" s="18"/>
      <c r="H31" s="18"/>
    </row>
    <row r="32" spans="1:9" ht="28.5">
      <c r="A32" s="31" t="s">
        <v>762</v>
      </c>
      <c r="B32" s="18"/>
      <c r="C32" s="18"/>
      <c r="D32" s="18"/>
      <c r="E32" s="18"/>
      <c r="F32" s="18"/>
      <c r="G32" s="18"/>
      <c r="H32" s="18"/>
    </row>
    <row r="33" spans="1:9" ht="15.75" thickBot="1">
      <c r="A33" s="33" t="s">
        <v>763</v>
      </c>
      <c r="B33" s="14">
        <v>147</v>
      </c>
      <c r="C33" s="14" t="s">
        <v>38</v>
      </c>
      <c r="D33" s="14" t="s">
        <v>38</v>
      </c>
      <c r="E33" s="14">
        <f>SUM(B33:D33)</f>
        <v>147</v>
      </c>
      <c r="F33" s="14">
        <v>142</v>
      </c>
      <c r="G33" s="14">
        <v>5</v>
      </c>
      <c r="H33" s="14" t="s">
        <v>38</v>
      </c>
      <c r="I33" s="14">
        <f>SUM(F33:H33)</f>
        <v>147</v>
      </c>
    </row>
    <row r="34" spans="1:9">
      <c r="A34" s="34" t="s">
        <v>764</v>
      </c>
      <c r="B34" s="18"/>
      <c r="C34" s="18"/>
      <c r="D34" s="18"/>
      <c r="E34" s="18"/>
      <c r="F34" s="18"/>
      <c r="G34" s="18"/>
      <c r="H34" s="18"/>
    </row>
    <row r="35" spans="1:9" ht="28.5">
      <c r="A35" s="31" t="s">
        <v>765</v>
      </c>
      <c r="B35" s="18"/>
      <c r="C35" s="18"/>
      <c r="D35" s="18"/>
      <c r="E35" s="18"/>
      <c r="F35" s="18"/>
      <c r="G35" s="18"/>
      <c r="H35" s="18"/>
    </row>
    <row r="36" spans="1:9">
      <c r="A36" s="104" t="s">
        <v>766</v>
      </c>
      <c r="B36" s="18"/>
      <c r="C36" s="18"/>
      <c r="D36" s="18"/>
      <c r="E36" s="18"/>
      <c r="F36" s="18"/>
      <c r="G36" s="18"/>
      <c r="H36" s="18"/>
    </row>
    <row r="37" spans="1:9" ht="28.5">
      <c r="A37" s="31" t="s">
        <v>767</v>
      </c>
      <c r="B37" s="18"/>
      <c r="C37" s="18"/>
      <c r="D37" s="18"/>
      <c r="E37" s="18"/>
      <c r="F37" s="18"/>
      <c r="G37" s="18"/>
      <c r="H37" s="18"/>
    </row>
    <row r="38" spans="1:9" ht="29.25" thickBot="1">
      <c r="A38" s="33" t="s">
        <v>768</v>
      </c>
      <c r="B38" s="11">
        <v>57391</v>
      </c>
      <c r="C38" s="11">
        <v>13282</v>
      </c>
      <c r="D38" s="11">
        <v>-6584</v>
      </c>
      <c r="E38" s="11">
        <f>SUM(B38:D38)</f>
        <v>64089</v>
      </c>
      <c r="F38" s="14">
        <v>50709</v>
      </c>
      <c r="G38" s="11">
        <v>11623</v>
      </c>
      <c r="H38" s="11">
        <v>-4941</v>
      </c>
      <c r="I38" s="11">
        <f>SUM(F38:H38)</f>
        <v>57391</v>
      </c>
    </row>
    <row r="39" spans="1:9">
      <c r="A39" s="34" t="s">
        <v>769</v>
      </c>
      <c r="B39" s="208"/>
      <c r="C39" s="208"/>
      <c r="D39" s="208"/>
      <c r="E39" s="208"/>
      <c r="F39" s="208"/>
      <c r="G39" s="208"/>
      <c r="H39" s="208"/>
    </row>
    <row r="40" spans="1:9" ht="28.5">
      <c r="A40" s="31" t="s">
        <v>751</v>
      </c>
      <c r="B40" s="174"/>
      <c r="C40" s="174"/>
      <c r="D40" s="174"/>
      <c r="E40" s="174"/>
      <c r="F40" s="174"/>
      <c r="G40" s="174"/>
      <c r="H40" s="174"/>
    </row>
    <row r="41" spans="1:9" ht="28.5">
      <c r="A41" s="31" t="s">
        <v>770</v>
      </c>
      <c r="B41" s="18"/>
      <c r="C41" s="18"/>
      <c r="D41" s="18"/>
      <c r="E41" s="18"/>
      <c r="F41" s="18"/>
      <c r="G41" s="18"/>
      <c r="H41" s="18"/>
    </row>
    <row r="42" spans="1:9" ht="28.5">
      <c r="A42" s="31" t="s">
        <v>771</v>
      </c>
      <c r="B42" s="18"/>
      <c r="C42" s="18"/>
      <c r="D42" s="18"/>
      <c r="E42" s="18"/>
      <c r="F42" s="18"/>
      <c r="G42" s="18"/>
      <c r="H42" s="18"/>
    </row>
    <row r="43" spans="1:9" ht="15.75" thickBot="1">
      <c r="A43" s="33" t="s">
        <v>772</v>
      </c>
      <c r="B43" s="11">
        <v>1544</v>
      </c>
      <c r="C43" s="11">
        <v>11550</v>
      </c>
      <c r="D43" s="11">
        <v>-5559</v>
      </c>
      <c r="E43" s="11">
        <f>SUM(B43:D43)</f>
        <v>7535</v>
      </c>
      <c r="F43" s="11">
        <v>1304</v>
      </c>
      <c r="G43" s="11">
        <v>2951</v>
      </c>
      <c r="H43" s="11">
        <v>-2711</v>
      </c>
      <c r="I43" s="11">
        <f>SUM(F43:H43)</f>
        <v>1544</v>
      </c>
    </row>
    <row r="44" spans="1:9">
      <c r="A44" s="34" t="s">
        <v>773</v>
      </c>
      <c r="B44" s="18"/>
      <c r="C44" s="18"/>
      <c r="D44" s="18"/>
      <c r="E44" s="18"/>
      <c r="F44" s="18"/>
      <c r="G44" s="18"/>
      <c r="H44" s="18"/>
    </row>
    <row r="45" spans="1:9" ht="28.5">
      <c r="A45" s="31" t="s">
        <v>751</v>
      </c>
      <c r="B45" s="18"/>
      <c r="C45" s="18"/>
      <c r="D45" s="18"/>
      <c r="E45" s="18"/>
      <c r="F45" s="18"/>
      <c r="G45" s="18"/>
      <c r="H45" s="18"/>
    </row>
    <row r="46" spans="1:9" ht="28.5">
      <c r="A46" s="31" t="s">
        <v>774</v>
      </c>
      <c r="B46" s="18"/>
      <c r="C46" s="18"/>
      <c r="D46" s="18"/>
      <c r="E46" s="18"/>
      <c r="F46" s="18"/>
      <c r="G46" s="18"/>
      <c r="H46" s="18"/>
    </row>
    <row r="47" spans="1:9" ht="28.5">
      <c r="A47" s="31" t="s">
        <v>775</v>
      </c>
      <c r="B47" s="18"/>
      <c r="C47" s="18"/>
      <c r="D47" s="18"/>
      <c r="E47" s="18"/>
      <c r="F47" s="18"/>
      <c r="G47" s="18"/>
      <c r="H47" s="18"/>
    </row>
    <row r="48" spans="1:9">
      <c r="A48" s="31" t="s">
        <v>776</v>
      </c>
      <c r="B48" s="18"/>
      <c r="C48" s="18"/>
      <c r="D48" s="18"/>
      <c r="E48" s="18"/>
      <c r="F48" s="18"/>
      <c r="G48" s="18"/>
      <c r="H48" s="18"/>
    </row>
    <row r="49" spans="1:9" ht="15.75" thickBot="1">
      <c r="A49" s="33" t="s">
        <v>777</v>
      </c>
      <c r="B49" s="14">
        <v>548</v>
      </c>
      <c r="C49" s="14">
        <v>1</v>
      </c>
      <c r="D49" s="14">
        <v>-1</v>
      </c>
      <c r="E49" s="14">
        <f>SUM(B49:D49)</f>
        <v>548</v>
      </c>
      <c r="F49" s="14">
        <v>546</v>
      </c>
      <c r="G49" s="14">
        <v>2</v>
      </c>
      <c r="H49" s="14">
        <v>0</v>
      </c>
      <c r="I49" s="14">
        <f>SUM(F49:H49)</f>
        <v>548</v>
      </c>
    </row>
    <row r="50" spans="1:9">
      <c r="A50" s="34" t="s">
        <v>778</v>
      </c>
      <c r="B50" s="18"/>
      <c r="C50" s="18"/>
      <c r="D50" s="18"/>
      <c r="E50" s="18"/>
      <c r="F50" s="18"/>
      <c r="G50" s="18"/>
      <c r="H50" s="18"/>
    </row>
    <row r="51" spans="1:9" ht="28.5">
      <c r="A51" s="31" t="s">
        <v>751</v>
      </c>
      <c r="B51" s="18"/>
      <c r="C51" s="18"/>
      <c r="D51" s="18"/>
      <c r="E51" s="18"/>
      <c r="F51" s="18"/>
      <c r="G51" s="18"/>
      <c r="H51" s="18"/>
    </row>
    <row r="52" spans="1:9" ht="28.5">
      <c r="A52" s="31" t="s">
        <v>779</v>
      </c>
      <c r="B52" s="18"/>
      <c r="C52" s="18"/>
      <c r="D52" s="18"/>
      <c r="E52" s="18"/>
      <c r="F52" s="18"/>
      <c r="G52" s="18"/>
      <c r="H52" s="18"/>
    </row>
    <row r="53" spans="1:9" ht="15.75" thickBot="1">
      <c r="A53" s="33" t="s">
        <v>780</v>
      </c>
      <c r="B53" s="11">
        <v>65059</v>
      </c>
      <c r="C53" s="11">
        <v>51</v>
      </c>
      <c r="D53" s="11">
        <v>-34297</v>
      </c>
      <c r="E53" s="11">
        <f>SUM(B53:D53)</f>
        <v>30813</v>
      </c>
      <c r="F53" s="11">
        <v>87009</v>
      </c>
      <c r="G53" s="11">
        <v>16288</v>
      </c>
      <c r="H53" s="11">
        <v>-38238</v>
      </c>
      <c r="I53" s="11">
        <f>SUM(F53:H53)</f>
        <v>65059</v>
      </c>
    </row>
    <row r="54" spans="1:9">
      <c r="A54" s="34" t="s">
        <v>781</v>
      </c>
      <c r="B54" s="208"/>
      <c r="C54" s="208"/>
      <c r="D54" s="208"/>
      <c r="E54" s="208"/>
      <c r="F54" s="208"/>
      <c r="G54" s="208"/>
      <c r="H54" s="208"/>
    </row>
    <row r="55" spans="1:9" ht="28.5">
      <c r="A55" s="31" t="s">
        <v>751</v>
      </c>
      <c r="B55" s="174"/>
      <c r="C55" s="174"/>
      <c r="D55" s="174"/>
      <c r="E55" s="174"/>
      <c r="F55" s="174"/>
      <c r="G55" s="174"/>
      <c r="H55" s="174"/>
    </row>
    <row r="56" spans="1:9" ht="28.5">
      <c r="A56" s="31" t="s">
        <v>782</v>
      </c>
      <c r="B56" s="18"/>
      <c r="C56" s="18"/>
      <c r="D56" s="18"/>
      <c r="E56" s="18"/>
      <c r="F56" s="18"/>
      <c r="G56" s="18"/>
      <c r="H56" s="18"/>
    </row>
    <row r="57" spans="1:9">
      <c r="A57" s="31" t="s">
        <v>783</v>
      </c>
      <c r="B57" s="18"/>
      <c r="C57" s="18"/>
      <c r="D57" s="18"/>
      <c r="E57" s="18"/>
      <c r="F57" s="18"/>
      <c r="G57" s="18"/>
      <c r="H57" s="18"/>
    </row>
    <row r="58" spans="1:9" ht="15.75" thickBot="1">
      <c r="A58" s="33" t="s">
        <v>784</v>
      </c>
      <c r="B58" s="11">
        <v>118036</v>
      </c>
      <c r="C58" s="11">
        <v>40371</v>
      </c>
      <c r="D58" s="11">
        <v>-89055</v>
      </c>
      <c r="E58" s="11">
        <f>SUM(B58:D58)</f>
        <v>69352</v>
      </c>
      <c r="F58" s="11">
        <v>108718</v>
      </c>
      <c r="G58" s="11">
        <v>55517</v>
      </c>
      <c r="H58" s="11">
        <v>-46199</v>
      </c>
      <c r="I58" s="11">
        <f>SUM(F58:H58)</f>
        <v>118036</v>
      </c>
    </row>
    <row r="59" spans="1:9">
      <c r="A59" s="34" t="s">
        <v>785</v>
      </c>
      <c r="B59" s="18"/>
      <c r="C59" s="18"/>
      <c r="D59" s="18"/>
      <c r="E59" s="18"/>
      <c r="F59" s="18"/>
      <c r="G59" s="18"/>
      <c r="H59" s="18"/>
    </row>
    <row r="60" spans="1:9" ht="28.5">
      <c r="A60" s="5" t="s">
        <v>786</v>
      </c>
      <c r="B60" s="18"/>
      <c r="C60" s="18"/>
      <c r="D60" s="18"/>
      <c r="E60" s="18"/>
      <c r="F60" s="18"/>
      <c r="G60" s="18"/>
      <c r="H60" s="18"/>
    </row>
    <row r="61" spans="1:9" ht="28.5">
      <c r="A61" s="5" t="s">
        <v>787</v>
      </c>
      <c r="B61" s="18"/>
      <c r="C61" s="18"/>
      <c r="D61" s="18"/>
      <c r="E61" s="18"/>
      <c r="F61" s="18"/>
      <c r="G61" s="18"/>
      <c r="H61" s="18"/>
    </row>
    <row r="62" spans="1:9" ht="28.5">
      <c r="A62" s="5" t="s">
        <v>788</v>
      </c>
      <c r="B62" s="18"/>
      <c r="C62" s="18"/>
      <c r="D62" s="18"/>
      <c r="E62" s="18"/>
      <c r="F62" s="18"/>
      <c r="G62" s="18"/>
      <c r="H62" s="18"/>
    </row>
    <row r="63" spans="1:9" ht="28.5">
      <c r="A63" s="31" t="s">
        <v>789</v>
      </c>
      <c r="B63" s="18"/>
      <c r="C63" s="18"/>
      <c r="D63" s="18"/>
      <c r="E63" s="18"/>
      <c r="F63" s="18"/>
      <c r="G63" s="18"/>
      <c r="H63" s="18"/>
    </row>
    <row r="64" spans="1:9" ht="28.5">
      <c r="A64" s="31" t="s">
        <v>790</v>
      </c>
      <c r="B64" s="18"/>
      <c r="C64" s="18"/>
      <c r="D64" s="18"/>
      <c r="E64" s="18"/>
      <c r="F64" s="18"/>
      <c r="G64" s="18"/>
      <c r="H64" s="18"/>
    </row>
    <row r="65" spans="1:9" ht="28.5">
      <c r="A65" s="104" t="s">
        <v>791</v>
      </c>
      <c r="B65" s="18"/>
      <c r="C65" s="18"/>
      <c r="D65" s="18"/>
      <c r="E65" s="18"/>
      <c r="F65" s="18"/>
      <c r="G65" s="18"/>
      <c r="H65" s="18"/>
    </row>
    <row r="66" spans="1:9" ht="28.5">
      <c r="A66" s="31" t="s">
        <v>792</v>
      </c>
      <c r="B66" s="18"/>
      <c r="C66" s="18"/>
      <c r="D66" s="18"/>
      <c r="E66" s="18"/>
      <c r="F66" s="18"/>
      <c r="G66" s="18"/>
      <c r="H66" s="18"/>
    </row>
    <row r="67" spans="1:9" ht="29.25" thickBot="1">
      <c r="A67" s="33" t="s">
        <v>793</v>
      </c>
      <c r="B67" s="14" t="s">
        <v>38</v>
      </c>
      <c r="C67" s="11">
        <v>473158</v>
      </c>
      <c r="D67" s="11">
        <v>-473158</v>
      </c>
      <c r="E67" s="14" t="s">
        <v>38</v>
      </c>
      <c r="F67" s="14" t="s">
        <v>38</v>
      </c>
      <c r="G67" s="11">
        <v>482175</v>
      </c>
      <c r="H67" s="11">
        <v>-482175</v>
      </c>
      <c r="I67" s="14" t="s">
        <v>38</v>
      </c>
    </row>
    <row r="68" spans="1:9">
      <c r="A68" s="34" t="s">
        <v>794</v>
      </c>
      <c r="B68" s="18"/>
      <c r="C68" s="18"/>
      <c r="D68" s="18"/>
      <c r="E68" s="18"/>
      <c r="F68" s="18"/>
      <c r="G68" s="18"/>
      <c r="H68" s="18"/>
    </row>
    <row r="69" spans="1:9" ht="28.5">
      <c r="A69" s="31" t="s">
        <v>795</v>
      </c>
      <c r="B69" s="18"/>
      <c r="C69" s="18"/>
      <c r="D69" s="18"/>
      <c r="E69" s="18"/>
      <c r="F69" s="18"/>
      <c r="G69" s="18"/>
      <c r="H69" s="18"/>
    </row>
    <row r="70" spans="1:9" ht="28.5">
      <c r="A70" s="31" t="s">
        <v>796</v>
      </c>
      <c r="B70" s="18"/>
      <c r="C70" s="18"/>
      <c r="D70" s="18"/>
      <c r="E70" s="18"/>
      <c r="F70" s="18"/>
      <c r="G70" s="18"/>
      <c r="H70" s="18"/>
    </row>
    <row r="71" spans="1:9" ht="28.5">
      <c r="A71" s="31" t="s">
        <v>797</v>
      </c>
      <c r="B71" s="18"/>
      <c r="C71" s="18"/>
      <c r="D71" s="18"/>
      <c r="E71" s="18"/>
      <c r="F71" s="18"/>
      <c r="G71" s="18"/>
      <c r="H71" s="18"/>
    </row>
    <row r="72" spans="1:9" ht="28.5">
      <c r="A72" s="31" t="s">
        <v>798</v>
      </c>
      <c r="B72" s="18"/>
      <c r="C72" s="18"/>
      <c r="D72" s="18"/>
      <c r="E72" s="18"/>
      <c r="F72" s="18"/>
      <c r="G72" s="18"/>
      <c r="H72" s="18"/>
    </row>
    <row r="73" spans="1:9" ht="15.75" thickBot="1">
      <c r="A73" s="33" t="s">
        <v>799</v>
      </c>
      <c r="B73" s="11">
        <v>227570</v>
      </c>
      <c r="C73" s="11">
        <v>204527</v>
      </c>
      <c r="D73" s="11">
        <v>-202629</v>
      </c>
      <c r="E73" s="11">
        <f>SUM(B73:D73)</f>
        <v>229468</v>
      </c>
      <c r="F73" s="11">
        <v>202167</v>
      </c>
      <c r="G73" s="11">
        <v>207403</v>
      </c>
      <c r="H73" s="11">
        <v>-182000</v>
      </c>
      <c r="I73" s="11">
        <f>SUM(F73:H73)</f>
        <v>227570</v>
      </c>
    </row>
    <row r="74" spans="1:9">
      <c r="A74" s="34" t="s">
        <v>800</v>
      </c>
      <c r="B74" s="18"/>
      <c r="C74" s="18"/>
      <c r="D74" s="18"/>
      <c r="E74" s="18"/>
      <c r="F74" s="18"/>
      <c r="G74" s="18"/>
      <c r="H74" s="18"/>
    </row>
    <row r="75" spans="1:9" ht="28.5">
      <c r="A75" s="31" t="s">
        <v>801</v>
      </c>
      <c r="B75" s="18"/>
      <c r="C75" s="18"/>
      <c r="D75" s="18"/>
      <c r="E75" s="18"/>
      <c r="F75" s="18"/>
      <c r="G75" s="18"/>
      <c r="H75" s="18"/>
    </row>
    <row r="76" spans="1:9" ht="28.5">
      <c r="A76" s="104" t="s">
        <v>802</v>
      </c>
      <c r="B76" s="18"/>
      <c r="C76" s="18"/>
      <c r="D76" s="18"/>
      <c r="E76" s="18"/>
      <c r="F76" s="18"/>
      <c r="G76" s="18"/>
      <c r="H76" s="18"/>
    </row>
    <row r="77" spans="1:9" ht="28.5">
      <c r="A77" s="31" t="s">
        <v>803</v>
      </c>
      <c r="B77" s="18"/>
      <c r="C77" s="18"/>
      <c r="D77" s="18"/>
      <c r="E77" s="18"/>
      <c r="F77" s="18"/>
      <c r="G77" s="18"/>
      <c r="H77" s="18"/>
    </row>
    <row r="78" spans="1:9" ht="29.25" thickBot="1">
      <c r="A78" s="33" t="s">
        <v>804</v>
      </c>
      <c r="B78" s="11">
        <v>13576</v>
      </c>
      <c r="C78" s="11">
        <v>9594</v>
      </c>
      <c r="D78" s="11">
        <v>-20415</v>
      </c>
      <c r="E78" s="11">
        <f>SUM(B78:D78)</f>
        <v>2755</v>
      </c>
      <c r="F78" s="11">
        <v>41415</v>
      </c>
      <c r="G78" s="11">
        <v>7368</v>
      </c>
      <c r="H78" s="11">
        <v>-35207</v>
      </c>
      <c r="I78" s="11">
        <f>SUM(F78:H78)</f>
        <v>13576</v>
      </c>
    </row>
    <row r="79" spans="1:9">
      <c r="A79" s="34" t="s">
        <v>805</v>
      </c>
      <c r="B79" s="18"/>
      <c r="C79" s="18"/>
      <c r="D79" s="18"/>
      <c r="E79" s="18"/>
      <c r="F79" s="18"/>
      <c r="G79" s="18"/>
      <c r="H79" s="18"/>
    </row>
    <row r="80" spans="1:9" ht="28.5">
      <c r="A80" s="31" t="s">
        <v>806</v>
      </c>
      <c r="B80" s="18"/>
      <c r="C80" s="18"/>
      <c r="D80" s="18"/>
      <c r="E80" s="18"/>
      <c r="F80" s="18"/>
      <c r="G80" s="18"/>
      <c r="H80" s="18"/>
    </row>
    <row r="81" spans="1:9" ht="28.5">
      <c r="A81" s="104" t="s">
        <v>807</v>
      </c>
      <c r="B81" s="18"/>
      <c r="C81" s="18"/>
      <c r="D81" s="18"/>
      <c r="E81" s="18"/>
      <c r="F81" s="18"/>
      <c r="G81" s="18"/>
      <c r="H81" s="18"/>
    </row>
    <row r="82" spans="1:9" ht="28.5">
      <c r="A82" s="31" t="s">
        <v>808</v>
      </c>
      <c r="B82" s="18"/>
      <c r="C82" s="18"/>
      <c r="D82" s="18"/>
      <c r="E82" s="18"/>
      <c r="F82" s="18"/>
      <c r="G82" s="18"/>
      <c r="H82" s="18"/>
    </row>
    <row r="83" spans="1:9" ht="28.5">
      <c r="A83" s="31" t="s">
        <v>809</v>
      </c>
      <c r="B83" s="18"/>
      <c r="C83" s="18"/>
      <c r="D83" s="18"/>
      <c r="E83" s="18"/>
      <c r="F83" s="18"/>
      <c r="G83" s="18"/>
      <c r="H83" s="18"/>
    </row>
    <row r="84" spans="1:9" ht="15.75" thickBot="1">
      <c r="A84" s="33" t="s">
        <v>810</v>
      </c>
      <c r="B84" s="11">
        <v>395506</v>
      </c>
      <c r="C84" s="11">
        <v>497816</v>
      </c>
      <c r="D84" s="11">
        <v>-498632</v>
      </c>
      <c r="E84" s="11">
        <f>SUM(B84:D84)</f>
        <v>394690</v>
      </c>
      <c r="F84" s="11">
        <v>394525</v>
      </c>
      <c r="G84" s="11">
        <v>315809</v>
      </c>
      <c r="H84" s="11">
        <v>-314828</v>
      </c>
      <c r="I84" s="11">
        <f>SUM(F84:H84)</f>
        <v>395506</v>
      </c>
    </row>
    <row r="85" spans="1:9" ht="28.5">
      <c r="A85" s="34" t="s">
        <v>811</v>
      </c>
      <c r="B85" s="18"/>
      <c r="C85" s="18"/>
      <c r="D85" s="18"/>
      <c r="E85" s="18"/>
      <c r="F85" s="18"/>
      <c r="G85" s="18"/>
      <c r="H85" s="18"/>
    </row>
    <row r="86" spans="1:9" ht="28.5">
      <c r="A86" s="31" t="s">
        <v>751</v>
      </c>
      <c r="B86" s="18"/>
      <c r="C86" s="18"/>
      <c r="D86" s="18"/>
      <c r="E86" s="18"/>
      <c r="F86" s="18"/>
      <c r="G86" s="18"/>
      <c r="H86" s="18"/>
    </row>
    <row r="87" spans="1:9" ht="28.5">
      <c r="A87" s="31" t="s">
        <v>812</v>
      </c>
      <c r="B87" s="18"/>
      <c r="C87" s="18"/>
      <c r="D87" s="18"/>
      <c r="E87" s="18"/>
      <c r="F87" s="18"/>
      <c r="G87" s="18"/>
      <c r="H87" s="18"/>
    </row>
    <row r="88" spans="1:9" ht="28.5">
      <c r="A88" s="31" t="s">
        <v>813</v>
      </c>
      <c r="B88" s="18"/>
      <c r="C88" s="18"/>
      <c r="D88" s="18"/>
      <c r="E88" s="18"/>
      <c r="F88" s="18"/>
      <c r="G88" s="18"/>
      <c r="H88" s="18"/>
    </row>
    <row r="89" spans="1:9" ht="28.5">
      <c r="A89" s="31" t="s">
        <v>814</v>
      </c>
      <c r="B89" s="18"/>
      <c r="C89" s="18"/>
      <c r="D89" s="18"/>
      <c r="E89" s="18"/>
      <c r="F89" s="18"/>
      <c r="G89" s="18"/>
      <c r="H89" s="18"/>
    </row>
    <row r="90" spans="1:9">
      <c r="A90" s="31" t="s">
        <v>815</v>
      </c>
      <c r="B90" s="18"/>
      <c r="C90" s="18"/>
      <c r="D90" s="18"/>
      <c r="E90" s="18"/>
      <c r="F90" s="18"/>
      <c r="G90" s="18"/>
      <c r="H90" s="18"/>
    </row>
    <row r="91" spans="1:9">
      <c r="A91" s="31" t="s">
        <v>816</v>
      </c>
      <c r="B91" s="18"/>
      <c r="C91" s="18"/>
      <c r="D91" s="18"/>
      <c r="E91" s="18"/>
      <c r="F91" s="18"/>
      <c r="G91" s="18"/>
      <c r="H91" s="18"/>
    </row>
    <row r="92" spans="1:9" ht="15.75" thickBot="1">
      <c r="A92" s="33" t="s">
        <v>817</v>
      </c>
      <c r="B92" s="11">
        <v>44533</v>
      </c>
      <c r="C92" s="11">
        <v>7158</v>
      </c>
      <c r="D92" s="11">
        <v>-5133</v>
      </c>
      <c r="E92" s="11">
        <f>SUM(B92:D92)</f>
        <v>46558</v>
      </c>
      <c r="F92" s="11">
        <v>39632</v>
      </c>
      <c r="G92" s="11">
        <v>7629</v>
      </c>
      <c r="H92" s="11">
        <v>-2728</v>
      </c>
      <c r="I92" s="11">
        <f>SUM(F92:H92)</f>
        <v>44533</v>
      </c>
    </row>
    <row r="93" spans="1:9">
      <c r="A93" s="31" t="s">
        <v>1272</v>
      </c>
      <c r="B93" s="155"/>
      <c r="C93" s="155"/>
      <c r="D93" s="155"/>
      <c r="E93" s="155"/>
      <c r="F93" s="155"/>
      <c r="G93" s="155"/>
      <c r="H93" s="155"/>
      <c r="I93" s="155"/>
    </row>
    <row r="94" spans="1:9" ht="72" thickBot="1">
      <c r="A94" s="159" t="s">
        <v>1271</v>
      </c>
      <c r="B94" s="149" t="s">
        <v>38</v>
      </c>
      <c r="C94" s="149">
        <v>9776</v>
      </c>
      <c r="D94" s="149">
        <v>-6853</v>
      </c>
      <c r="E94" s="149">
        <f>SUM(B94:D94)</f>
        <v>2923</v>
      </c>
      <c r="F94" s="149" t="s">
        <v>38</v>
      </c>
      <c r="G94" s="149">
        <v>6</v>
      </c>
      <c r="H94" s="149">
        <v>-6</v>
      </c>
      <c r="I94" s="149" t="s">
        <v>38</v>
      </c>
    </row>
    <row r="95" spans="1:9">
      <c r="A95" s="180" t="s">
        <v>1269</v>
      </c>
      <c r="B95" s="180"/>
      <c r="C95" s="155"/>
      <c r="D95" s="155"/>
      <c r="E95" s="155"/>
      <c r="F95" s="155"/>
      <c r="G95" s="155"/>
      <c r="H95" s="155"/>
      <c r="I95" s="155"/>
    </row>
    <row r="96" spans="1:9" ht="86.25" thickBot="1">
      <c r="A96" s="9" t="s">
        <v>1270</v>
      </c>
      <c r="B96" s="149">
        <v>3703</v>
      </c>
      <c r="C96" s="160" t="s">
        <v>38</v>
      </c>
      <c r="D96" s="149" t="s">
        <v>38</v>
      </c>
      <c r="E96" s="160">
        <f>SUM(B96:D96)</f>
        <v>3703</v>
      </c>
      <c r="F96" s="149" t="s">
        <v>38</v>
      </c>
      <c r="G96" s="149">
        <v>3703</v>
      </c>
      <c r="H96" s="149" t="s">
        <v>38</v>
      </c>
      <c r="I96" s="149" t="s">
        <v>38</v>
      </c>
    </row>
    <row r="97" spans="1:9">
      <c r="A97" s="180" t="s">
        <v>818</v>
      </c>
      <c r="B97" s="180"/>
      <c r="C97" s="18"/>
      <c r="D97" s="18"/>
      <c r="E97" s="18"/>
      <c r="F97" s="18"/>
      <c r="G97" s="18"/>
      <c r="H97" s="18"/>
    </row>
    <row r="98" spans="1:9">
      <c r="A98" s="213" t="s">
        <v>751</v>
      </c>
      <c r="B98" s="213"/>
      <c r="C98" s="18"/>
      <c r="D98" s="18"/>
      <c r="E98" s="18"/>
      <c r="F98" s="18"/>
      <c r="G98" s="18"/>
      <c r="H98" s="18"/>
    </row>
    <row r="99" spans="1:9">
      <c r="A99" s="213" t="s">
        <v>819</v>
      </c>
      <c r="B99" s="213"/>
      <c r="C99" s="18"/>
      <c r="D99" s="18"/>
      <c r="E99" s="18"/>
      <c r="F99" s="18"/>
      <c r="G99" s="18"/>
      <c r="H99" s="18"/>
    </row>
    <row r="100" spans="1:9" ht="15.75" customHeight="1" thickBot="1">
      <c r="A100" s="9" t="s">
        <v>820</v>
      </c>
      <c r="B100" s="14">
        <v>29</v>
      </c>
      <c r="C100" s="14">
        <v>7</v>
      </c>
      <c r="D100" s="14" t="s">
        <v>38</v>
      </c>
      <c r="E100" s="14">
        <f>SUM(B100:D100)</f>
        <v>36</v>
      </c>
      <c r="F100" s="160">
        <v>26</v>
      </c>
      <c r="G100" s="14">
        <v>3</v>
      </c>
      <c r="H100" s="14" t="s">
        <v>38</v>
      </c>
      <c r="I100" s="14">
        <f>SUM(F100:H100)</f>
        <v>29</v>
      </c>
    </row>
    <row r="101" spans="1:9">
      <c r="A101" s="180" t="s">
        <v>821</v>
      </c>
      <c r="B101" s="180"/>
      <c r="C101" s="18"/>
      <c r="D101" s="18"/>
      <c r="E101" s="18"/>
      <c r="F101" s="18"/>
      <c r="G101" s="18"/>
      <c r="H101" s="18"/>
    </row>
    <row r="102" spans="1:9" ht="28.5">
      <c r="A102" s="5" t="s">
        <v>822</v>
      </c>
      <c r="B102" s="18"/>
      <c r="C102" s="18"/>
      <c r="D102" s="18"/>
      <c r="E102" s="18"/>
      <c r="F102" s="18"/>
      <c r="G102" s="18"/>
      <c r="H102" s="18"/>
    </row>
    <row r="103" spans="1:9" ht="28.5">
      <c r="A103" s="104" t="s">
        <v>823</v>
      </c>
      <c r="B103" s="18"/>
      <c r="C103" s="18"/>
      <c r="D103" s="18"/>
      <c r="E103" s="18"/>
      <c r="F103" s="18"/>
      <c r="G103" s="18"/>
      <c r="H103" s="18"/>
    </row>
    <row r="104" spans="1:9">
      <c r="A104" s="31" t="s">
        <v>824</v>
      </c>
      <c r="B104" s="18"/>
      <c r="C104" s="18"/>
      <c r="D104" s="18"/>
      <c r="E104" s="18"/>
      <c r="F104" s="18"/>
      <c r="G104" s="18"/>
      <c r="H104" s="18"/>
    </row>
    <row r="105" spans="1:9" ht="15.75" customHeight="1" thickBot="1">
      <c r="A105" s="33" t="s">
        <v>825</v>
      </c>
      <c r="B105" s="14">
        <v>237</v>
      </c>
      <c r="C105" s="14" t="s">
        <v>38</v>
      </c>
      <c r="D105" s="14" t="s">
        <v>38</v>
      </c>
      <c r="E105" s="11">
        <f>SUM(B105:D105)</f>
        <v>237</v>
      </c>
      <c r="F105" s="14">
        <v>237</v>
      </c>
      <c r="G105" s="14" t="s">
        <v>38</v>
      </c>
      <c r="H105" s="14" t="s">
        <v>38</v>
      </c>
      <c r="I105" s="14">
        <f>SUM(G105:H105)</f>
        <v>0</v>
      </c>
    </row>
    <row r="106" spans="1:9">
      <c r="A106" s="34" t="s">
        <v>826</v>
      </c>
      <c r="B106" s="18"/>
      <c r="C106" s="18"/>
      <c r="D106" s="18"/>
      <c r="E106" s="18"/>
      <c r="F106" s="18"/>
      <c r="G106" s="18"/>
      <c r="H106" s="18"/>
    </row>
    <row r="107" spans="1:9" ht="28.5">
      <c r="A107" s="31" t="s">
        <v>801</v>
      </c>
      <c r="B107" s="18"/>
      <c r="C107" s="18"/>
      <c r="D107" s="18"/>
      <c r="E107" s="18"/>
      <c r="F107" s="18"/>
      <c r="G107" s="18"/>
      <c r="H107" s="18"/>
    </row>
    <row r="108" spans="1:9" ht="28.5">
      <c r="A108" s="104" t="s">
        <v>802</v>
      </c>
      <c r="B108" s="18"/>
      <c r="C108" s="18"/>
      <c r="D108" s="18"/>
      <c r="E108" s="18"/>
      <c r="F108" s="18"/>
      <c r="G108" s="18"/>
      <c r="H108" s="18"/>
    </row>
    <row r="109" spans="1:9" ht="28.5">
      <c r="A109" s="31" t="s">
        <v>827</v>
      </c>
      <c r="B109" s="18"/>
      <c r="C109" s="18"/>
      <c r="D109" s="18"/>
      <c r="E109" s="18"/>
      <c r="F109" s="18"/>
      <c r="G109" s="18"/>
      <c r="H109" s="18"/>
    </row>
    <row r="110" spans="1:9" ht="15.75" customHeight="1" thickBot="1">
      <c r="A110" s="33" t="s">
        <v>828</v>
      </c>
      <c r="B110" s="11">
        <v>5756</v>
      </c>
      <c r="C110" s="11">
        <v>12004</v>
      </c>
      <c r="D110" s="11">
        <v>-3621</v>
      </c>
      <c r="E110" s="11">
        <f>SUM(B110:D110)</f>
        <v>14139</v>
      </c>
      <c r="F110" s="11">
        <v>1332</v>
      </c>
      <c r="G110" s="14">
        <v>5887</v>
      </c>
      <c r="H110" s="11">
        <v>-1463</v>
      </c>
      <c r="I110" s="16">
        <f>SUM(F110:H110)</f>
        <v>5756</v>
      </c>
    </row>
    <row r="111" spans="1:9">
      <c r="A111" s="34" t="s">
        <v>829</v>
      </c>
      <c r="B111" s="18"/>
      <c r="C111" s="18"/>
      <c r="D111" s="18"/>
      <c r="E111" s="18"/>
      <c r="F111" s="18"/>
      <c r="G111" s="18"/>
      <c r="H111" s="18"/>
    </row>
    <row r="112" spans="1:9" ht="28.5">
      <c r="A112" s="5" t="s">
        <v>786</v>
      </c>
      <c r="B112" s="18"/>
      <c r="C112" s="18"/>
      <c r="D112" s="18"/>
      <c r="E112" s="18"/>
      <c r="F112" s="18"/>
      <c r="G112" s="18"/>
      <c r="H112" s="18"/>
    </row>
    <row r="113" spans="1:9" ht="28.5">
      <c r="A113" s="5" t="s">
        <v>787</v>
      </c>
      <c r="B113" s="18"/>
      <c r="C113" s="18"/>
      <c r="D113" s="18"/>
      <c r="E113" s="18"/>
      <c r="F113" s="18"/>
      <c r="G113" s="18"/>
      <c r="H113" s="18"/>
    </row>
    <row r="114" spans="1:9" ht="28.5">
      <c r="A114" s="31" t="s">
        <v>830</v>
      </c>
      <c r="B114" s="18"/>
      <c r="C114" s="18"/>
      <c r="D114" s="18"/>
      <c r="E114" s="18"/>
      <c r="F114" s="18"/>
      <c r="G114" s="18"/>
      <c r="H114" s="18"/>
    </row>
    <row r="115" spans="1:9" ht="28.5">
      <c r="A115" s="5" t="s">
        <v>831</v>
      </c>
      <c r="B115" s="18"/>
      <c r="C115" s="18"/>
      <c r="D115" s="18"/>
      <c r="E115" s="18"/>
      <c r="F115" s="18"/>
      <c r="G115" s="18"/>
      <c r="H115" s="18"/>
    </row>
    <row r="116" spans="1:9" ht="28.5">
      <c r="A116" s="31" t="s">
        <v>832</v>
      </c>
      <c r="B116" s="18"/>
      <c r="C116" s="18"/>
      <c r="D116" s="18"/>
      <c r="E116" s="18"/>
      <c r="F116" s="18"/>
      <c r="G116" s="18"/>
      <c r="H116" s="18"/>
    </row>
    <row r="117" spans="1:9" ht="15.75" customHeight="1" thickBot="1">
      <c r="A117" s="33" t="s">
        <v>833</v>
      </c>
      <c r="B117" s="11">
        <v>393665</v>
      </c>
      <c r="C117" s="11">
        <v>349497</v>
      </c>
      <c r="D117" s="11">
        <v>-197448</v>
      </c>
      <c r="E117" s="16">
        <f>SUM(B117:D117)</f>
        <v>545714</v>
      </c>
      <c r="F117" s="11">
        <v>201065</v>
      </c>
      <c r="G117" s="11">
        <v>349365</v>
      </c>
      <c r="H117" s="11">
        <v>-156765</v>
      </c>
      <c r="I117" s="16">
        <f>SUM(F117:H117)</f>
        <v>393665</v>
      </c>
    </row>
    <row r="118" spans="1:9">
      <c r="A118" s="34" t="s">
        <v>834</v>
      </c>
      <c r="B118" s="18"/>
      <c r="C118" s="18"/>
      <c r="D118" s="18"/>
      <c r="E118" s="18"/>
      <c r="F118" s="18"/>
      <c r="G118" s="18"/>
      <c r="H118" s="18"/>
    </row>
    <row r="119" spans="1:9" ht="28.5">
      <c r="A119" s="31" t="s">
        <v>835</v>
      </c>
      <c r="B119" s="18"/>
      <c r="C119" s="18"/>
      <c r="D119" s="18"/>
      <c r="E119" s="18"/>
      <c r="F119" s="18"/>
      <c r="G119" s="18"/>
      <c r="H119" s="18"/>
    </row>
    <row r="120" spans="1:9" ht="28.5">
      <c r="A120" s="5" t="s">
        <v>836</v>
      </c>
      <c r="B120" s="18"/>
      <c r="C120" s="18"/>
      <c r="D120" s="18"/>
      <c r="E120" s="18"/>
      <c r="F120" s="18"/>
      <c r="G120" s="18"/>
      <c r="H120" s="18"/>
    </row>
    <row r="121" spans="1:9" ht="28.5">
      <c r="A121" s="31" t="s">
        <v>837</v>
      </c>
      <c r="B121" s="18"/>
      <c r="C121" s="18"/>
      <c r="D121" s="18"/>
      <c r="E121" s="18"/>
      <c r="F121" s="18"/>
      <c r="G121" s="18"/>
      <c r="H121" s="18"/>
    </row>
    <row r="122" spans="1:9" ht="15.75" customHeight="1" thickBot="1">
      <c r="A122" s="33" t="s">
        <v>838</v>
      </c>
      <c r="B122" s="11">
        <v>924</v>
      </c>
      <c r="C122" s="14">
        <v>13</v>
      </c>
      <c r="D122" s="14" t="s">
        <v>38</v>
      </c>
      <c r="E122" s="16">
        <f>SUM(B122:D122)</f>
        <v>937</v>
      </c>
      <c r="F122" s="11">
        <v>1494</v>
      </c>
      <c r="G122" s="14" t="s">
        <v>38</v>
      </c>
      <c r="H122" s="14">
        <v>-570</v>
      </c>
      <c r="I122" s="16">
        <f>SUM(F122:H122)</f>
        <v>924</v>
      </c>
    </row>
    <row r="123" spans="1:9" ht="72" thickBot="1">
      <c r="A123" s="168" t="s">
        <v>1386</v>
      </c>
      <c r="B123" s="40" t="s">
        <v>38</v>
      </c>
      <c r="C123" s="11">
        <v>2000</v>
      </c>
      <c r="D123" s="167" t="s">
        <v>38</v>
      </c>
      <c r="E123" s="11">
        <f>SUM(B123:D123)</f>
        <v>2000</v>
      </c>
      <c r="F123" s="14" t="s">
        <v>38</v>
      </c>
      <c r="G123" s="14" t="s">
        <v>38</v>
      </c>
      <c r="H123" s="14" t="s">
        <v>38</v>
      </c>
      <c r="I123" s="170">
        <f>SUM(F123:H123)</f>
        <v>0</v>
      </c>
    </row>
    <row r="124" spans="1:9" ht="71.25">
      <c r="A124" s="31" t="s">
        <v>839</v>
      </c>
      <c r="B124" s="18"/>
      <c r="C124" s="18"/>
      <c r="D124" s="18"/>
      <c r="E124" s="18"/>
      <c r="F124" s="18"/>
      <c r="G124" s="18"/>
      <c r="H124" s="18"/>
    </row>
    <row r="125" spans="1:9" ht="57">
      <c r="A125" s="31" t="s">
        <v>840</v>
      </c>
      <c r="B125" s="18"/>
      <c r="C125" s="18"/>
      <c r="D125" s="18"/>
      <c r="E125" s="18"/>
      <c r="F125" s="18"/>
      <c r="G125" s="18"/>
      <c r="H125" s="18"/>
    </row>
    <row r="126" spans="1:9" ht="15.75" thickBot="1">
      <c r="A126" s="33" t="s">
        <v>841</v>
      </c>
      <c r="B126" s="11">
        <v>75622</v>
      </c>
      <c r="C126" s="11">
        <v>23906</v>
      </c>
      <c r="D126" s="11">
        <v>-15782</v>
      </c>
      <c r="E126" s="11">
        <f>SUM(B126:D126)</f>
        <v>83746</v>
      </c>
      <c r="F126" s="11">
        <v>75257</v>
      </c>
      <c r="G126" s="11">
        <v>19845</v>
      </c>
      <c r="H126" s="11">
        <v>-19480</v>
      </c>
      <c r="I126" s="11">
        <f>SUM(F126:H126)</f>
        <v>75622</v>
      </c>
    </row>
    <row r="127" spans="1:9" ht="15.75" thickBot="1">
      <c r="A127" s="9" t="s">
        <v>842</v>
      </c>
      <c r="B127" s="11">
        <v>1447526</v>
      </c>
      <c r="C127" s="11">
        <v>1668092</v>
      </c>
      <c r="D127" s="11">
        <v>-1564518</v>
      </c>
      <c r="E127" s="11">
        <f>SUM(B127:D127)</f>
        <v>1551100</v>
      </c>
      <c r="F127" s="11">
        <v>1247374</v>
      </c>
      <c r="G127" s="11">
        <v>1499103</v>
      </c>
      <c r="H127" s="11">
        <v>-1298951</v>
      </c>
      <c r="I127" s="11">
        <f>SUM(F127:H127)</f>
        <v>1447526</v>
      </c>
    </row>
    <row r="132" spans="1:9" ht="15.75" thickBot="1">
      <c r="A132" s="174"/>
      <c r="B132" s="174"/>
      <c r="C132" s="174"/>
      <c r="D132" s="174"/>
      <c r="E132" s="14">
        <v>2025</v>
      </c>
      <c r="F132" s="157"/>
      <c r="G132" s="157"/>
      <c r="H132" s="158"/>
      <c r="I132" s="14">
        <v>2024</v>
      </c>
    </row>
    <row r="133" spans="1:9" ht="42.75">
      <c r="A133" s="18"/>
      <c r="B133" s="5" t="s">
        <v>1299</v>
      </c>
      <c r="C133" s="18" t="s">
        <v>116</v>
      </c>
      <c r="D133" s="18" t="s">
        <v>121</v>
      </c>
      <c r="E133" s="5" t="s">
        <v>1387</v>
      </c>
      <c r="F133" s="5" t="s">
        <v>1138</v>
      </c>
      <c r="G133" s="18" t="s">
        <v>116</v>
      </c>
      <c r="H133" s="18" t="s">
        <v>121</v>
      </c>
      <c r="I133" s="5" t="s">
        <v>1268</v>
      </c>
    </row>
    <row r="134" spans="1:9" ht="21" customHeight="1">
      <c r="A134" s="18"/>
      <c r="B134" s="5" t="s">
        <v>20</v>
      </c>
      <c r="C134" s="5" t="s">
        <v>20</v>
      </c>
      <c r="D134" s="5" t="s">
        <v>20</v>
      </c>
      <c r="E134" s="5" t="s">
        <v>20</v>
      </c>
      <c r="F134" s="5" t="s">
        <v>20</v>
      </c>
      <c r="G134" s="5" t="s">
        <v>20</v>
      </c>
      <c r="H134" s="5" t="s">
        <v>20</v>
      </c>
      <c r="I134" s="5" t="s">
        <v>20</v>
      </c>
    </row>
    <row r="135" spans="1:9" ht="15.75" thickBot="1">
      <c r="A135" s="217" t="s">
        <v>843</v>
      </c>
      <c r="B135" s="217"/>
      <c r="C135" s="8"/>
      <c r="D135" s="8"/>
      <c r="E135" s="8"/>
      <c r="F135" s="8"/>
      <c r="G135" s="8"/>
      <c r="H135" s="8"/>
      <c r="I135" s="8"/>
    </row>
    <row r="136" spans="1:9" ht="15.75" thickBot="1">
      <c r="A136" s="185" t="s">
        <v>740</v>
      </c>
      <c r="B136" s="185"/>
      <c r="C136" s="15"/>
      <c r="D136" s="15"/>
      <c r="E136" s="15"/>
      <c r="F136" s="15"/>
      <c r="G136" s="15"/>
      <c r="H136" s="15"/>
      <c r="I136" s="15"/>
    </row>
    <row r="137" spans="1:9">
      <c r="A137" s="66" t="s">
        <v>844</v>
      </c>
      <c r="B137" s="66"/>
      <c r="C137" s="18"/>
      <c r="D137" s="18"/>
      <c r="E137" s="18"/>
      <c r="F137" s="18"/>
      <c r="G137" s="18"/>
      <c r="H137" s="18"/>
    </row>
    <row r="138" spans="1:9" ht="14.45" customHeight="1">
      <c r="A138" s="34" t="s">
        <v>845</v>
      </c>
      <c r="B138" s="34"/>
      <c r="C138" s="18"/>
      <c r="D138" s="18"/>
      <c r="E138" s="18"/>
      <c r="F138" s="18"/>
      <c r="G138" s="18"/>
      <c r="H138" s="18"/>
    </row>
    <row r="139" spans="1:9" ht="38.25" customHeight="1">
      <c r="A139" s="34" t="s">
        <v>846</v>
      </c>
      <c r="B139" s="34"/>
      <c r="C139" s="18"/>
      <c r="D139" s="18"/>
      <c r="E139" s="18"/>
      <c r="F139" s="18"/>
      <c r="G139" s="18"/>
      <c r="H139" s="18"/>
    </row>
    <row r="140" spans="1:9" ht="15.75" thickBot="1">
      <c r="A140" s="29"/>
      <c r="B140" s="29">
        <v>9</v>
      </c>
      <c r="C140" s="14">
        <v>0</v>
      </c>
      <c r="D140" s="14">
        <v>0</v>
      </c>
      <c r="E140" s="14">
        <v>9</v>
      </c>
      <c r="F140" s="14">
        <v>9</v>
      </c>
      <c r="G140" s="14">
        <v>0</v>
      </c>
      <c r="H140" s="14">
        <v>0</v>
      </c>
      <c r="I140" s="14">
        <f>SUM(F140:H140)</f>
        <v>9</v>
      </c>
    </row>
    <row r="141" spans="1:9">
      <c r="A141" s="66" t="s">
        <v>847</v>
      </c>
      <c r="B141" s="66"/>
      <c r="C141" s="208"/>
      <c r="D141" s="208"/>
      <c r="E141" s="208"/>
      <c r="F141" s="208"/>
      <c r="G141" s="208"/>
      <c r="H141" s="208"/>
    </row>
    <row r="142" spans="1:9" ht="14.45" customHeight="1">
      <c r="A142" s="34" t="s">
        <v>845</v>
      </c>
      <c r="B142" s="34"/>
      <c r="C142" s="174"/>
      <c r="D142" s="174"/>
      <c r="E142" s="174"/>
      <c r="F142" s="174"/>
      <c r="G142" s="174"/>
      <c r="H142" s="174"/>
    </row>
    <row r="143" spans="1:9" ht="14.45" customHeight="1">
      <c r="A143" s="34" t="s">
        <v>848</v>
      </c>
      <c r="B143" s="34"/>
      <c r="C143" s="174"/>
      <c r="D143" s="174"/>
      <c r="E143" s="174"/>
      <c r="F143" s="174"/>
      <c r="G143" s="174"/>
      <c r="H143" s="174"/>
    </row>
    <row r="144" spans="1:9" ht="15.75" thickBot="1">
      <c r="A144" s="33" t="s">
        <v>849</v>
      </c>
      <c r="B144" s="14">
        <v>48</v>
      </c>
      <c r="C144" s="14">
        <v>2</v>
      </c>
      <c r="D144" s="14">
        <v>0</v>
      </c>
      <c r="E144" s="14">
        <f>SUM(B144:D144)</f>
        <v>50</v>
      </c>
      <c r="F144" s="14">
        <v>47</v>
      </c>
      <c r="G144" s="14">
        <v>1</v>
      </c>
      <c r="H144" s="14" t="s">
        <v>38</v>
      </c>
      <c r="I144" s="14">
        <f>SUM(F144:H144)</f>
        <v>48</v>
      </c>
    </row>
    <row r="145" spans="1:9">
      <c r="A145" s="34" t="s">
        <v>850</v>
      </c>
      <c r="B145" s="18"/>
      <c r="C145" s="18"/>
      <c r="D145" s="18"/>
      <c r="E145" s="18"/>
      <c r="F145" s="18"/>
      <c r="G145" s="18"/>
      <c r="H145" s="18"/>
    </row>
    <row r="146" spans="1:9" ht="28.5">
      <c r="A146" s="31" t="s">
        <v>851</v>
      </c>
      <c r="B146" s="18"/>
      <c r="C146" s="18"/>
      <c r="D146" s="18"/>
      <c r="E146" s="18"/>
      <c r="F146" s="18"/>
      <c r="G146" s="18"/>
      <c r="H146" s="18"/>
    </row>
    <row r="147" spans="1:9" ht="28.5">
      <c r="A147" s="5" t="s">
        <v>852</v>
      </c>
      <c r="B147" s="18"/>
      <c r="C147" s="18"/>
      <c r="D147" s="18"/>
      <c r="E147" s="18"/>
      <c r="F147" s="18"/>
      <c r="G147" s="18"/>
      <c r="H147" s="18"/>
    </row>
    <row r="148" spans="1:9" ht="29.25" thickBot="1">
      <c r="A148" s="33" t="s">
        <v>853</v>
      </c>
      <c r="B148" s="14">
        <v>95</v>
      </c>
      <c r="C148" s="14">
        <v>97</v>
      </c>
      <c r="D148" s="14" t="s">
        <v>38</v>
      </c>
      <c r="E148" s="14">
        <f>SUM(B148:D148)</f>
        <v>192</v>
      </c>
      <c r="F148" s="14">
        <v>61</v>
      </c>
      <c r="G148" s="14">
        <v>34</v>
      </c>
      <c r="H148" s="14" t="s">
        <v>38</v>
      </c>
      <c r="I148" s="14">
        <f>SUM(F148:H148)</f>
        <v>95</v>
      </c>
    </row>
    <row r="149" spans="1:9">
      <c r="A149" s="34" t="s">
        <v>854</v>
      </c>
      <c r="B149" s="18"/>
      <c r="C149" s="18"/>
      <c r="D149" s="18"/>
      <c r="E149" s="18"/>
      <c r="F149" s="18"/>
      <c r="G149" s="18"/>
      <c r="H149" s="18"/>
    </row>
    <row r="150" spans="1:9" ht="28.5">
      <c r="A150" s="31" t="s">
        <v>855</v>
      </c>
      <c r="B150" s="18"/>
      <c r="C150" s="18"/>
      <c r="D150" s="18"/>
      <c r="E150" s="18"/>
      <c r="F150" s="18"/>
      <c r="G150" s="18"/>
      <c r="H150" s="18"/>
    </row>
    <row r="151" spans="1:9" ht="28.5">
      <c r="A151" s="5" t="s">
        <v>856</v>
      </c>
      <c r="B151" s="18"/>
      <c r="C151" s="18"/>
      <c r="D151" s="18"/>
      <c r="E151" s="18"/>
      <c r="F151" s="18"/>
      <c r="G151" s="18"/>
      <c r="H151" s="18"/>
    </row>
    <row r="152" spans="1:9" ht="29.25" thickBot="1">
      <c r="A152" s="33" t="s">
        <v>857</v>
      </c>
      <c r="B152" s="14">
        <v>379</v>
      </c>
      <c r="C152" s="14" t="s">
        <v>38</v>
      </c>
      <c r="D152" s="14">
        <v>-1</v>
      </c>
      <c r="E152" s="14">
        <f>SUM(B152:D152)</f>
        <v>378</v>
      </c>
      <c r="F152" s="14">
        <v>374</v>
      </c>
      <c r="G152" s="14">
        <v>5</v>
      </c>
      <c r="H152" s="14" t="s">
        <v>38</v>
      </c>
      <c r="I152" s="14">
        <f>SUM(F152:H152)</f>
        <v>379</v>
      </c>
    </row>
    <row r="153" spans="1:9">
      <c r="A153" s="34" t="s">
        <v>858</v>
      </c>
      <c r="B153" s="18"/>
      <c r="C153" s="18"/>
      <c r="D153" s="18"/>
      <c r="E153" s="18"/>
      <c r="F153" s="18"/>
      <c r="G153" s="18"/>
      <c r="H153" s="18"/>
    </row>
    <row r="154" spans="1:9" ht="28.5">
      <c r="A154" s="31" t="s">
        <v>859</v>
      </c>
      <c r="B154" s="18"/>
      <c r="C154" s="18"/>
      <c r="D154" s="18"/>
      <c r="E154" s="18"/>
      <c r="F154" s="18"/>
      <c r="G154" s="18"/>
      <c r="H154" s="18"/>
    </row>
    <row r="155" spans="1:9" ht="28.5">
      <c r="A155" s="31" t="s">
        <v>860</v>
      </c>
      <c r="B155" s="18"/>
      <c r="C155" s="18"/>
      <c r="D155" s="18"/>
      <c r="E155" s="18"/>
      <c r="F155" s="18"/>
      <c r="G155" s="18"/>
      <c r="H155" s="18"/>
    </row>
    <row r="156" spans="1:9" ht="15.75" thickBot="1">
      <c r="A156" s="33" t="s">
        <v>861</v>
      </c>
      <c r="B156" s="14">
        <v>112</v>
      </c>
      <c r="C156" s="14">
        <v>2</v>
      </c>
      <c r="D156" s="14">
        <v>-2</v>
      </c>
      <c r="E156" s="14">
        <f>SUM(B156:D156)</f>
        <v>112</v>
      </c>
      <c r="F156" s="14">
        <v>111</v>
      </c>
      <c r="G156" s="14">
        <v>1</v>
      </c>
      <c r="H156" s="14" t="s">
        <v>38</v>
      </c>
      <c r="I156" s="14">
        <f>SUM(F156:H156)</f>
        <v>112</v>
      </c>
    </row>
    <row r="157" spans="1:9">
      <c r="A157" s="34" t="s">
        <v>862</v>
      </c>
      <c r="B157" s="18"/>
      <c r="C157" s="18"/>
      <c r="D157" s="18"/>
      <c r="E157" s="18"/>
      <c r="F157" s="18"/>
      <c r="G157" s="18"/>
      <c r="H157" s="18"/>
    </row>
    <row r="158" spans="1:9" ht="28.5">
      <c r="A158" s="31" t="s">
        <v>845</v>
      </c>
      <c r="B158" s="18"/>
      <c r="C158" s="18"/>
      <c r="D158" s="18"/>
      <c r="E158" s="18"/>
      <c r="F158" s="18"/>
      <c r="G158" s="18"/>
      <c r="H158" s="18"/>
    </row>
    <row r="159" spans="1:9" ht="28.5">
      <c r="A159" s="5" t="s">
        <v>848</v>
      </c>
      <c r="B159" s="18"/>
      <c r="C159" s="18"/>
      <c r="D159" s="18"/>
      <c r="E159" s="18"/>
      <c r="F159" s="18"/>
      <c r="G159" s="18"/>
      <c r="H159" s="18"/>
    </row>
    <row r="160" spans="1:9" ht="15.75" thickBot="1">
      <c r="A160" s="33" t="s">
        <v>849</v>
      </c>
      <c r="B160" s="14">
        <v>27</v>
      </c>
      <c r="C160" s="14">
        <v>1</v>
      </c>
      <c r="D160" s="14" t="s">
        <v>38</v>
      </c>
      <c r="E160" s="14">
        <f>SUM(B160:D160)</f>
        <v>28</v>
      </c>
      <c r="F160" s="14">
        <v>26</v>
      </c>
      <c r="G160" s="14">
        <v>1</v>
      </c>
      <c r="H160" s="14" t="s">
        <v>38</v>
      </c>
      <c r="I160" s="14">
        <f>SUM(F160:H160)</f>
        <v>27</v>
      </c>
    </row>
    <row r="161" spans="1:9">
      <c r="A161" s="34" t="s">
        <v>863</v>
      </c>
      <c r="B161" s="18"/>
      <c r="C161" s="85"/>
      <c r="D161" s="85"/>
      <c r="E161" s="85"/>
      <c r="F161" s="85"/>
      <c r="G161" s="85"/>
      <c r="H161" s="85"/>
    </row>
    <row r="162" spans="1:9" ht="28.5">
      <c r="A162" s="31" t="s">
        <v>751</v>
      </c>
      <c r="B162" s="18"/>
      <c r="C162" s="18"/>
      <c r="D162" s="18"/>
      <c r="E162" s="18"/>
      <c r="F162" s="18"/>
      <c r="G162" s="18"/>
      <c r="H162" s="18"/>
    </row>
    <row r="163" spans="1:9" ht="28.5">
      <c r="A163" s="31" t="s">
        <v>864</v>
      </c>
      <c r="B163" s="18"/>
      <c r="C163" s="18"/>
      <c r="D163" s="18"/>
      <c r="E163" s="18"/>
      <c r="F163" s="18"/>
      <c r="G163" s="18"/>
      <c r="H163" s="18"/>
    </row>
    <row r="164" spans="1:9" ht="28.5">
      <c r="A164" s="5" t="s">
        <v>865</v>
      </c>
      <c r="B164" s="18"/>
      <c r="C164" s="18"/>
      <c r="D164" s="18"/>
      <c r="E164" s="18"/>
      <c r="F164" s="18"/>
      <c r="G164" s="18"/>
      <c r="H164" s="18"/>
    </row>
    <row r="165" spans="1:9" ht="15" customHeight="1" thickBot="1">
      <c r="A165" s="33" t="s">
        <v>866</v>
      </c>
      <c r="B165" s="14">
        <v>153</v>
      </c>
      <c r="C165" s="9">
        <v>2</v>
      </c>
      <c r="D165" s="9">
        <v>-46</v>
      </c>
      <c r="E165" s="9">
        <f>SUM(B165:D165)</f>
        <v>109</v>
      </c>
      <c r="F165" s="16">
        <v>368</v>
      </c>
      <c r="G165" s="9">
        <v>10</v>
      </c>
      <c r="H165" s="9">
        <v>-225</v>
      </c>
      <c r="I165" s="16">
        <f>SUM(F165:H165)</f>
        <v>153</v>
      </c>
    </row>
    <row r="166" spans="1:9">
      <c r="A166" s="34" t="s">
        <v>867</v>
      </c>
      <c r="B166" s="18"/>
      <c r="C166" s="18"/>
      <c r="D166" s="18"/>
      <c r="E166" s="18"/>
      <c r="F166" s="18"/>
      <c r="G166" s="18"/>
      <c r="H166" s="18"/>
    </row>
    <row r="167" spans="1:9" ht="28.5">
      <c r="A167" s="31" t="s">
        <v>751</v>
      </c>
      <c r="B167" s="18"/>
      <c r="C167" s="18"/>
      <c r="D167" s="18"/>
      <c r="E167" s="18"/>
      <c r="F167" s="18"/>
      <c r="G167" s="18"/>
      <c r="H167" s="18"/>
    </row>
    <row r="168" spans="1:9" ht="28.5">
      <c r="A168" s="31" t="s">
        <v>868</v>
      </c>
      <c r="B168" s="18"/>
      <c r="C168" s="18"/>
      <c r="D168" s="18"/>
      <c r="E168" s="18"/>
      <c r="F168" s="18"/>
      <c r="G168" s="18"/>
      <c r="H168" s="18"/>
    </row>
    <row r="169" spans="1:9" ht="28.5">
      <c r="A169" s="31" t="s">
        <v>869</v>
      </c>
      <c r="B169" s="18"/>
      <c r="C169" s="18"/>
      <c r="D169" s="18"/>
      <c r="E169" s="18"/>
      <c r="F169" s="18"/>
      <c r="G169" s="18"/>
      <c r="H169" s="18"/>
    </row>
    <row r="170" spans="1:9" ht="28.5">
      <c r="A170" s="31" t="s">
        <v>870</v>
      </c>
      <c r="B170" s="18"/>
      <c r="C170" s="18"/>
      <c r="D170" s="18"/>
      <c r="E170" s="18"/>
      <c r="F170" s="18"/>
      <c r="G170" s="18"/>
      <c r="H170" s="18"/>
    </row>
    <row r="171" spans="1:9" ht="15.75" thickBot="1">
      <c r="A171" s="33" t="s">
        <v>871</v>
      </c>
      <c r="B171" s="11">
        <v>37509</v>
      </c>
      <c r="C171" s="11">
        <v>1687</v>
      </c>
      <c r="D171" s="11" t="s">
        <v>38</v>
      </c>
      <c r="E171" s="11">
        <f>SUM(B171:D171)</f>
        <v>39196</v>
      </c>
      <c r="F171" s="11">
        <v>36026</v>
      </c>
      <c r="G171" s="11">
        <v>1611</v>
      </c>
      <c r="H171" s="11">
        <v>-128</v>
      </c>
      <c r="I171" s="11">
        <f>SUM(F171:H171)</f>
        <v>37509</v>
      </c>
    </row>
    <row r="172" spans="1:9">
      <c r="A172" s="34" t="s">
        <v>872</v>
      </c>
      <c r="B172" s="18"/>
      <c r="C172" s="18"/>
      <c r="D172" s="18"/>
      <c r="E172" s="18"/>
      <c r="F172" s="18"/>
      <c r="G172" s="18"/>
      <c r="H172" s="18"/>
    </row>
    <row r="173" spans="1:9" ht="28.5">
      <c r="A173" s="31" t="s">
        <v>845</v>
      </c>
      <c r="B173" s="18"/>
      <c r="C173" s="18"/>
      <c r="D173" s="18"/>
      <c r="E173" s="18"/>
      <c r="F173" s="18"/>
      <c r="G173" s="18"/>
      <c r="H173" s="18"/>
    </row>
    <row r="174" spans="1:9" ht="28.5">
      <c r="A174" s="31" t="s">
        <v>848</v>
      </c>
      <c r="B174" s="18"/>
      <c r="C174" s="18"/>
      <c r="D174" s="18"/>
      <c r="E174" s="18"/>
      <c r="F174" s="18"/>
      <c r="G174" s="18"/>
      <c r="H174" s="18"/>
    </row>
    <row r="175" spans="1:9" ht="15.75" thickBot="1">
      <c r="A175" s="33" t="s">
        <v>849</v>
      </c>
      <c r="B175" s="14">
        <v>9</v>
      </c>
      <c r="C175" s="14" t="s">
        <v>38</v>
      </c>
      <c r="D175" s="14" t="s">
        <v>38</v>
      </c>
      <c r="E175" s="14">
        <v>9</v>
      </c>
      <c r="F175" s="14">
        <v>9</v>
      </c>
      <c r="G175" s="14" t="s">
        <v>38</v>
      </c>
      <c r="H175" s="14" t="s">
        <v>38</v>
      </c>
      <c r="I175" s="14">
        <f>SUM(F175:H175)</f>
        <v>9</v>
      </c>
    </row>
    <row r="176" spans="1:9" ht="72" thickBot="1">
      <c r="A176" s="67" t="s">
        <v>873</v>
      </c>
      <c r="B176" s="160">
        <v>5441</v>
      </c>
      <c r="C176" s="149">
        <v>133</v>
      </c>
      <c r="D176" s="149" t="s">
        <v>38</v>
      </c>
      <c r="E176" s="160">
        <f>SUM(B176:D176)</f>
        <v>5574</v>
      </c>
      <c r="F176" s="149">
        <v>4978</v>
      </c>
      <c r="G176" s="160">
        <v>463</v>
      </c>
      <c r="H176" s="160" t="s">
        <v>38</v>
      </c>
      <c r="I176" s="160">
        <f>SUM(F176:H176)</f>
        <v>5441</v>
      </c>
    </row>
    <row r="177" spans="1:9" ht="15.75" thickBot="1">
      <c r="A177" s="67" t="s">
        <v>874</v>
      </c>
      <c r="B177" s="11">
        <v>43782</v>
      </c>
      <c r="C177" s="11">
        <v>1924</v>
      </c>
      <c r="D177" s="11">
        <v>-49</v>
      </c>
      <c r="E177" s="11">
        <f>SUM(B177:D177)</f>
        <v>45657</v>
      </c>
      <c r="F177" s="11">
        <v>42009</v>
      </c>
      <c r="G177" s="11">
        <v>2126</v>
      </c>
      <c r="H177" s="11">
        <v>-353</v>
      </c>
      <c r="I177" s="11">
        <f>SUM(F177:H177)</f>
        <v>43782</v>
      </c>
    </row>
    <row r="181" spans="1:9">
      <c r="A181" s="41" t="s">
        <v>875</v>
      </c>
    </row>
    <row r="183" spans="1:9">
      <c r="A183" s="174"/>
      <c r="B183" s="5">
        <v>2025</v>
      </c>
      <c r="C183" s="5">
        <v>2024</v>
      </c>
    </row>
    <row r="184" spans="1:9">
      <c r="A184" s="174"/>
      <c r="B184" s="5" t="s">
        <v>20</v>
      </c>
      <c r="C184" s="5" t="s">
        <v>20</v>
      </c>
    </row>
    <row r="185" spans="1:9" ht="15.75" thickBot="1">
      <c r="A185" s="7" t="s">
        <v>876</v>
      </c>
      <c r="B185" s="8"/>
      <c r="C185" s="8"/>
    </row>
    <row r="186" spans="1:9" ht="15.75" thickBot="1">
      <c r="A186" s="9" t="s">
        <v>877</v>
      </c>
      <c r="B186" s="11">
        <v>1297</v>
      </c>
      <c r="C186" s="11">
        <v>1297</v>
      </c>
    </row>
    <row r="187" spans="1:9" ht="15.75" thickBot="1">
      <c r="A187" s="9" t="s">
        <v>878</v>
      </c>
      <c r="B187" s="11">
        <v>1297</v>
      </c>
      <c r="C187" s="11">
        <v>1297</v>
      </c>
    </row>
    <row r="188" spans="1:9" ht="15.75" thickBot="1">
      <c r="A188" s="15"/>
      <c r="B188" s="15"/>
      <c r="C188" s="15"/>
    </row>
    <row r="189" spans="1:9" ht="15.75" thickBot="1">
      <c r="A189" s="7" t="s">
        <v>876</v>
      </c>
      <c r="B189" s="8"/>
      <c r="C189" s="8"/>
    </row>
    <row r="190" spans="1:9" ht="15.75" thickBot="1">
      <c r="A190" s="9" t="s">
        <v>622</v>
      </c>
      <c r="B190" s="11">
        <v>1297</v>
      </c>
      <c r="C190" s="11">
        <v>1297</v>
      </c>
    </row>
    <row r="191" spans="1:9" ht="15.75" thickBot="1">
      <c r="A191" s="9" t="s">
        <v>879</v>
      </c>
      <c r="B191" s="14" t="s">
        <v>38</v>
      </c>
      <c r="C191" s="14" t="s">
        <v>38</v>
      </c>
    </row>
    <row r="192" spans="1:9" ht="15.75" thickBot="1">
      <c r="A192" s="9" t="s">
        <v>116</v>
      </c>
      <c r="B192" s="14" t="s">
        <v>38</v>
      </c>
      <c r="C192" s="14" t="s">
        <v>38</v>
      </c>
    </row>
    <row r="193" spans="1:3" ht="15.75" thickBot="1">
      <c r="A193" s="9" t="s">
        <v>880</v>
      </c>
      <c r="B193" s="14" t="s">
        <v>38</v>
      </c>
      <c r="C193" s="14" t="s">
        <v>38</v>
      </c>
    </row>
    <row r="194" spans="1:3" ht="15.75" thickBot="1">
      <c r="A194" s="9" t="s">
        <v>881</v>
      </c>
      <c r="B194" s="14" t="s">
        <v>38</v>
      </c>
      <c r="C194" s="14" t="s">
        <v>38</v>
      </c>
    </row>
    <row r="195" spans="1:3" ht="15.75" thickBot="1">
      <c r="A195" s="9" t="s">
        <v>121</v>
      </c>
      <c r="B195" s="14" t="s">
        <v>38</v>
      </c>
      <c r="C195" s="14" t="s">
        <v>38</v>
      </c>
    </row>
    <row r="196" spans="1:3" ht="15.75" thickBot="1">
      <c r="A196" s="9" t="s">
        <v>882</v>
      </c>
      <c r="B196" s="11">
        <v>1297</v>
      </c>
      <c r="C196" s="11">
        <v>1297</v>
      </c>
    </row>
  </sheetData>
  <mergeCells count="30">
    <mergeCell ref="G141:G143"/>
    <mergeCell ref="H141:H143"/>
    <mergeCell ref="C141:C143"/>
    <mergeCell ref="D141:D143"/>
    <mergeCell ref="E141:E143"/>
    <mergeCell ref="A135:B135"/>
    <mergeCell ref="A136:B136"/>
    <mergeCell ref="A183:A184"/>
    <mergeCell ref="F141:F143"/>
    <mergeCell ref="F54:F55"/>
    <mergeCell ref="A95:B95"/>
    <mergeCell ref="A132:D132"/>
    <mergeCell ref="A98:B98"/>
    <mergeCell ref="A99:B99"/>
    <mergeCell ref="A101:B101"/>
    <mergeCell ref="G54:G55"/>
    <mergeCell ref="H54:H55"/>
    <mergeCell ref="D54:D55"/>
    <mergeCell ref="E54:E55"/>
    <mergeCell ref="E39:E40"/>
    <mergeCell ref="F39:F40"/>
    <mergeCell ref="G39:G40"/>
    <mergeCell ref="H39:H40"/>
    <mergeCell ref="A5:D5"/>
    <mergeCell ref="B39:B40"/>
    <mergeCell ref="C39:C40"/>
    <mergeCell ref="D39:D40"/>
    <mergeCell ref="A97:B97"/>
    <mergeCell ref="B54:B55"/>
    <mergeCell ref="C54:C55"/>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27D5A-B661-4A13-A958-07358EE6B171}">
  <dimension ref="A1:E28"/>
  <sheetViews>
    <sheetView workbookViewId="0">
      <selection activeCell="A33" sqref="A33"/>
    </sheetView>
  </sheetViews>
  <sheetFormatPr defaultRowHeight="15"/>
  <cols>
    <col min="1" max="1" width="47.7109375" customWidth="1"/>
    <col min="2" max="2" width="16.5703125" customWidth="1"/>
    <col min="3" max="3" width="15.28515625" customWidth="1"/>
    <col min="5" max="5" width="11.28515625" customWidth="1"/>
  </cols>
  <sheetData>
    <row r="1" spans="1:5">
      <c r="A1" s="58" t="s">
        <v>883</v>
      </c>
    </row>
    <row r="4" spans="1:5" ht="15.75" thickBot="1"/>
    <row r="5" spans="1:5" ht="28.5">
      <c r="A5" s="18"/>
      <c r="B5" s="61" t="s">
        <v>1263</v>
      </c>
      <c r="C5" s="61" t="s">
        <v>1264</v>
      </c>
      <c r="D5" s="61" t="s">
        <v>1265</v>
      </c>
      <c r="E5" s="61" t="s">
        <v>276</v>
      </c>
    </row>
    <row r="6" spans="1:5">
      <c r="A6" s="18"/>
      <c r="B6" s="5" t="s">
        <v>1266</v>
      </c>
      <c r="C6" s="5" t="s">
        <v>1266</v>
      </c>
      <c r="D6" s="5" t="s">
        <v>1266</v>
      </c>
      <c r="E6" s="5" t="s">
        <v>1266</v>
      </c>
    </row>
    <row r="7" spans="1:5" ht="15.75" thickBot="1">
      <c r="A7" s="156">
        <v>2025</v>
      </c>
      <c r="B7" s="8"/>
      <c r="C7" s="8"/>
      <c r="D7" s="8"/>
      <c r="E7" s="8"/>
    </row>
    <row r="8" spans="1:5" ht="15.75" thickBot="1">
      <c r="A8" s="9" t="s">
        <v>884</v>
      </c>
      <c r="B8" s="11">
        <v>225174.0215601591</v>
      </c>
      <c r="C8" s="11">
        <v>339090.98148025549</v>
      </c>
      <c r="D8" s="11">
        <v>6004.4015018243836</v>
      </c>
      <c r="E8" s="11">
        <f>SUM(B8:D8)</f>
        <v>570269.40454223892</v>
      </c>
    </row>
    <row r="9" spans="1:5" ht="29.25" thickBot="1">
      <c r="A9" s="9" t="s">
        <v>885</v>
      </c>
      <c r="B9" s="11">
        <v>7793.6772754880358</v>
      </c>
      <c r="C9" s="11">
        <v>21691.006470050084</v>
      </c>
      <c r="D9" s="11">
        <v>5802.6019530768945</v>
      </c>
      <c r="E9" s="11">
        <f t="shared" ref="E9:E12" si="0">SUM(B9:D9)</f>
        <v>35287.285698615015</v>
      </c>
    </row>
    <row r="10" spans="1:5" ht="15.75" thickBot="1">
      <c r="A10" s="9" t="s">
        <v>1267</v>
      </c>
      <c r="B10" s="11">
        <v>165159.65768</v>
      </c>
      <c r="C10" s="11">
        <v>172196.84442000001</v>
      </c>
      <c r="D10" s="11">
        <v>4452.2646299999997</v>
      </c>
      <c r="E10" s="11">
        <f t="shared" si="0"/>
        <v>341808.76673000003</v>
      </c>
    </row>
    <row r="11" spans="1:5" ht="15.75" thickBot="1">
      <c r="A11" s="9" t="s">
        <v>886</v>
      </c>
      <c r="B11" s="11">
        <v>33910.915638871797</v>
      </c>
      <c r="C11" s="11">
        <v>38932.193697368777</v>
      </c>
      <c r="D11" s="11">
        <v>0</v>
      </c>
      <c r="E11" s="11">
        <f t="shared" si="0"/>
        <v>72843.109336240566</v>
      </c>
    </row>
    <row r="12" spans="1:5" ht="15.75" thickBot="1">
      <c r="A12" s="9" t="s">
        <v>887</v>
      </c>
      <c r="B12" s="11">
        <v>27103.869977188777</v>
      </c>
      <c r="C12" s="11">
        <v>72142.809128141147</v>
      </c>
      <c r="D12" s="11">
        <v>133858.99991470927</v>
      </c>
      <c r="E12" s="11">
        <f t="shared" si="0"/>
        <v>233105.67902003921</v>
      </c>
    </row>
    <row r="13" spans="1:5" ht="15.75" thickBot="1">
      <c r="A13" s="9" t="s">
        <v>888</v>
      </c>
      <c r="B13" s="11">
        <f>SUM(B8:B12)</f>
        <v>459142.14213170769</v>
      </c>
      <c r="C13" s="11">
        <f t="shared" ref="C13:E13" si="1">SUM(C8:C12)</f>
        <v>644053.83519581542</v>
      </c>
      <c r="D13" s="11">
        <f t="shared" si="1"/>
        <v>150118.26799961054</v>
      </c>
      <c r="E13" s="11">
        <f t="shared" si="1"/>
        <v>1253314.2453271337</v>
      </c>
    </row>
    <row r="14" spans="1:5" ht="29.25" thickBot="1">
      <c r="A14" s="9" t="s">
        <v>350</v>
      </c>
      <c r="B14" s="11"/>
      <c r="C14" s="11"/>
      <c r="D14" s="11"/>
      <c r="E14" s="11">
        <v>-113938</v>
      </c>
    </row>
    <row r="15" spans="1:5" ht="15.75" thickBot="1">
      <c r="A15" s="9" t="s">
        <v>889</v>
      </c>
      <c r="B15" s="11"/>
      <c r="C15" s="11"/>
      <c r="D15" s="11"/>
      <c r="E15" s="11">
        <f>E13+E14</f>
        <v>1139376.2453271337</v>
      </c>
    </row>
    <row r="18" spans="1:5" ht="28.5">
      <c r="A18" s="18"/>
      <c r="B18" s="61" t="s">
        <v>1263</v>
      </c>
      <c r="C18" s="61" t="s">
        <v>1264</v>
      </c>
      <c r="D18" s="61" t="s">
        <v>1265</v>
      </c>
      <c r="E18" s="61" t="s">
        <v>276</v>
      </c>
    </row>
    <row r="19" spans="1:5">
      <c r="A19" s="18"/>
      <c r="B19" s="5" t="s">
        <v>1266</v>
      </c>
      <c r="C19" s="5" t="s">
        <v>1266</v>
      </c>
      <c r="D19" s="5" t="s">
        <v>1266</v>
      </c>
      <c r="E19" s="5" t="s">
        <v>1266</v>
      </c>
    </row>
    <row r="20" spans="1:5" ht="15.75" thickBot="1">
      <c r="A20" s="156">
        <v>2024</v>
      </c>
      <c r="B20" s="8"/>
      <c r="C20" s="8"/>
      <c r="D20" s="8"/>
      <c r="E20" s="8"/>
    </row>
    <row r="21" spans="1:5" ht="15.75" thickBot="1">
      <c r="A21" s="9" t="s">
        <v>884</v>
      </c>
      <c r="B21" s="11">
        <v>191330</v>
      </c>
      <c r="C21" s="11">
        <v>265729</v>
      </c>
      <c r="D21" s="11">
        <v>9977</v>
      </c>
      <c r="E21" s="11">
        <f>SUM(B21:D21)</f>
        <v>467036</v>
      </c>
    </row>
    <row r="22" spans="1:5" ht="29.25" thickBot="1">
      <c r="A22" s="9" t="s">
        <v>885</v>
      </c>
      <c r="B22" s="11">
        <v>35332</v>
      </c>
      <c r="C22" s="11">
        <v>518</v>
      </c>
      <c r="D22" s="11">
        <v>1085</v>
      </c>
      <c r="E22" s="11">
        <f t="shared" ref="E22:E25" si="2">SUM(B22:D22)</f>
        <v>36935</v>
      </c>
    </row>
    <row r="23" spans="1:5" ht="15.75" thickBot="1">
      <c r="A23" s="9" t="s">
        <v>1267</v>
      </c>
      <c r="B23" s="11">
        <v>218486</v>
      </c>
      <c r="C23" s="11">
        <v>137601</v>
      </c>
      <c r="D23" s="11">
        <v>5531</v>
      </c>
      <c r="E23" s="11">
        <f t="shared" si="2"/>
        <v>361618</v>
      </c>
    </row>
    <row r="24" spans="1:5" ht="15.75" thickBot="1">
      <c r="A24" s="9" t="s">
        <v>886</v>
      </c>
      <c r="B24" s="11">
        <v>57726</v>
      </c>
      <c r="C24" s="11">
        <v>53764</v>
      </c>
      <c r="D24" s="11">
        <v>0</v>
      </c>
      <c r="E24" s="11">
        <f t="shared" si="2"/>
        <v>111490</v>
      </c>
    </row>
    <row r="25" spans="1:5" ht="15.75" thickBot="1">
      <c r="A25" s="9" t="s">
        <v>887</v>
      </c>
      <c r="B25" s="11">
        <v>14773</v>
      </c>
      <c r="C25" s="11">
        <v>81981</v>
      </c>
      <c r="D25" s="11">
        <v>150217</v>
      </c>
      <c r="E25" s="11">
        <f t="shared" si="2"/>
        <v>246971</v>
      </c>
    </row>
    <row r="26" spans="1:5" ht="15.75" thickBot="1">
      <c r="A26" s="9" t="s">
        <v>888</v>
      </c>
      <c r="B26" s="11">
        <f>SUM(B21:B25)</f>
        <v>517647</v>
      </c>
      <c r="C26" s="11">
        <f t="shared" ref="C26:E26" si="3">SUM(C21:C25)</f>
        <v>539593</v>
      </c>
      <c r="D26" s="11">
        <f t="shared" si="3"/>
        <v>166810</v>
      </c>
      <c r="E26" s="11">
        <f t="shared" si="3"/>
        <v>1224050</v>
      </c>
    </row>
    <row r="27" spans="1:5" ht="29.25" thickBot="1">
      <c r="A27" s="9" t="s">
        <v>350</v>
      </c>
      <c r="B27" s="11"/>
      <c r="C27" s="11"/>
      <c r="D27" s="11"/>
      <c r="E27" s="11">
        <v>-111277</v>
      </c>
    </row>
    <row r="28" spans="1:5" ht="15.75" thickBot="1">
      <c r="A28" s="9" t="s">
        <v>889</v>
      </c>
      <c r="B28" s="11"/>
      <c r="C28" s="11"/>
      <c r="D28" s="11"/>
      <c r="E28" s="11">
        <f>SUM(E26:E27)</f>
        <v>1112773</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0BDE2-97AB-489D-B3C0-67919034866A}">
  <dimension ref="A1:E21"/>
  <sheetViews>
    <sheetView workbookViewId="0">
      <selection activeCell="B5" sqref="B5"/>
    </sheetView>
  </sheetViews>
  <sheetFormatPr defaultRowHeight="15"/>
  <cols>
    <col min="1" max="1" width="31.42578125" customWidth="1"/>
    <col min="2" max="2" width="21.85546875" customWidth="1"/>
    <col min="3" max="3" width="20.85546875" customWidth="1"/>
    <col min="4" max="4" width="23" customWidth="1"/>
    <col min="5" max="5" width="23.42578125" customWidth="1"/>
  </cols>
  <sheetData>
    <row r="1" spans="1:5" s="1" customFormat="1">
      <c r="A1" s="41" t="s">
        <v>890</v>
      </c>
    </row>
    <row r="3" spans="1:5" ht="42.6" customHeight="1" thickBot="1">
      <c r="A3" s="34"/>
      <c r="B3" s="103" t="s">
        <v>891</v>
      </c>
      <c r="C3" s="67" t="s">
        <v>1262</v>
      </c>
      <c r="D3" s="67" t="s">
        <v>1258</v>
      </c>
      <c r="E3" s="67" t="s">
        <v>1262</v>
      </c>
    </row>
    <row r="4" spans="1:5">
      <c r="A4" s="174"/>
      <c r="B4" s="48">
        <v>2025</v>
      </c>
      <c r="C4" s="5">
        <v>2025</v>
      </c>
      <c r="D4" s="5">
        <v>2024</v>
      </c>
      <c r="E4" s="5">
        <v>2024</v>
      </c>
    </row>
    <row r="5" spans="1:5">
      <c r="A5" s="174"/>
      <c r="B5" s="5" t="s">
        <v>20</v>
      </c>
      <c r="C5" s="5" t="s">
        <v>20</v>
      </c>
      <c r="D5" s="5" t="s">
        <v>20</v>
      </c>
      <c r="E5" s="5" t="s">
        <v>20</v>
      </c>
    </row>
    <row r="6" spans="1:5" ht="29.25" thickBot="1">
      <c r="A6" s="7" t="s">
        <v>892</v>
      </c>
      <c r="B6" s="8"/>
      <c r="C6" s="8"/>
      <c r="D6" s="8"/>
      <c r="E6" s="8"/>
    </row>
    <row r="7" spans="1:5" ht="29.25" thickBot="1">
      <c r="A7" s="9" t="s">
        <v>893</v>
      </c>
      <c r="B7" s="11">
        <v>14671.199350303574</v>
      </c>
      <c r="C7" s="11">
        <v>19966.896020039225</v>
      </c>
      <c r="D7" s="11">
        <v>16031.202530248367</v>
      </c>
      <c r="E7" s="11">
        <v>22869.723659878378</v>
      </c>
    </row>
    <row r="8" spans="1:5" ht="29.25" thickBot="1">
      <c r="A8" s="9" t="s">
        <v>894</v>
      </c>
      <c r="B8" s="11">
        <v>132659.99100000001</v>
      </c>
      <c r="C8" s="11">
        <v>213138.78400000001</v>
      </c>
      <c r="D8" s="11">
        <v>132443.43799999999</v>
      </c>
      <c r="E8" s="11">
        <v>224101.16200000001</v>
      </c>
    </row>
    <row r="9" spans="1:5" ht="29.25" thickBot="1">
      <c r="A9" s="9" t="s">
        <v>895</v>
      </c>
      <c r="B9" s="11">
        <f>SUM(B7:B8)</f>
        <v>147331.19035030357</v>
      </c>
      <c r="C9" s="11">
        <f t="shared" ref="C9:E9" si="0">SUM(C7:C8)</f>
        <v>233105.68002003923</v>
      </c>
      <c r="D9" s="11">
        <f t="shared" si="0"/>
        <v>148474.64053024835</v>
      </c>
      <c r="E9" s="11">
        <f t="shared" si="0"/>
        <v>246970.88565987838</v>
      </c>
    </row>
    <row r="10" spans="1:5" ht="29.25" thickBot="1">
      <c r="A10" s="7" t="s">
        <v>896</v>
      </c>
      <c r="B10" s="8"/>
      <c r="C10" s="8"/>
      <c r="D10" s="8"/>
      <c r="E10" s="8"/>
    </row>
    <row r="11" spans="1:5" ht="29.25" thickBot="1">
      <c r="A11" s="9" t="s">
        <v>893</v>
      </c>
      <c r="B11" s="11">
        <v>7335.5996751517869</v>
      </c>
      <c r="C11" s="11">
        <v>9983.4480100196124</v>
      </c>
      <c r="D11" s="11">
        <v>8015.6012651241836</v>
      </c>
      <c r="E11" s="11">
        <v>11434.861829939189</v>
      </c>
    </row>
    <row r="12" spans="1:5" ht="29.25" thickBot="1">
      <c r="A12" s="9" t="s">
        <v>894</v>
      </c>
      <c r="B12" s="11">
        <v>10426</v>
      </c>
      <c r="C12" s="11">
        <v>16910</v>
      </c>
      <c r="D12" s="11">
        <v>9669.7557444105551</v>
      </c>
      <c r="E12" s="11">
        <v>16339.225240442473</v>
      </c>
    </row>
    <row r="13" spans="1:5" ht="15.75" thickBot="1">
      <c r="A13" s="9" t="s">
        <v>897</v>
      </c>
      <c r="B13" s="11">
        <v>13394</v>
      </c>
      <c r="C13" s="11">
        <v>21191</v>
      </c>
      <c r="D13" s="11">
        <v>13498</v>
      </c>
      <c r="E13" s="11">
        <v>22452</v>
      </c>
    </row>
    <row r="14" spans="1:5" ht="29.25" thickBot="1">
      <c r="A14" s="9" t="s">
        <v>898</v>
      </c>
      <c r="B14" s="11">
        <f>SUM(B11:B13)</f>
        <v>31155.599675151789</v>
      </c>
      <c r="C14" s="11">
        <f t="shared" ref="C14:E14" si="1">SUM(C11:C13)</f>
        <v>48084.448010019609</v>
      </c>
      <c r="D14" s="11">
        <f t="shared" si="1"/>
        <v>31183.357009534739</v>
      </c>
      <c r="E14" s="11">
        <f t="shared" si="1"/>
        <v>50226.087070381662</v>
      </c>
    </row>
    <row r="15" spans="1:5" ht="15.75" thickBot="1">
      <c r="A15" s="9" t="s">
        <v>899</v>
      </c>
      <c r="B15" s="11">
        <f>B9-B14</f>
        <v>116175.59067515179</v>
      </c>
      <c r="C15" s="11">
        <f t="shared" ref="C15:E15" si="2">C9-C14</f>
        <v>185021.23201001962</v>
      </c>
      <c r="D15" s="11">
        <f t="shared" si="2"/>
        <v>117291.28352071361</v>
      </c>
      <c r="E15" s="11">
        <f t="shared" si="2"/>
        <v>196744.7985894967</v>
      </c>
    </row>
    <row r="18" spans="1:1">
      <c r="A18" s="90"/>
    </row>
    <row r="19" spans="1:1">
      <c r="A19" s="19" t="s">
        <v>1259</v>
      </c>
    </row>
    <row r="20" spans="1:1">
      <c r="A20" s="19" t="s">
        <v>1260</v>
      </c>
    </row>
    <row r="21" spans="1:1">
      <c r="A21" s="19" t="s">
        <v>1261</v>
      </c>
    </row>
  </sheetData>
  <mergeCells count="1">
    <mergeCell ref="A4:A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4D353-71FE-49F4-8D24-5B5AA291F04A}">
  <dimension ref="A1:N13"/>
  <sheetViews>
    <sheetView workbookViewId="0">
      <selection activeCell="N13" sqref="N13"/>
    </sheetView>
  </sheetViews>
  <sheetFormatPr defaultRowHeight="15"/>
  <sheetData>
    <row r="1" spans="1:14">
      <c r="A1" s="2" t="s">
        <v>900</v>
      </c>
    </row>
    <row r="2" spans="1:14">
      <c r="A2" s="1"/>
    </row>
    <row r="3" spans="1:14">
      <c r="A3" s="2" t="s">
        <v>141</v>
      </c>
    </row>
    <row r="4" spans="1:14">
      <c r="A4" s="27" t="s">
        <v>901</v>
      </c>
    </row>
    <row r="5" spans="1:14">
      <c r="A5" s="1"/>
    </row>
    <row r="6" spans="1:14">
      <c r="A6" s="2" t="s">
        <v>145</v>
      </c>
    </row>
    <row r="7" spans="1:14">
      <c r="A7" t="s">
        <v>1107</v>
      </c>
      <c r="N7" s="35"/>
    </row>
    <row r="8" spans="1:14">
      <c r="B8" s="117" t="s">
        <v>1108</v>
      </c>
      <c r="N8" s="57"/>
    </row>
    <row r="9" spans="1:14">
      <c r="B9" s="117" t="s">
        <v>1109</v>
      </c>
      <c r="N9" s="57"/>
    </row>
    <row r="10" spans="1:14">
      <c r="B10" s="117" t="s">
        <v>1110</v>
      </c>
      <c r="N10" s="57"/>
    </row>
    <row r="11" spans="1:14">
      <c r="A11" s="117" t="s">
        <v>1111</v>
      </c>
      <c r="N11" s="35"/>
    </row>
    <row r="12" spans="1:14">
      <c r="A12" t="s">
        <v>1112</v>
      </c>
      <c r="N12" s="35"/>
    </row>
    <row r="13" spans="1:14">
      <c r="B13" t="s">
        <v>1113</v>
      </c>
      <c r="N13" s="57"/>
    </row>
  </sheetData>
  <hyperlinks>
    <hyperlink ref="B8" location="'8.1.1'!A1" display="8.1.1 Financial instruments: Categorisation" xr:uid="{364881C2-9010-4CE2-B92E-9364DA42047F}"/>
    <hyperlink ref="B9" location="'8.1.2'!A1" display="8.1.2 Financial instruments: Net holding gain/ (loss) on financial instruments by category" xr:uid="{75C8F7A9-FB47-49C1-A741-69852F72E630}"/>
    <hyperlink ref="B10" location="'8.1.3'!A1" display="8.1.3 Financial risk management objectives and policies" xr:uid="{8F7119FC-B2C9-484D-B011-A902754E043F}"/>
    <hyperlink ref="A11" location="'8.2'!A1" display="8.2 Contingent assets and contingent liabilities" xr:uid="{E856C31F-93F3-4A0F-A592-2FA095720104}"/>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7BC13-0A5D-42B7-9987-5F861129ED6B}">
  <dimension ref="A1:I45"/>
  <sheetViews>
    <sheetView topLeftCell="A11" workbookViewId="0">
      <selection activeCell="A53" sqref="A53"/>
    </sheetView>
  </sheetViews>
  <sheetFormatPr defaultRowHeight="15"/>
  <cols>
    <col min="1" max="1" width="34" customWidth="1"/>
    <col min="2" max="2" width="14.85546875" customWidth="1"/>
    <col min="3" max="3" width="21.85546875" customWidth="1"/>
    <col min="4" max="4" width="15.7109375" customWidth="1"/>
    <col min="5" max="5" width="17.140625" customWidth="1"/>
    <col min="6" max="6" width="17.85546875" customWidth="1"/>
    <col min="7" max="7" width="17.42578125" customWidth="1"/>
    <col min="8" max="8" width="14.5703125" customWidth="1"/>
    <col min="9" max="9" width="16.5703125" customWidth="1"/>
  </cols>
  <sheetData>
    <row r="1" spans="1:9">
      <c r="A1" s="55" t="s">
        <v>903</v>
      </c>
    </row>
    <row r="3" spans="1:9" ht="15.75" thickBot="1">
      <c r="A3" s="18"/>
      <c r="B3" s="15"/>
      <c r="C3" s="15"/>
      <c r="D3" s="15"/>
      <c r="E3" s="14">
        <v>2025</v>
      </c>
      <c r="F3" s="15"/>
      <c r="G3" s="15"/>
      <c r="H3" s="15"/>
      <c r="I3" s="14">
        <v>2024</v>
      </c>
    </row>
    <row r="4" spans="1:9" ht="71.25">
      <c r="A4" s="174"/>
      <c r="B4" s="28" t="s">
        <v>369</v>
      </c>
      <c r="C4" s="28" t="s">
        <v>904</v>
      </c>
      <c r="D4" s="28" t="s">
        <v>905</v>
      </c>
      <c r="E4" s="28" t="s">
        <v>276</v>
      </c>
      <c r="F4" s="28" t="s">
        <v>369</v>
      </c>
      <c r="G4" s="28" t="s">
        <v>904</v>
      </c>
      <c r="H4" s="28" t="s">
        <v>905</v>
      </c>
      <c r="I4" s="28" t="s">
        <v>276</v>
      </c>
    </row>
    <row r="5" spans="1:9">
      <c r="A5" s="174"/>
      <c r="B5" s="5" t="s">
        <v>20</v>
      </c>
      <c r="C5" s="5" t="s">
        <v>20</v>
      </c>
      <c r="D5" s="5" t="s">
        <v>20</v>
      </c>
      <c r="E5" s="5" t="s">
        <v>20</v>
      </c>
      <c r="F5" s="5" t="s">
        <v>20</v>
      </c>
      <c r="G5" s="5" t="s">
        <v>20</v>
      </c>
      <c r="H5" s="5" t="s">
        <v>20</v>
      </c>
      <c r="I5" s="5" t="s">
        <v>20</v>
      </c>
    </row>
    <row r="6" spans="1:9" ht="15.75" thickBot="1">
      <c r="A6" s="217" t="s">
        <v>360</v>
      </c>
      <c r="B6" s="217"/>
      <c r="C6" s="217"/>
      <c r="D6" s="217"/>
      <c r="E6" s="217"/>
      <c r="F6" s="217"/>
      <c r="G6" s="217"/>
      <c r="H6" s="217"/>
      <c r="I6" s="217"/>
    </row>
    <row r="7" spans="1:9" ht="15.75" thickBot="1">
      <c r="A7" s="24" t="s">
        <v>392</v>
      </c>
      <c r="B7" s="15"/>
      <c r="C7" s="15"/>
      <c r="D7" s="15"/>
      <c r="E7" s="15"/>
      <c r="F7" s="15"/>
      <c r="G7" s="15"/>
      <c r="H7" s="15"/>
      <c r="I7" s="15"/>
    </row>
    <row r="8" spans="1:9">
      <c r="A8" s="34" t="s">
        <v>906</v>
      </c>
      <c r="B8" s="3"/>
      <c r="C8" s="3"/>
      <c r="D8" s="3"/>
      <c r="E8" s="3"/>
      <c r="F8" s="3"/>
      <c r="G8" s="3"/>
      <c r="H8" s="3"/>
      <c r="I8" s="3"/>
    </row>
    <row r="9" spans="1:9" ht="28.5">
      <c r="A9" s="34" t="s">
        <v>907</v>
      </c>
      <c r="B9" s="3"/>
      <c r="C9" s="3"/>
      <c r="D9" s="3"/>
      <c r="E9" s="3"/>
      <c r="F9" s="3"/>
      <c r="G9" s="3"/>
      <c r="H9" s="3"/>
      <c r="I9" s="3"/>
    </row>
    <row r="10" spans="1:9" ht="15.75" thickBot="1">
      <c r="A10" s="29"/>
      <c r="B10" s="11">
        <v>1554286</v>
      </c>
      <c r="C10" s="14" t="s">
        <v>38</v>
      </c>
      <c r="D10" s="14" t="s">
        <v>38</v>
      </c>
      <c r="E10" s="11">
        <f>SUM(B10:D10)</f>
        <v>1554286</v>
      </c>
      <c r="F10" s="11">
        <v>1449735</v>
      </c>
      <c r="G10" s="14" t="s">
        <v>38</v>
      </c>
      <c r="H10" s="14" t="s">
        <v>38</v>
      </c>
      <c r="I10" s="11">
        <f>SUM(F10:H10)</f>
        <v>1449735</v>
      </c>
    </row>
    <row r="11" spans="1:9" ht="15.75" thickBot="1">
      <c r="A11" s="24" t="s">
        <v>908</v>
      </c>
      <c r="B11" s="15"/>
      <c r="C11" s="15"/>
      <c r="D11" s="15"/>
      <c r="E11" s="15"/>
      <c r="F11" s="15"/>
      <c r="G11" s="15"/>
      <c r="H11" s="15"/>
      <c r="I11" s="15"/>
    </row>
    <row r="12" spans="1:9" ht="27" customHeight="1">
      <c r="A12" s="180" t="s">
        <v>591</v>
      </c>
      <c r="B12" s="3"/>
      <c r="C12" s="3"/>
      <c r="D12" s="3"/>
      <c r="E12" s="3"/>
      <c r="F12" s="3"/>
      <c r="G12" s="3"/>
      <c r="H12" s="3"/>
      <c r="I12" s="3"/>
    </row>
    <row r="13" spans="1:9" ht="15.75" thickBot="1">
      <c r="A13" s="181"/>
      <c r="B13" s="11">
        <v>57455</v>
      </c>
      <c r="C13" s="14" t="s">
        <v>38</v>
      </c>
      <c r="D13" s="14" t="s">
        <v>38</v>
      </c>
      <c r="E13" s="11">
        <f>SUM(B13:D13)</f>
        <v>57455</v>
      </c>
      <c r="F13" s="11">
        <v>52576</v>
      </c>
      <c r="G13" s="14" t="s">
        <v>38</v>
      </c>
      <c r="H13" s="14" t="s">
        <v>38</v>
      </c>
      <c r="I13" s="11">
        <f>SUM(F13:H13)</f>
        <v>52576</v>
      </c>
    </row>
    <row r="14" spans="1:9" ht="18.95" customHeight="1">
      <c r="A14" s="180" t="s">
        <v>909</v>
      </c>
      <c r="B14" s="3"/>
      <c r="C14" s="3"/>
      <c r="D14" s="3"/>
      <c r="E14" s="3"/>
      <c r="F14" s="3"/>
      <c r="G14" s="3"/>
      <c r="H14" s="3"/>
      <c r="I14" s="3"/>
    </row>
    <row r="15" spans="1:9" ht="15.75" thickBot="1">
      <c r="A15" s="181"/>
      <c r="B15" s="11">
        <v>96152</v>
      </c>
      <c r="C15" s="14" t="s">
        <v>38</v>
      </c>
      <c r="D15" s="14" t="s">
        <v>38</v>
      </c>
      <c r="E15" s="11">
        <f>SUM(B15:D15)</f>
        <v>96152</v>
      </c>
      <c r="F15" s="11">
        <v>92033</v>
      </c>
      <c r="G15" s="14" t="s">
        <v>38</v>
      </c>
      <c r="H15" s="14" t="s">
        <v>38</v>
      </c>
      <c r="I15" s="11">
        <f>SUM(F15:H15)</f>
        <v>92033</v>
      </c>
    </row>
    <row r="16" spans="1:9" ht="18.95" customHeight="1">
      <c r="A16" s="180" t="s">
        <v>910</v>
      </c>
      <c r="B16" s="3"/>
      <c r="C16" s="3"/>
      <c r="D16" s="3"/>
      <c r="E16" s="3"/>
      <c r="F16" s="3"/>
      <c r="G16" s="3"/>
      <c r="H16" s="3"/>
      <c r="I16" s="3"/>
    </row>
    <row r="17" spans="1:9" ht="15.75" thickBot="1">
      <c r="A17" s="181"/>
      <c r="B17" s="11">
        <v>73909</v>
      </c>
      <c r="C17" s="14" t="s">
        <v>38</v>
      </c>
      <c r="D17" s="14" t="s">
        <v>38</v>
      </c>
      <c r="E17" s="11">
        <f>SUM(B17:D17)</f>
        <v>73909</v>
      </c>
      <c r="F17" s="14">
        <v>95291</v>
      </c>
      <c r="G17" s="14" t="s">
        <v>38</v>
      </c>
      <c r="H17" s="14" t="s">
        <v>38</v>
      </c>
      <c r="I17" s="14">
        <f>SUM(F17:H17)</f>
        <v>95291</v>
      </c>
    </row>
    <row r="18" spans="1:9" ht="27" customHeight="1">
      <c r="A18" s="180" t="s">
        <v>76</v>
      </c>
      <c r="B18" s="3"/>
      <c r="C18" s="3"/>
      <c r="D18" s="3"/>
      <c r="E18" s="3"/>
      <c r="F18" s="3"/>
      <c r="G18" s="3"/>
      <c r="H18" s="3"/>
      <c r="I18" s="3"/>
    </row>
    <row r="19" spans="1:9" ht="15.75" thickBot="1">
      <c r="A19" s="181"/>
      <c r="B19" s="14" t="s">
        <v>38</v>
      </c>
      <c r="C19" s="11">
        <v>525145</v>
      </c>
      <c r="D19" s="14" t="s">
        <v>38</v>
      </c>
      <c r="E19" s="11">
        <f>SUM(B19:D19)</f>
        <v>525145</v>
      </c>
      <c r="F19" s="14" t="s">
        <v>38</v>
      </c>
      <c r="G19" s="11">
        <v>68901</v>
      </c>
      <c r="H19" s="14" t="s">
        <v>38</v>
      </c>
      <c r="I19" s="11">
        <f>SUM(F19:H19)</f>
        <v>68901</v>
      </c>
    </row>
    <row r="20" spans="1:9" ht="35.1" customHeight="1">
      <c r="A20" s="180" t="s">
        <v>610</v>
      </c>
      <c r="B20" s="3"/>
      <c r="C20" s="3"/>
      <c r="D20" s="3"/>
      <c r="E20" s="3"/>
      <c r="F20" s="3"/>
      <c r="G20" s="3"/>
      <c r="H20" s="3"/>
      <c r="I20" s="3"/>
    </row>
    <row r="21" spans="1:9" ht="15.75" thickBot="1">
      <c r="A21" s="181"/>
      <c r="B21" s="11">
        <f>SUM(B10:B20)</f>
        <v>1781802</v>
      </c>
      <c r="C21" s="11">
        <f t="shared" ref="C21" si="0">SUM(C10:C20)</f>
        <v>525145</v>
      </c>
      <c r="D21" s="11" t="s">
        <v>38</v>
      </c>
      <c r="E21" s="11">
        <f>SUM(B21:D21)</f>
        <v>2306947</v>
      </c>
      <c r="F21" s="11">
        <f>SUM(F10:F20)</f>
        <v>1689635</v>
      </c>
      <c r="G21" s="11">
        <f t="shared" ref="G21:I21" si="1">SUM(G10:G20)</f>
        <v>68901</v>
      </c>
      <c r="H21" s="11" t="s">
        <v>38</v>
      </c>
      <c r="I21" s="11">
        <f t="shared" si="1"/>
        <v>1758536</v>
      </c>
    </row>
    <row r="22" spans="1:9" ht="15.75" thickBot="1">
      <c r="A22" s="184" t="s">
        <v>370</v>
      </c>
      <c r="B22" s="184"/>
      <c r="C22" s="184"/>
      <c r="D22" s="184"/>
      <c r="E22" s="184"/>
      <c r="F22" s="184"/>
      <c r="G22" s="184"/>
      <c r="H22" s="184"/>
      <c r="I22" s="184"/>
    </row>
    <row r="23" spans="1:9" ht="15.75" thickBot="1">
      <c r="A23" s="24" t="s">
        <v>911</v>
      </c>
      <c r="B23" s="15"/>
      <c r="C23" s="15"/>
      <c r="D23" s="15"/>
      <c r="E23" s="15"/>
      <c r="F23" s="15"/>
      <c r="G23" s="15"/>
      <c r="H23" s="15"/>
      <c r="I23" s="15"/>
    </row>
    <row r="24" spans="1:9" ht="15.75" thickBot="1">
      <c r="A24" s="9" t="s">
        <v>640</v>
      </c>
      <c r="B24" s="14" t="s">
        <v>38</v>
      </c>
      <c r="C24" s="14" t="s">
        <v>38</v>
      </c>
      <c r="D24" s="11">
        <v>11342</v>
      </c>
      <c r="E24" s="11">
        <f>SUM(B24:D24)</f>
        <v>11342</v>
      </c>
      <c r="F24" s="14" t="s">
        <v>38</v>
      </c>
      <c r="G24" s="14" t="s">
        <v>38</v>
      </c>
      <c r="H24" s="11">
        <v>10731</v>
      </c>
      <c r="I24" s="11">
        <f>SUM(F24:H24)</f>
        <v>10731</v>
      </c>
    </row>
    <row r="25" spans="1:9" ht="27" customHeight="1">
      <c r="A25" s="180" t="s">
        <v>641</v>
      </c>
      <c r="B25" s="3"/>
      <c r="C25" s="3"/>
      <c r="D25" s="3"/>
      <c r="E25" s="3"/>
      <c r="F25" s="3"/>
      <c r="G25" s="3"/>
      <c r="H25" s="3"/>
      <c r="I25" s="3"/>
    </row>
    <row r="26" spans="1:9" ht="15.75" thickBot="1">
      <c r="A26" s="181"/>
      <c r="B26" s="14" t="s">
        <v>38</v>
      </c>
      <c r="C26" s="14" t="s">
        <v>38</v>
      </c>
      <c r="D26" s="11">
        <v>65195</v>
      </c>
      <c r="E26" s="11">
        <f>SUM(B26:D26)</f>
        <v>65195</v>
      </c>
      <c r="F26" s="14" t="s">
        <v>38</v>
      </c>
      <c r="G26" s="14" t="s">
        <v>38</v>
      </c>
      <c r="H26" s="11">
        <v>86243</v>
      </c>
      <c r="I26" s="11">
        <f>SUM(F26:H26)</f>
        <v>86243</v>
      </c>
    </row>
    <row r="27" spans="1:9" ht="15.75" thickBot="1">
      <c r="A27" s="9" t="s">
        <v>642</v>
      </c>
      <c r="B27" s="14" t="s">
        <v>38</v>
      </c>
      <c r="C27" s="14" t="s">
        <v>38</v>
      </c>
      <c r="D27" s="11">
        <v>11467</v>
      </c>
      <c r="E27" s="11">
        <f>SUM(B27:D27)</f>
        <v>11467</v>
      </c>
      <c r="F27" s="14" t="s">
        <v>38</v>
      </c>
      <c r="G27" s="14" t="s">
        <v>38</v>
      </c>
      <c r="H27" s="11">
        <v>7073</v>
      </c>
      <c r="I27" s="11">
        <f>SUM(F27:H27)</f>
        <v>7073</v>
      </c>
    </row>
    <row r="28" spans="1:9" ht="35.1" customHeight="1">
      <c r="A28" s="180" t="s">
        <v>643</v>
      </c>
      <c r="B28" s="3"/>
      <c r="C28" s="3"/>
      <c r="D28" s="3"/>
      <c r="E28" s="3"/>
      <c r="F28" s="3"/>
      <c r="G28" s="3"/>
      <c r="H28" s="3"/>
      <c r="I28" s="3"/>
    </row>
    <row r="29" spans="1:9" ht="15.75" thickBot="1">
      <c r="A29" s="181"/>
      <c r="B29" s="14" t="s">
        <v>38</v>
      </c>
      <c r="C29" s="14" t="s">
        <v>38</v>
      </c>
      <c r="D29" s="11">
        <v>113787</v>
      </c>
      <c r="E29" s="11">
        <f>SUM(B29:D29)</f>
        <v>113787</v>
      </c>
      <c r="F29" s="14" t="s">
        <v>38</v>
      </c>
      <c r="G29" s="14" t="s">
        <v>38</v>
      </c>
      <c r="H29" s="11">
        <v>131229</v>
      </c>
      <c r="I29" s="11">
        <f>SUM(F29:H29)</f>
        <v>131229</v>
      </c>
    </row>
    <row r="30" spans="1:9" ht="15.75" thickBot="1">
      <c r="A30" s="9" t="s">
        <v>912</v>
      </c>
      <c r="B30" s="14" t="s">
        <v>38</v>
      </c>
      <c r="C30" s="14" t="s">
        <v>38</v>
      </c>
      <c r="D30" s="11">
        <v>29761</v>
      </c>
      <c r="E30" s="11">
        <f>SUM(B30:D30)</f>
        <v>29761</v>
      </c>
      <c r="F30" s="15" t="s">
        <v>38</v>
      </c>
      <c r="G30" s="15" t="s">
        <v>38</v>
      </c>
      <c r="H30" s="11">
        <v>42369</v>
      </c>
      <c r="I30" s="11">
        <f t="shared" ref="I30:I31" si="2">SUM(F30:H30)</f>
        <v>42369</v>
      </c>
    </row>
    <row r="31" spans="1:9" ht="15.75" thickBot="1">
      <c r="A31" s="9" t="s">
        <v>88</v>
      </c>
      <c r="B31" s="14" t="s">
        <v>38</v>
      </c>
      <c r="C31" s="14" t="s">
        <v>38</v>
      </c>
      <c r="D31" s="11">
        <v>214409</v>
      </c>
      <c r="E31" s="11">
        <f>SUM(B31:D31)</f>
        <v>214409</v>
      </c>
      <c r="F31" s="14" t="s">
        <v>38</v>
      </c>
      <c r="G31" s="14" t="s">
        <v>38</v>
      </c>
      <c r="H31" s="11">
        <v>211014</v>
      </c>
      <c r="I31" s="11">
        <f t="shared" si="2"/>
        <v>211014</v>
      </c>
    </row>
    <row r="32" spans="1:9" ht="15.75" thickBot="1">
      <c r="A32" s="24" t="s">
        <v>89</v>
      </c>
      <c r="B32" s="15"/>
      <c r="C32" s="15"/>
      <c r="D32" s="15"/>
      <c r="E32" s="15"/>
      <c r="F32" s="15"/>
      <c r="G32" s="15"/>
      <c r="H32" s="15"/>
      <c r="I32" s="15"/>
    </row>
    <row r="33" spans="1:9" ht="15.75" thickBot="1">
      <c r="A33" s="9" t="s">
        <v>721</v>
      </c>
      <c r="B33" s="15" t="s">
        <v>38</v>
      </c>
      <c r="C33" s="15" t="s">
        <v>38</v>
      </c>
      <c r="D33" s="11">
        <v>321414</v>
      </c>
      <c r="E33" s="11">
        <f>SUM(B33:D33)</f>
        <v>321414</v>
      </c>
      <c r="F33" s="14" t="s">
        <v>38</v>
      </c>
      <c r="G33" s="14" t="s">
        <v>38</v>
      </c>
      <c r="H33" s="11">
        <v>322903</v>
      </c>
      <c r="I33" s="11">
        <f>SUM(F33:H33)</f>
        <v>322903</v>
      </c>
    </row>
    <row r="34" spans="1:9" ht="27" customHeight="1">
      <c r="A34" s="180" t="s">
        <v>722</v>
      </c>
      <c r="B34" s="3"/>
      <c r="C34" s="3"/>
      <c r="D34" s="3"/>
      <c r="E34" s="3"/>
      <c r="F34" s="3"/>
      <c r="G34" s="3"/>
      <c r="H34" s="3"/>
      <c r="I34" s="3"/>
    </row>
    <row r="35" spans="1:9" ht="15.75" thickBot="1">
      <c r="A35" s="181"/>
      <c r="B35" s="14" t="s">
        <v>38</v>
      </c>
      <c r="C35" s="14" t="s">
        <v>38</v>
      </c>
      <c r="D35" s="11">
        <v>76409</v>
      </c>
      <c r="E35" s="11">
        <f>SUM(B35:D35)</f>
        <v>76409</v>
      </c>
      <c r="F35" s="14" t="s">
        <v>38</v>
      </c>
      <c r="G35" s="14" t="s">
        <v>38</v>
      </c>
      <c r="H35" s="11">
        <v>96861</v>
      </c>
      <c r="I35" s="11">
        <f>SUM(F35:H35)</f>
        <v>96861</v>
      </c>
    </row>
    <row r="36" spans="1:9" ht="27" customHeight="1">
      <c r="A36" s="180" t="s">
        <v>76</v>
      </c>
      <c r="B36" s="3"/>
      <c r="C36" s="3"/>
      <c r="D36" s="3"/>
      <c r="E36" s="3"/>
      <c r="F36" s="3"/>
      <c r="G36" s="3"/>
      <c r="H36" s="3"/>
      <c r="I36" s="3"/>
    </row>
    <row r="37" spans="1:9" ht="15.75" thickBot="1">
      <c r="A37" s="181"/>
      <c r="B37" s="14" t="s">
        <v>38</v>
      </c>
      <c r="C37" s="11" t="s">
        <v>38</v>
      </c>
      <c r="D37" s="14" t="s">
        <v>38</v>
      </c>
      <c r="E37" s="11">
        <f>SUM(B37:D37)</f>
        <v>0</v>
      </c>
      <c r="F37" s="14" t="s">
        <v>38</v>
      </c>
      <c r="G37" s="11">
        <v>14913</v>
      </c>
      <c r="H37" s="14" t="s">
        <v>38</v>
      </c>
      <c r="I37" s="11">
        <f>SUM(F37:H37)</f>
        <v>14913</v>
      </c>
    </row>
    <row r="38" spans="1:9" ht="15.75" thickBot="1">
      <c r="A38" s="9" t="s">
        <v>92</v>
      </c>
      <c r="B38" s="14" t="s">
        <v>38</v>
      </c>
      <c r="C38" s="14" t="s">
        <v>38</v>
      </c>
      <c r="D38" s="11">
        <v>7246</v>
      </c>
      <c r="E38" s="11">
        <f>SUM(B38:D38)</f>
        <v>7246</v>
      </c>
      <c r="F38" s="14" t="s">
        <v>38</v>
      </c>
      <c r="G38" s="14" t="s">
        <v>38</v>
      </c>
      <c r="H38" s="11">
        <v>11513</v>
      </c>
      <c r="I38" s="11">
        <f>SUM(F38:H38)</f>
        <v>11513</v>
      </c>
    </row>
    <row r="39" spans="1:9" ht="35.1" customHeight="1">
      <c r="A39" s="180" t="s">
        <v>913</v>
      </c>
      <c r="B39" s="3"/>
      <c r="C39" s="3"/>
      <c r="D39" s="3"/>
      <c r="E39" s="3"/>
      <c r="F39" s="3"/>
      <c r="G39" s="3"/>
      <c r="H39" s="3"/>
      <c r="I39" s="3"/>
    </row>
    <row r="40" spans="1:9" ht="15.75" thickBot="1">
      <c r="A40" s="181"/>
      <c r="B40" s="14" t="s">
        <v>38</v>
      </c>
      <c r="C40" s="11" t="s">
        <v>38</v>
      </c>
      <c r="D40" s="11">
        <f t="shared" ref="D40:E40" si="3">SUM(D23:D39)</f>
        <v>851030</v>
      </c>
      <c r="E40" s="11">
        <f t="shared" si="3"/>
        <v>851030</v>
      </c>
      <c r="F40" s="14" t="s">
        <v>38</v>
      </c>
      <c r="G40" s="11">
        <f t="shared" ref="G40:I40" si="4">SUM(G24:G39)</f>
        <v>14913</v>
      </c>
      <c r="H40" s="11">
        <f t="shared" si="4"/>
        <v>919936</v>
      </c>
      <c r="I40" s="11">
        <f t="shared" si="4"/>
        <v>934849</v>
      </c>
    </row>
    <row r="43" spans="1:9">
      <c r="A43" s="37" t="s">
        <v>70</v>
      </c>
    </row>
    <row r="44" spans="1:9">
      <c r="A44" s="19" t="s">
        <v>1396</v>
      </c>
    </row>
    <row r="45" spans="1:9">
      <c r="A45" s="19" t="s">
        <v>1257</v>
      </c>
    </row>
  </sheetData>
  <mergeCells count="13">
    <mergeCell ref="A39:A40"/>
    <mergeCell ref="A20:A21"/>
    <mergeCell ref="A22:I22"/>
    <mergeCell ref="A25:A26"/>
    <mergeCell ref="A28:A29"/>
    <mergeCell ref="A34:A35"/>
    <mergeCell ref="A36:A37"/>
    <mergeCell ref="A18:A19"/>
    <mergeCell ref="A4:A5"/>
    <mergeCell ref="A6:I6"/>
    <mergeCell ref="A12:A13"/>
    <mergeCell ref="A14:A15"/>
    <mergeCell ref="A16:A17"/>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DC24E-D0E9-480A-A4CA-C818BC41E752}">
  <dimension ref="A3:E27"/>
  <sheetViews>
    <sheetView topLeftCell="A13" workbookViewId="0">
      <selection activeCell="I15" sqref="I15"/>
    </sheetView>
  </sheetViews>
  <sheetFormatPr defaultRowHeight="15"/>
  <cols>
    <col min="1" max="1" width="31.5703125" customWidth="1"/>
    <col min="2" max="3" width="16.5703125" customWidth="1"/>
    <col min="4" max="4" width="15.28515625" customWidth="1"/>
    <col min="5" max="5" width="14.5703125" customWidth="1"/>
  </cols>
  <sheetData>
    <row r="3" spans="1:5" ht="15.75" thickBot="1">
      <c r="A3" s="18"/>
      <c r="B3" s="15"/>
      <c r="C3" s="15"/>
      <c r="D3" s="15"/>
      <c r="E3" s="14">
        <v>2025</v>
      </c>
    </row>
    <row r="4" spans="1:5" ht="42.75">
      <c r="A4" s="174"/>
      <c r="B4" s="30" t="s">
        <v>914</v>
      </c>
      <c r="C4" s="5" t="s">
        <v>915</v>
      </c>
      <c r="D4" s="5" t="s">
        <v>916</v>
      </c>
      <c r="E4" s="23" t="s">
        <v>276</v>
      </c>
    </row>
    <row r="5" spans="1:5">
      <c r="A5" s="174"/>
      <c r="B5" s="5" t="s">
        <v>20</v>
      </c>
      <c r="C5" s="5" t="s">
        <v>20</v>
      </c>
      <c r="D5" s="5" t="s">
        <v>20</v>
      </c>
      <c r="E5" s="43" t="s">
        <v>20</v>
      </c>
    </row>
    <row r="6" spans="1:5" ht="15.75" thickBot="1">
      <c r="A6" s="7" t="s">
        <v>360</v>
      </c>
      <c r="B6" s="8"/>
      <c r="C6" s="8"/>
      <c r="D6" s="8"/>
      <c r="E6" s="8"/>
    </row>
    <row r="7" spans="1:5" ht="28.5">
      <c r="A7" s="34" t="s">
        <v>369</v>
      </c>
      <c r="B7" s="3"/>
      <c r="C7" s="3"/>
      <c r="D7" s="3"/>
      <c r="E7" s="3"/>
    </row>
    <row r="8" spans="1:5" ht="15.75" thickBot="1">
      <c r="A8" s="9" t="s">
        <v>917</v>
      </c>
      <c r="B8" s="14" t="s">
        <v>38</v>
      </c>
      <c r="C8" s="11">
        <v>40959</v>
      </c>
      <c r="D8" s="14">
        <v>458</v>
      </c>
      <c r="E8" s="11">
        <f>SUM(B8:D8)</f>
        <v>41417</v>
      </c>
    </row>
    <row r="9" spans="1:5" ht="29.25" thickBot="1">
      <c r="A9" s="9" t="s">
        <v>918</v>
      </c>
      <c r="B9" s="11">
        <v>483557</v>
      </c>
      <c r="C9" s="14" t="s">
        <v>38</v>
      </c>
      <c r="D9" s="14" t="s">
        <v>38</v>
      </c>
      <c r="E9" s="11">
        <f>SUM(B9:D9)</f>
        <v>483557</v>
      </c>
    </row>
    <row r="10" spans="1:5" ht="29.25" thickBot="1">
      <c r="A10" s="9" t="s">
        <v>610</v>
      </c>
      <c r="B10" s="11">
        <f>SUM(B8:B9)</f>
        <v>483557</v>
      </c>
      <c r="C10" s="11">
        <f t="shared" ref="C10:E10" si="0">SUM(C8:C9)</f>
        <v>40959</v>
      </c>
      <c r="D10" s="11">
        <f t="shared" si="0"/>
        <v>458</v>
      </c>
      <c r="E10" s="11">
        <f t="shared" si="0"/>
        <v>524974</v>
      </c>
    </row>
    <row r="11" spans="1:5" ht="15.75" thickBot="1">
      <c r="A11" s="7" t="s">
        <v>370</v>
      </c>
      <c r="B11" s="8"/>
      <c r="C11" s="8"/>
      <c r="D11" s="8"/>
      <c r="E11" s="8"/>
    </row>
    <row r="12" spans="1:5" ht="29.25" thickBot="1">
      <c r="A12" s="9" t="s">
        <v>905</v>
      </c>
      <c r="B12" s="14" t="s">
        <v>38</v>
      </c>
      <c r="C12" s="11">
        <v>-41316</v>
      </c>
      <c r="D12" s="14" t="s">
        <v>38</v>
      </c>
      <c r="E12" s="11">
        <f>SUM(B12:D12)</f>
        <v>-41316</v>
      </c>
    </row>
    <row r="13" spans="1:5" ht="29.25" thickBot="1">
      <c r="A13" s="9" t="s">
        <v>919</v>
      </c>
      <c r="B13" s="14" t="s">
        <v>38</v>
      </c>
      <c r="C13" s="14" t="s">
        <v>38</v>
      </c>
      <c r="D13" s="14" t="s">
        <v>38</v>
      </c>
      <c r="E13" s="14" t="s">
        <v>38</v>
      </c>
    </row>
    <row r="14" spans="1:5" ht="29.25" thickBot="1">
      <c r="A14" s="9" t="s">
        <v>913</v>
      </c>
      <c r="B14" s="14" t="s">
        <v>38</v>
      </c>
      <c r="C14" s="11">
        <f t="shared" ref="C14:E14" si="1">SUM(C12:C13)</f>
        <v>-41316</v>
      </c>
      <c r="D14" s="14" t="s">
        <v>38</v>
      </c>
      <c r="E14" s="11">
        <f t="shared" si="1"/>
        <v>-41316</v>
      </c>
    </row>
    <row r="16" spans="1:5" ht="15.75" thickBot="1">
      <c r="A16" s="18"/>
      <c r="B16" s="15"/>
      <c r="C16" s="15"/>
      <c r="D16" s="15"/>
      <c r="E16" s="14">
        <v>2024</v>
      </c>
    </row>
    <row r="17" spans="1:5" ht="42.75">
      <c r="A17" s="3"/>
      <c r="B17" s="34" t="s">
        <v>920</v>
      </c>
      <c r="C17" s="30" t="s">
        <v>915</v>
      </c>
      <c r="D17" s="5" t="s">
        <v>921</v>
      </c>
      <c r="E17" s="23" t="s">
        <v>276</v>
      </c>
    </row>
    <row r="18" spans="1:5">
      <c r="B18" s="34" t="s">
        <v>20</v>
      </c>
      <c r="C18" s="5" t="s">
        <v>20</v>
      </c>
      <c r="D18" s="5" t="s">
        <v>20</v>
      </c>
      <c r="E18" s="43" t="s">
        <v>20</v>
      </c>
    </row>
    <row r="19" spans="1:5" ht="15.75" thickBot="1">
      <c r="A19" s="7" t="s">
        <v>360</v>
      </c>
      <c r="B19" s="8"/>
      <c r="C19" s="8"/>
      <c r="D19" s="8"/>
      <c r="E19" s="8"/>
    </row>
    <row r="20" spans="1:5" ht="28.5">
      <c r="A20" s="34" t="s">
        <v>369</v>
      </c>
      <c r="B20" s="3"/>
      <c r="C20" s="3"/>
      <c r="D20" s="3"/>
      <c r="E20" s="3"/>
    </row>
    <row r="21" spans="1:5" ht="15.75" thickBot="1">
      <c r="A21" s="9" t="s">
        <v>917</v>
      </c>
      <c r="B21" s="14" t="s">
        <v>38</v>
      </c>
      <c r="C21" s="11">
        <v>29375</v>
      </c>
      <c r="D21" s="14">
        <v>-1313</v>
      </c>
      <c r="E21" s="11">
        <f>SUM(B21:D21)</f>
        <v>28062</v>
      </c>
    </row>
    <row r="22" spans="1:5" ht="29.25" thickBot="1">
      <c r="A22" s="9" t="s">
        <v>918</v>
      </c>
      <c r="B22" s="11">
        <v>-28538</v>
      </c>
      <c r="C22" s="14" t="s">
        <v>38</v>
      </c>
      <c r="D22" s="14" t="s">
        <v>38</v>
      </c>
      <c r="E22" s="11">
        <f>SUM(B22:D22)</f>
        <v>-28538</v>
      </c>
    </row>
    <row r="23" spans="1:5" ht="29.25" thickBot="1">
      <c r="A23" s="9" t="s">
        <v>610</v>
      </c>
      <c r="B23" s="11">
        <f>SUM(B21:B22)</f>
        <v>-28538</v>
      </c>
      <c r="C23" s="11">
        <f t="shared" ref="C23:E23" si="2">SUM(C21:C22)</f>
        <v>29375</v>
      </c>
      <c r="D23" s="11">
        <f t="shared" si="2"/>
        <v>-1313</v>
      </c>
      <c r="E23" s="11">
        <f t="shared" si="2"/>
        <v>-476</v>
      </c>
    </row>
    <row r="24" spans="1:5" ht="15.75" thickBot="1">
      <c r="A24" s="7" t="s">
        <v>370</v>
      </c>
      <c r="B24" s="8"/>
      <c r="C24" s="8"/>
      <c r="D24" s="8"/>
      <c r="E24" s="8"/>
    </row>
    <row r="25" spans="1:5" ht="29.25" thickBot="1">
      <c r="A25" s="9" t="s">
        <v>905</v>
      </c>
      <c r="B25" s="14" t="s">
        <v>38</v>
      </c>
      <c r="C25" s="11">
        <v>-30363</v>
      </c>
      <c r="D25" s="14" t="s">
        <v>38</v>
      </c>
      <c r="E25" s="11">
        <f>SUM(B25:D25)</f>
        <v>-30363</v>
      </c>
    </row>
    <row r="26" spans="1:5" ht="29.25" thickBot="1">
      <c r="A26" s="9" t="s">
        <v>919</v>
      </c>
      <c r="B26" s="14" t="s">
        <v>38</v>
      </c>
      <c r="C26" s="14" t="s">
        <v>38</v>
      </c>
      <c r="D26" s="14" t="s">
        <v>38</v>
      </c>
      <c r="E26" s="14" t="s">
        <v>38</v>
      </c>
    </row>
    <row r="27" spans="1:5" ht="29.25" thickBot="1">
      <c r="A27" s="9" t="s">
        <v>913</v>
      </c>
      <c r="B27" s="14" t="s">
        <v>38</v>
      </c>
      <c r="C27" s="11">
        <f t="shared" ref="C27:E27" si="3">SUM(C25:C26)</f>
        <v>-30363</v>
      </c>
      <c r="D27" s="14" t="s">
        <v>38</v>
      </c>
      <c r="E27" s="11">
        <f t="shared" si="3"/>
        <v>-30363</v>
      </c>
    </row>
  </sheetData>
  <mergeCells count="1">
    <mergeCell ref="A4:A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C9AE5-B2EC-456B-B71B-BD08605E0D39}">
  <dimension ref="A1:H190"/>
  <sheetViews>
    <sheetView topLeftCell="A135" workbookViewId="0">
      <selection activeCell="M162" sqref="M162"/>
    </sheetView>
  </sheetViews>
  <sheetFormatPr defaultRowHeight="15"/>
  <cols>
    <col min="1" max="1" width="43" customWidth="1"/>
    <col min="2" max="2" width="21" customWidth="1"/>
    <col min="3" max="3" width="15.5703125" customWidth="1"/>
    <col min="4" max="4" width="16.5703125" customWidth="1"/>
    <col min="5" max="5" width="20.5703125" customWidth="1"/>
    <col min="6" max="6" width="14.42578125" customWidth="1"/>
    <col min="7" max="7" width="15.5703125" customWidth="1"/>
  </cols>
  <sheetData>
    <row r="1" spans="1:7">
      <c r="A1" s="2" t="s">
        <v>922</v>
      </c>
    </row>
    <row r="3" spans="1:7" ht="15.75" thickBot="1">
      <c r="A3" s="18"/>
      <c r="B3" s="15"/>
      <c r="C3" s="15"/>
      <c r="D3" s="15"/>
      <c r="E3" s="15"/>
      <c r="F3" s="15"/>
      <c r="G3" s="14">
        <v>2025</v>
      </c>
    </row>
    <row r="4" spans="1:7" ht="42.75">
      <c r="A4" s="174"/>
      <c r="B4" s="64" t="s">
        <v>923</v>
      </c>
      <c r="C4" s="64" t="s">
        <v>924</v>
      </c>
      <c r="D4" s="30" t="s">
        <v>925</v>
      </c>
      <c r="E4" s="34" t="s">
        <v>926</v>
      </c>
      <c r="F4" s="34" t="s">
        <v>927</v>
      </c>
      <c r="G4" s="43" t="s">
        <v>276</v>
      </c>
    </row>
    <row r="5" spans="1:7">
      <c r="A5" s="174"/>
      <c r="B5" s="23" t="s">
        <v>20</v>
      </c>
      <c r="C5" s="23" t="s">
        <v>20</v>
      </c>
      <c r="D5" s="23" t="s">
        <v>20</v>
      </c>
      <c r="E5" s="23" t="s">
        <v>20</v>
      </c>
      <c r="F5" s="23" t="s">
        <v>20</v>
      </c>
      <c r="G5" s="43" t="s">
        <v>20</v>
      </c>
    </row>
    <row r="6" spans="1:7" ht="15.75" thickBot="1">
      <c r="A6" s="7" t="s">
        <v>360</v>
      </c>
      <c r="B6" s="8"/>
      <c r="C6" s="8"/>
      <c r="D6" s="8"/>
      <c r="E6" s="8"/>
      <c r="F6" s="8"/>
      <c r="G6" s="8"/>
    </row>
    <row r="7" spans="1:7" ht="29.25" thickBot="1">
      <c r="A7" s="24" t="s">
        <v>928</v>
      </c>
      <c r="B7" s="15"/>
      <c r="C7" s="15"/>
      <c r="D7" s="15"/>
      <c r="E7" s="15"/>
      <c r="F7" s="15"/>
      <c r="G7" s="15"/>
    </row>
    <row r="8" spans="1:7" ht="23.25" customHeight="1">
      <c r="A8" s="180" t="s">
        <v>929</v>
      </c>
      <c r="B8" s="18"/>
      <c r="C8" s="18"/>
      <c r="D8" s="18"/>
      <c r="E8" s="18"/>
      <c r="F8" s="18"/>
      <c r="G8" s="18"/>
    </row>
    <row r="9" spans="1:7" ht="15.75" thickBot="1">
      <c r="A9" s="181"/>
      <c r="B9" s="11">
        <v>1554286</v>
      </c>
      <c r="C9" s="14">
        <v>0</v>
      </c>
      <c r="D9" s="14">
        <v>0</v>
      </c>
      <c r="E9" s="14">
        <v>0</v>
      </c>
      <c r="F9" s="14">
        <v>0</v>
      </c>
      <c r="G9" s="11">
        <f>SUM(B9:F9)</f>
        <v>1554286</v>
      </c>
    </row>
    <row r="10" spans="1:7" ht="15.75" thickBot="1">
      <c r="A10" s="9" t="s">
        <v>909</v>
      </c>
      <c r="B10" s="14" t="s">
        <v>38</v>
      </c>
      <c r="C10" s="14" t="s">
        <v>38</v>
      </c>
      <c r="D10" s="14" t="s">
        <v>38</v>
      </c>
      <c r="E10" s="14" t="s">
        <v>38</v>
      </c>
      <c r="F10" s="11">
        <v>96152</v>
      </c>
      <c r="G10" s="11">
        <f t="shared" ref="G10:G11" si="0">SUM(B10:F10)</f>
        <v>96152</v>
      </c>
    </row>
    <row r="11" spans="1:7" ht="15.75" thickBot="1">
      <c r="A11" s="9" t="s">
        <v>910</v>
      </c>
      <c r="B11" s="14" t="s">
        <v>38</v>
      </c>
      <c r="C11" s="14" t="s">
        <v>38</v>
      </c>
      <c r="D11" s="14" t="s">
        <v>38</v>
      </c>
      <c r="E11" s="14" t="s">
        <v>38</v>
      </c>
      <c r="F11" s="11">
        <v>73909</v>
      </c>
      <c r="G11" s="11">
        <f t="shared" si="0"/>
        <v>73909</v>
      </c>
    </row>
    <row r="12" spans="1:7" ht="29.25" thickBot="1">
      <c r="A12" s="24" t="s">
        <v>930</v>
      </c>
      <c r="B12" s="15"/>
      <c r="C12" s="15"/>
      <c r="D12" s="15"/>
      <c r="E12" s="15"/>
      <c r="F12" s="15"/>
      <c r="G12" s="15"/>
    </row>
    <row r="13" spans="1:7" ht="36.75" customHeight="1">
      <c r="A13" s="180" t="s">
        <v>931</v>
      </c>
      <c r="B13" s="18"/>
      <c r="C13" s="18"/>
      <c r="D13" s="18"/>
      <c r="E13" s="18"/>
      <c r="F13" s="18"/>
      <c r="G13" s="18"/>
    </row>
    <row r="14" spans="1:7" ht="15.75" thickBot="1">
      <c r="A14" s="181"/>
      <c r="B14" s="14" t="s">
        <v>38</v>
      </c>
      <c r="C14" s="14" t="s">
        <v>38</v>
      </c>
      <c r="D14" s="14" t="s">
        <v>38</v>
      </c>
      <c r="E14" s="14" t="s">
        <v>38</v>
      </c>
      <c r="F14" s="11">
        <v>57455</v>
      </c>
      <c r="G14" s="11">
        <f>SUM(B14:F14)</f>
        <v>57455</v>
      </c>
    </row>
    <row r="15" spans="1:7" ht="15.75" thickBot="1">
      <c r="A15" s="9" t="s">
        <v>932</v>
      </c>
      <c r="B15" s="11">
        <f>SUM(B9:B14)</f>
        <v>1554286</v>
      </c>
      <c r="C15" s="11" t="s">
        <v>38</v>
      </c>
      <c r="D15" s="11" t="s">
        <v>38</v>
      </c>
      <c r="E15" s="11" t="s">
        <v>38</v>
      </c>
      <c r="F15" s="11">
        <f t="shared" ref="F15" si="1">SUM(F9:F14)</f>
        <v>227516</v>
      </c>
      <c r="G15" s="11">
        <f>SUM(G9:G14)</f>
        <v>1781802</v>
      </c>
    </row>
    <row r="17" spans="1:7">
      <c r="A17" s="19" t="s">
        <v>70</v>
      </c>
    </row>
    <row r="18" spans="1:7">
      <c r="A18" s="36" t="s">
        <v>933</v>
      </c>
    </row>
    <row r="19" spans="1:7">
      <c r="A19" s="90"/>
    </row>
    <row r="21" spans="1:7" ht="15.75" thickBot="1">
      <c r="A21" s="18"/>
      <c r="B21" s="15"/>
      <c r="C21" s="15"/>
      <c r="D21" s="15"/>
      <c r="E21" s="15"/>
      <c r="F21" s="15"/>
      <c r="G21" s="14">
        <v>2024</v>
      </c>
    </row>
    <row r="22" spans="1:7" ht="42.75">
      <c r="A22" s="174"/>
      <c r="B22" s="64" t="s">
        <v>923</v>
      </c>
      <c r="C22" s="64" t="s">
        <v>924</v>
      </c>
      <c r="D22" s="30" t="s">
        <v>925</v>
      </c>
      <c r="E22" s="34" t="s">
        <v>926</v>
      </c>
      <c r="F22" s="34" t="s">
        <v>927</v>
      </c>
      <c r="G22" s="43" t="s">
        <v>276</v>
      </c>
    </row>
    <row r="23" spans="1:7">
      <c r="A23" s="174"/>
      <c r="B23" s="23" t="s">
        <v>20</v>
      </c>
      <c r="C23" s="23" t="s">
        <v>20</v>
      </c>
      <c r="D23" s="23" t="s">
        <v>20</v>
      </c>
      <c r="E23" s="23" t="s">
        <v>20</v>
      </c>
      <c r="F23" s="23" t="s">
        <v>20</v>
      </c>
      <c r="G23" s="43" t="s">
        <v>20</v>
      </c>
    </row>
    <row r="24" spans="1:7" ht="15.75" thickBot="1">
      <c r="A24" s="7" t="s">
        <v>360</v>
      </c>
      <c r="B24" s="8"/>
      <c r="C24" s="8"/>
      <c r="D24" s="8"/>
      <c r="E24" s="8"/>
      <c r="F24" s="8"/>
      <c r="G24" s="8"/>
    </row>
    <row r="25" spans="1:7" ht="29.25" thickBot="1">
      <c r="A25" s="24" t="s">
        <v>928</v>
      </c>
      <c r="B25" s="15"/>
      <c r="C25" s="15"/>
      <c r="D25" s="15"/>
      <c r="E25" s="15"/>
      <c r="F25" s="15"/>
      <c r="G25" s="15"/>
    </row>
    <row r="26" spans="1:7" ht="18.95" customHeight="1">
      <c r="A26" s="180" t="s">
        <v>929</v>
      </c>
      <c r="B26" s="18"/>
      <c r="C26" s="18"/>
      <c r="D26" s="18"/>
      <c r="E26" s="18"/>
      <c r="F26" s="18"/>
      <c r="G26" s="18"/>
    </row>
    <row r="27" spans="1:7" ht="15.75" thickBot="1">
      <c r="A27" s="181"/>
      <c r="B27" s="11">
        <v>1449735</v>
      </c>
      <c r="C27" s="14" t="s">
        <v>38</v>
      </c>
      <c r="D27" s="14" t="s">
        <v>38</v>
      </c>
      <c r="E27" s="14" t="s">
        <v>38</v>
      </c>
      <c r="F27" s="14" t="s">
        <v>38</v>
      </c>
      <c r="G27" s="11">
        <f>SUM(B27:F27)</f>
        <v>1449735</v>
      </c>
    </row>
    <row r="28" spans="1:7" ht="15.75" thickBot="1">
      <c r="A28" s="9" t="s">
        <v>909</v>
      </c>
      <c r="B28" s="14" t="s">
        <v>38</v>
      </c>
      <c r="C28" s="14" t="s">
        <v>38</v>
      </c>
      <c r="D28" s="14" t="s">
        <v>38</v>
      </c>
      <c r="E28" s="14" t="s">
        <v>38</v>
      </c>
      <c r="F28" s="11">
        <v>92033</v>
      </c>
      <c r="G28" s="11">
        <f t="shared" ref="G28:G29" si="2">SUM(B28:F28)</f>
        <v>92033</v>
      </c>
    </row>
    <row r="29" spans="1:7" ht="15.75" thickBot="1">
      <c r="A29" s="9" t="s">
        <v>910</v>
      </c>
      <c r="B29" s="14" t="s">
        <v>38</v>
      </c>
      <c r="C29" s="14" t="s">
        <v>38</v>
      </c>
      <c r="D29" s="14" t="s">
        <v>38</v>
      </c>
      <c r="E29" s="14" t="s">
        <v>38</v>
      </c>
      <c r="F29" s="11">
        <v>95291</v>
      </c>
      <c r="G29" s="11">
        <f t="shared" si="2"/>
        <v>95291</v>
      </c>
    </row>
    <row r="30" spans="1:7" ht="18.95" customHeight="1" thickBot="1">
      <c r="A30" s="24" t="s">
        <v>930</v>
      </c>
      <c r="B30" s="15"/>
      <c r="C30" s="15"/>
      <c r="D30" s="15"/>
      <c r="E30" s="15"/>
      <c r="F30" s="15"/>
      <c r="G30" s="15"/>
    </row>
    <row r="31" spans="1:7">
      <c r="A31" s="180" t="s">
        <v>931</v>
      </c>
      <c r="B31" s="18"/>
      <c r="C31" s="18"/>
      <c r="D31" s="18"/>
      <c r="E31" s="18"/>
      <c r="F31" s="18"/>
      <c r="G31" s="18"/>
    </row>
    <row r="32" spans="1:7" ht="15.75" thickBot="1">
      <c r="A32" s="181"/>
      <c r="B32" s="14" t="s">
        <v>38</v>
      </c>
      <c r="C32" s="14" t="s">
        <v>38</v>
      </c>
      <c r="D32" s="14" t="s">
        <v>38</v>
      </c>
      <c r="E32" s="14" t="s">
        <v>38</v>
      </c>
      <c r="F32" s="11">
        <v>52576</v>
      </c>
      <c r="G32" s="11">
        <f>SUM(B32:F32)</f>
        <v>52576</v>
      </c>
    </row>
    <row r="33" spans="1:8" ht="15.75" thickBot="1">
      <c r="A33" s="9" t="s">
        <v>932</v>
      </c>
      <c r="B33" s="11">
        <f>SUM(B27:B32)</f>
        <v>1449735</v>
      </c>
      <c r="C33" s="11" t="s">
        <v>38</v>
      </c>
      <c r="D33" s="11" t="s">
        <v>38</v>
      </c>
      <c r="E33" s="11" t="s">
        <v>38</v>
      </c>
      <c r="F33" s="11">
        <f t="shared" ref="F33:G33" si="3">SUM(F27:F32)</f>
        <v>239900</v>
      </c>
      <c r="G33" s="11">
        <f t="shared" si="3"/>
        <v>1689635</v>
      </c>
    </row>
    <row r="34" spans="1:8">
      <c r="A34" s="34"/>
      <c r="B34" s="155"/>
      <c r="C34" s="5"/>
      <c r="D34" s="5"/>
      <c r="E34" s="5"/>
      <c r="F34" s="155"/>
      <c r="G34" s="155"/>
    </row>
    <row r="37" spans="1:8">
      <c r="A37" s="19" t="s">
        <v>70</v>
      </c>
    </row>
    <row r="38" spans="1:8">
      <c r="A38" s="36" t="s">
        <v>934</v>
      </c>
    </row>
    <row r="42" spans="1:8">
      <c r="A42" s="41" t="s">
        <v>935</v>
      </c>
    </row>
    <row r="44" spans="1:8" ht="14.45" customHeight="1">
      <c r="A44" s="18"/>
      <c r="B44" s="5" t="s">
        <v>673</v>
      </c>
      <c r="C44" s="34" t="s">
        <v>650</v>
      </c>
      <c r="D44" s="5" t="s">
        <v>936</v>
      </c>
      <c r="E44" s="5" t="s">
        <v>937</v>
      </c>
      <c r="F44" s="5" t="s">
        <v>938</v>
      </c>
      <c r="G44" s="5" t="s">
        <v>653</v>
      </c>
      <c r="H44" s="5" t="s">
        <v>276</v>
      </c>
    </row>
    <row r="45" spans="1:8" ht="15.75" thickBot="1">
      <c r="A45" s="156" t="s">
        <v>1388</v>
      </c>
      <c r="B45" s="8"/>
      <c r="C45" s="8"/>
      <c r="D45" s="8"/>
      <c r="E45" s="8"/>
      <c r="F45" s="8"/>
      <c r="G45" s="8"/>
      <c r="H45" s="8"/>
    </row>
    <row r="46" spans="1:8">
      <c r="A46" s="34" t="s">
        <v>939</v>
      </c>
      <c r="B46" s="18"/>
      <c r="C46" s="18"/>
      <c r="D46" s="18"/>
      <c r="E46" s="18"/>
      <c r="F46" s="18"/>
      <c r="G46" s="18"/>
      <c r="H46" s="85"/>
    </row>
    <row r="47" spans="1:8" ht="15.75" thickBot="1">
      <c r="A47" s="9" t="s">
        <v>940</v>
      </c>
      <c r="B47" s="107">
        <v>0</v>
      </c>
      <c r="C47" s="107">
        <v>2.9899999999999999E-2</v>
      </c>
      <c r="D47" s="107">
        <v>3.32E-2</v>
      </c>
      <c r="E47" s="107">
        <v>3.4500000000000003E-2</v>
      </c>
      <c r="F47" s="107">
        <v>3.4599999999999999E-2</v>
      </c>
      <c r="G47" s="107">
        <v>3.4599999999999999E-2</v>
      </c>
      <c r="H47" s="15"/>
    </row>
    <row r="48" spans="1:8">
      <c r="A48" s="34" t="s">
        <v>941</v>
      </c>
      <c r="B48" s="18"/>
      <c r="C48" s="18"/>
      <c r="D48" s="18"/>
      <c r="E48" s="18"/>
      <c r="F48" s="18"/>
      <c r="G48" s="18"/>
      <c r="H48" s="18"/>
    </row>
    <row r="49" spans="1:8">
      <c r="A49" s="34" t="s">
        <v>942</v>
      </c>
      <c r="B49" s="18"/>
      <c r="C49" s="18"/>
      <c r="D49" s="18"/>
      <c r="E49" s="18"/>
      <c r="F49" s="18"/>
      <c r="G49" s="18"/>
      <c r="H49" s="18"/>
    </row>
    <row r="50" spans="1:8" ht="15.75" thickBot="1">
      <c r="A50" s="29"/>
      <c r="B50" s="11">
        <v>28734</v>
      </c>
      <c r="C50" s="11">
        <v>450</v>
      </c>
      <c r="D50" s="11">
        <v>8795</v>
      </c>
      <c r="E50" s="11">
        <v>1023</v>
      </c>
      <c r="F50" s="11">
        <v>152</v>
      </c>
      <c r="G50" s="11">
        <v>18301</v>
      </c>
      <c r="H50" s="11">
        <f>SUM(B50:G50)</f>
        <v>57455</v>
      </c>
    </row>
    <row r="51" spans="1:8" ht="15.75" thickBot="1">
      <c r="A51" s="9" t="s">
        <v>943</v>
      </c>
      <c r="B51" s="14" t="s">
        <v>38</v>
      </c>
      <c r="C51" s="14" t="s">
        <v>38</v>
      </c>
      <c r="D51" s="14">
        <v>102</v>
      </c>
      <c r="E51" s="14">
        <v>35</v>
      </c>
      <c r="F51" s="14">
        <v>5</v>
      </c>
      <c r="G51" s="14">
        <v>391</v>
      </c>
      <c r="H51" s="14">
        <f>SUM(B51:G51)</f>
        <v>533</v>
      </c>
    </row>
    <row r="54" spans="1:8">
      <c r="A54" s="174"/>
      <c r="B54" s="18"/>
      <c r="C54" s="213" t="s">
        <v>650</v>
      </c>
      <c r="D54" s="5" t="s">
        <v>944</v>
      </c>
      <c r="E54" s="5" t="s">
        <v>945</v>
      </c>
      <c r="F54" s="5" t="s">
        <v>946</v>
      </c>
      <c r="G54" s="5" t="s">
        <v>947</v>
      </c>
      <c r="H54" s="18"/>
    </row>
    <row r="55" spans="1:8">
      <c r="A55" s="174"/>
      <c r="B55" s="5" t="s">
        <v>673</v>
      </c>
      <c r="C55" s="213"/>
      <c r="D55" s="5" t="s">
        <v>948</v>
      </c>
      <c r="E55" s="5" t="s">
        <v>948</v>
      </c>
      <c r="F55" s="5" t="s">
        <v>949</v>
      </c>
      <c r="G55" s="5" t="s">
        <v>950</v>
      </c>
      <c r="H55" s="5" t="s">
        <v>276</v>
      </c>
    </row>
    <row r="56" spans="1:8" ht="15.75" thickBot="1">
      <c r="A56" s="156" t="s">
        <v>1256</v>
      </c>
      <c r="B56" s="8"/>
      <c r="C56" s="8"/>
      <c r="D56" s="8"/>
      <c r="E56" s="8"/>
      <c r="F56" s="8"/>
      <c r="G56" s="8"/>
      <c r="H56" s="8"/>
    </row>
    <row r="57" spans="1:8">
      <c r="A57" s="34" t="s">
        <v>939</v>
      </c>
      <c r="B57" s="18"/>
      <c r="C57" s="18"/>
      <c r="D57" s="18"/>
      <c r="E57" s="18"/>
      <c r="F57" s="18"/>
      <c r="G57" s="18"/>
      <c r="H57" s="85"/>
    </row>
    <row r="58" spans="1:8" ht="15.75" thickBot="1">
      <c r="A58" s="9" t="s">
        <v>940</v>
      </c>
      <c r="B58" s="107">
        <v>0</v>
      </c>
      <c r="C58" s="107">
        <v>0</v>
      </c>
      <c r="D58" s="107">
        <v>1E-3</v>
      </c>
      <c r="E58" s="107">
        <v>1.54E-2</v>
      </c>
      <c r="F58" s="107">
        <v>3.2000000000000001E-2</v>
      </c>
      <c r="G58" s="107">
        <v>0.13500000000000001</v>
      </c>
      <c r="H58" s="15"/>
    </row>
    <row r="59" spans="1:8">
      <c r="A59" s="34" t="s">
        <v>939</v>
      </c>
      <c r="B59" s="18"/>
      <c r="C59" s="18"/>
      <c r="D59" s="18"/>
      <c r="E59" s="18"/>
      <c r="F59" s="18"/>
      <c r="G59" s="18"/>
      <c r="H59" s="85"/>
    </row>
    <row r="60" spans="1:8">
      <c r="A60" s="34" t="s">
        <v>941</v>
      </c>
      <c r="B60" s="18"/>
      <c r="C60" s="18"/>
      <c r="D60" s="18"/>
      <c r="E60" s="18"/>
      <c r="F60" s="18"/>
      <c r="G60" s="18"/>
      <c r="H60" s="18"/>
    </row>
    <row r="61" spans="1:8">
      <c r="A61" s="34" t="s">
        <v>942</v>
      </c>
      <c r="B61" s="18"/>
      <c r="C61" s="18"/>
      <c r="D61" s="18"/>
      <c r="E61" s="18"/>
      <c r="F61" s="18"/>
      <c r="G61" s="18"/>
      <c r="H61" s="18"/>
    </row>
    <row r="62" spans="1:8" ht="15.75" thickBot="1">
      <c r="A62" s="29"/>
      <c r="B62" s="11">
        <v>31892</v>
      </c>
      <c r="C62" s="11">
        <v>2990</v>
      </c>
      <c r="D62" s="11">
        <v>1556</v>
      </c>
      <c r="E62" s="14">
        <v>68</v>
      </c>
      <c r="F62" s="11">
        <v>795</v>
      </c>
      <c r="G62" s="11">
        <v>15954</v>
      </c>
      <c r="H62" s="11">
        <f>SUM(B62:G62)</f>
        <v>53255</v>
      </c>
    </row>
    <row r="63" spans="1:8" ht="15.75" thickBot="1">
      <c r="A63" s="9" t="s">
        <v>943</v>
      </c>
      <c r="B63" s="14" t="s">
        <v>38</v>
      </c>
      <c r="C63" s="14" t="s">
        <v>38</v>
      </c>
      <c r="D63" s="14" t="s">
        <v>38</v>
      </c>
      <c r="E63" s="14" t="s">
        <v>38</v>
      </c>
      <c r="F63" s="14">
        <v>18</v>
      </c>
      <c r="G63" s="14">
        <v>828</v>
      </c>
      <c r="H63" s="14">
        <f>SUM(B63:G63)</f>
        <v>846</v>
      </c>
    </row>
    <row r="66" spans="1:4" ht="30">
      <c r="A66" s="108" t="s">
        <v>951</v>
      </c>
    </row>
    <row r="68" spans="1:4" ht="28.5">
      <c r="A68" s="174"/>
      <c r="B68" s="5" t="s">
        <v>952</v>
      </c>
      <c r="C68" s="5" t="s">
        <v>953</v>
      </c>
      <c r="D68" s="5" t="s">
        <v>954</v>
      </c>
    </row>
    <row r="69" spans="1:4">
      <c r="A69" s="174"/>
      <c r="B69" s="5" t="s">
        <v>20</v>
      </c>
      <c r="C69" s="5" t="s">
        <v>20</v>
      </c>
      <c r="D69" s="5" t="s">
        <v>568</v>
      </c>
    </row>
    <row r="70" spans="1:4" ht="15.75" thickBot="1">
      <c r="A70" s="172" t="s">
        <v>1388</v>
      </c>
      <c r="B70" s="8"/>
      <c r="C70" s="8"/>
      <c r="D70" s="8"/>
    </row>
    <row r="71" spans="1:4" ht="15.75" thickBot="1">
      <c r="A71" s="9" t="s">
        <v>955</v>
      </c>
      <c r="B71" s="11">
        <v>104225</v>
      </c>
      <c r="C71" s="14">
        <v>241</v>
      </c>
      <c r="D71" s="171">
        <v>0.23123051091388822</v>
      </c>
    </row>
    <row r="72" spans="1:4" ht="15.75" thickBot="1">
      <c r="A72" s="9" t="s">
        <v>956</v>
      </c>
      <c r="B72" s="11">
        <v>2467</v>
      </c>
      <c r="C72" s="14">
        <v>484</v>
      </c>
      <c r="D72" s="171">
        <v>19.618970409404135</v>
      </c>
    </row>
    <row r="73" spans="1:4" ht="15.75" thickBot="1">
      <c r="A73" s="9" t="s">
        <v>957</v>
      </c>
      <c r="B73" s="11">
        <v>2709</v>
      </c>
      <c r="C73" s="11">
        <v>1684</v>
      </c>
      <c r="D73" s="171">
        <v>62.163159837578441</v>
      </c>
    </row>
    <row r="74" spans="1:4" ht="15.75" thickBot="1">
      <c r="A74" s="9" t="s">
        <v>958</v>
      </c>
      <c r="B74" s="11">
        <f>SUM(B71:B73)</f>
        <v>109401</v>
      </c>
      <c r="C74" s="11">
        <f>SUM(C71:C73)</f>
        <v>2409</v>
      </c>
      <c r="D74" s="171">
        <v>2.2019908410343598</v>
      </c>
    </row>
    <row r="77" spans="1:4" ht="28.5">
      <c r="A77" s="174"/>
      <c r="B77" s="5" t="s">
        <v>952</v>
      </c>
      <c r="C77" s="5" t="s">
        <v>953</v>
      </c>
      <c r="D77" s="5" t="s">
        <v>954</v>
      </c>
    </row>
    <row r="78" spans="1:4">
      <c r="A78" s="174"/>
      <c r="B78" s="5" t="s">
        <v>20</v>
      </c>
      <c r="C78" s="5" t="s">
        <v>20</v>
      </c>
      <c r="D78" s="5" t="s">
        <v>568</v>
      </c>
    </row>
    <row r="79" spans="1:4" ht="15.75" thickBot="1">
      <c r="A79" s="172" t="s">
        <v>1256</v>
      </c>
      <c r="B79" s="8"/>
      <c r="C79" s="8"/>
      <c r="D79" s="8"/>
    </row>
    <row r="80" spans="1:4" ht="15.75" thickBot="1">
      <c r="A80" s="9" t="s">
        <v>955</v>
      </c>
      <c r="B80" s="11">
        <v>98794</v>
      </c>
      <c r="C80" s="14">
        <v>361</v>
      </c>
      <c r="D80" s="171">
        <v>0.36540680608134096</v>
      </c>
    </row>
    <row r="81" spans="1:4" ht="15.75" thickBot="1">
      <c r="A81" s="9" t="s">
        <v>956</v>
      </c>
      <c r="B81" s="11">
        <v>2171</v>
      </c>
      <c r="C81" s="14">
        <v>546</v>
      </c>
      <c r="D81" s="171">
        <v>25.149700598802394</v>
      </c>
    </row>
    <row r="82" spans="1:4" ht="15.75" thickBot="1">
      <c r="A82" s="9" t="s">
        <v>957</v>
      </c>
      <c r="B82" s="11">
        <v>2836</v>
      </c>
      <c r="C82" s="11">
        <v>2068</v>
      </c>
      <c r="D82" s="171">
        <v>72.919605077574047</v>
      </c>
    </row>
    <row r="83" spans="1:4" ht="15.75" thickBot="1">
      <c r="A83" s="9" t="s">
        <v>958</v>
      </c>
      <c r="B83" s="11">
        <f>SUM(B80:B82)</f>
        <v>103801</v>
      </c>
      <c r="C83" s="11">
        <f>SUM(C80:C82)</f>
        <v>2975</v>
      </c>
      <c r="D83" s="171">
        <v>2.8660610206067378</v>
      </c>
    </row>
    <row r="84" spans="1:4">
      <c r="A84" s="42"/>
    </row>
    <row r="85" spans="1:4" ht="45">
      <c r="A85" s="109" t="s">
        <v>959</v>
      </c>
    </row>
    <row r="88" spans="1:4">
      <c r="A88" s="174"/>
      <c r="B88" s="5">
        <v>2025</v>
      </c>
      <c r="C88" s="5">
        <v>2024</v>
      </c>
    </row>
    <row r="89" spans="1:4" ht="15.75" thickBot="1">
      <c r="A89" s="183"/>
      <c r="B89" s="14" t="s">
        <v>20</v>
      </c>
      <c r="C89" s="14" t="s">
        <v>20</v>
      </c>
    </row>
    <row r="90" spans="1:4" ht="15.75" thickBot="1">
      <c r="A90" s="9" t="s">
        <v>557</v>
      </c>
      <c r="B90" s="11">
        <v>3821</v>
      </c>
      <c r="C90" s="11">
        <v>3656</v>
      </c>
    </row>
    <row r="91" spans="1:4" ht="29.25" thickBot="1">
      <c r="A91" s="9" t="s">
        <v>960</v>
      </c>
      <c r="B91" s="14">
        <v>-941</v>
      </c>
      <c r="C91" s="14">
        <v>-62</v>
      </c>
    </row>
    <row r="92" spans="1:4" ht="29.25" thickBot="1">
      <c r="A92" s="9" t="s">
        <v>961</v>
      </c>
      <c r="B92" s="14" t="s">
        <v>38</v>
      </c>
      <c r="C92" s="14" t="s">
        <v>38</v>
      </c>
    </row>
    <row r="93" spans="1:4" ht="29.25" thickBot="1">
      <c r="A93" s="9" t="s">
        <v>962</v>
      </c>
      <c r="B93" s="14">
        <v>62</v>
      </c>
      <c r="C93" s="14">
        <v>227</v>
      </c>
    </row>
    <row r="94" spans="1:4" ht="15.75" thickBot="1">
      <c r="A94" s="9" t="s">
        <v>963</v>
      </c>
      <c r="B94" s="14" t="s">
        <v>38</v>
      </c>
      <c r="C94" s="14" t="s">
        <v>38</v>
      </c>
    </row>
    <row r="95" spans="1:4" ht="15.75" thickBot="1">
      <c r="A95" s="9" t="s">
        <v>562</v>
      </c>
      <c r="B95" s="11">
        <f>SUM(B90:B94)</f>
        <v>2942</v>
      </c>
      <c r="C95" s="11">
        <f>SUM(C90:C94)</f>
        <v>3821</v>
      </c>
    </row>
    <row r="98" spans="1:6">
      <c r="A98" s="21" t="s">
        <v>383</v>
      </c>
    </row>
    <row r="100" spans="1:6" ht="15.75" thickBot="1">
      <c r="A100" s="179" t="s">
        <v>384</v>
      </c>
      <c r="B100" s="179"/>
      <c r="C100" s="179"/>
      <c r="D100" s="179"/>
      <c r="E100" s="179"/>
      <c r="F100" s="179"/>
    </row>
    <row r="101" spans="1:6" ht="43.5" thickTop="1">
      <c r="A101" s="18"/>
      <c r="B101" s="110" t="s">
        <v>964</v>
      </c>
      <c r="C101" s="111" t="s">
        <v>331</v>
      </c>
      <c r="D101" s="112" t="s">
        <v>965</v>
      </c>
      <c r="E101" s="112" t="s">
        <v>966</v>
      </c>
      <c r="F101" s="113" t="s">
        <v>967</v>
      </c>
    </row>
    <row r="102" spans="1:6" ht="14.45" customHeight="1">
      <c r="A102" s="34"/>
      <c r="B102" s="34"/>
      <c r="C102" s="5" t="s">
        <v>655</v>
      </c>
      <c r="D102" s="5" t="s">
        <v>655</v>
      </c>
      <c r="E102" s="5" t="s">
        <v>655</v>
      </c>
      <c r="F102" s="5" t="s">
        <v>655</v>
      </c>
    </row>
    <row r="103" spans="1:6" ht="15.75" thickBot="1">
      <c r="A103" s="172" t="s">
        <v>1388</v>
      </c>
      <c r="B103" s="8"/>
      <c r="C103" s="8"/>
      <c r="D103" s="8"/>
      <c r="E103" s="8"/>
      <c r="F103" s="8"/>
    </row>
    <row r="104" spans="1:6" ht="15.75" thickBot="1">
      <c r="A104" s="7" t="s">
        <v>73</v>
      </c>
      <c r="B104" s="8"/>
      <c r="C104" s="8"/>
      <c r="D104" s="8"/>
      <c r="E104" s="8"/>
      <c r="F104" s="8"/>
    </row>
    <row r="105" spans="1:6" ht="15.75" thickBot="1">
      <c r="A105" s="24" t="s">
        <v>392</v>
      </c>
      <c r="B105" s="15"/>
      <c r="C105" s="15"/>
      <c r="D105" s="15"/>
      <c r="E105" s="15"/>
      <c r="F105" s="15"/>
    </row>
    <row r="106" spans="1:6" ht="15.75" thickBot="1">
      <c r="A106" s="9" t="s">
        <v>968</v>
      </c>
      <c r="B106" s="107">
        <v>4.3799999999999999E-2</v>
      </c>
      <c r="C106" s="11">
        <f>SUM(D106:F106)</f>
        <v>1554286</v>
      </c>
      <c r="D106" s="14" t="s">
        <v>38</v>
      </c>
      <c r="E106" s="11">
        <v>874463</v>
      </c>
      <c r="F106" s="11">
        <v>679823</v>
      </c>
    </row>
    <row r="107" spans="1:6" ht="15.75" thickBot="1">
      <c r="A107" s="24" t="s">
        <v>908</v>
      </c>
      <c r="B107" s="15"/>
      <c r="C107" s="15"/>
      <c r="D107" s="15"/>
      <c r="E107" s="15"/>
      <c r="F107" s="15"/>
    </row>
    <row r="108" spans="1:6" ht="15.75" thickBot="1">
      <c r="A108" s="9" t="s">
        <v>591</v>
      </c>
      <c r="B108" s="15"/>
      <c r="C108" s="11">
        <f>SUM(D108:F108)</f>
        <v>57455</v>
      </c>
      <c r="D108" s="14" t="s">
        <v>38</v>
      </c>
      <c r="E108" s="14" t="s">
        <v>38</v>
      </c>
      <c r="F108" s="11">
        <v>57455</v>
      </c>
    </row>
    <row r="109" spans="1:6" ht="15.75" thickBot="1">
      <c r="A109" s="9" t="s">
        <v>909</v>
      </c>
      <c r="B109" s="15"/>
      <c r="C109" s="11">
        <f t="shared" ref="C109:C111" si="4">SUM(D109:F109)</f>
        <v>96152</v>
      </c>
      <c r="D109" s="14" t="s">
        <v>38</v>
      </c>
      <c r="E109" s="14" t="s">
        <v>38</v>
      </c>
      <c r="F109" s="11">
        <v>96152</v>
      </c>
    </row>
    <row r="110" spans="1:6" ht="15.75" thickBot="1">
      <c r="A110" s="9" t="s">
        <v>910</v>
      </c>
      <c r="B110" s="107">
        <v>4.3700000000000003E-2</v>
      </c>
      <c r="C110" s="11">
        <f t="shared" si="4"/>
        <v>73909</v>
      </c>
      <c r="D110" s="14">
        <v>73909</v>
      </c>
      <c r="E110" s="14" t="s">
        <v>38</v>
      </c>
      <c r="F110" s="11" t="s">
        <v>38</v>
      </c>
    </row>
    <row r="111" spans="1:6" ht="15.75" thickBot="1">
      <c r="A111" s="9" t="s">
        <v>969</v>
      </c>
      <c r="B111" s="15"/>
      <c r="C111" s="11">
        <f t="shared" si="4"/>
        <v>525145</v>
      </c>
      <c r="D111" s="14" t="s">
        <v>38</v>
      </c>
      <c r="E111" s="14" t="s">
        <v>38</v>
      </c>
      <c r="F111" s="11">
        <v>525145</v>
      </c>
    </row>
    <row r="112" spans="1:6" ht="15.75" thickBot="1">
      <c r="A112" s="9" t="s">
        <v>78</v>
      </c>
      <c r="B112" s="15"/>
      <c r="C112" s="11">
        <f>SUM(C105:C111)</f>
        <v>2306947</v>
      </c>
      <c r="D112" s="11">
        <f t="shared" ref="D112:F112" si="5">SUM(D105:D111)</f>
        <v>73909</v>
      </c>
      <c r="E112" s="11">
        <f t="shared" si="5"/>
        <v>874463</v>
      </c>
      <c r="F112" s="11">
        <f t="shared" si="5"/>
        <v>1358575</v>
      </c>
    </row>
    <row r="113" spans="1:6" ht="15.75" thickBot="1">
      <c r="A113" s="7" t="s">
        <v>388</v>
      </c>
      <c r="B113" s="8"/>
      <c r="C113" s="8"/>
      <c r="D113" s="8"/>
      <c r="E113" s="8"/>
      <c r="F113" s="8"/>
    </row>
    <row r="114" spans="1:6" ht="15.75" thickBot="1">
      <c r="A114" s="24" t="s">
        <v>911</v>
      </c>
      <c r="B114" s="15"/>
      <c r="C114" s="15"/>
      <c r="D114" s="15"/>
      <c r="E114" s="15"/>
      <c r="F114" s="15"/>
    </row>
    <row r="115" spans="1:6" ht="15.75" thickBot="1">
      <c r="A115" s="9" t="s">
        <v>640</v>
      </c>
      <c r="B115" s="15"/>
      <c r="C115" s="11">
        <f>SUM(D115:F115)</f>
        <v>11342</v>
      </c>
      <c r="D115" s="14" t="s">
        <v>38</v>
      </c>
      <c r="E115" s="14" t="s">
        <v>38</v>
      </c>
      <c r="F115" s="11">
        <v>11342</v>
      </c>
    </row>
    <row r="116" spans="1:6" ht="15.75" thickBot="1">
      <c r="A116" s="9" t="s">
        <v>641</v>
      </c>
      <c r="B116" s="15"/>
      <c r="C116" s="11">
        <f t="shared" ref="C116:C120" si="6">SUM(D116:F116)</f>
        <v>65195</v>
      </c>
      <c r="D116" s="14" t="s">
        <v>38</v>
      </c>
      <c r="E116" s="14" t="s">
        <v>38</v>
      </c>
      <c r="F116" s="11">
        <v>65195</v>
      </c>
    </row>
    <row r="117" spans="1:6" ht="15.75" thickBot="1">
      <c r="A117" s="9" t="s">
        <v>642</v>
      </c>
      <c r="B117" s="15"/>
      <c r="C117" s="11">
        <f t="shared" si="6"/>
        <v>11467</v>
      </c>
      <c r="D117" s="14" t="s">
        <v>38</v>
      </c>
      <c r="E117" s="14" t="s">
        <v>38</v>
      </c>
      <c r="F117" s="11">
        <v>11467</v>
      </c>
    </row>
    <row r="118" spans="1:6" ht="15.75" thickBot="1">
      <c r="A118" s="9" t="s">
        <v>970</v>
      </c>
      <c r="B118" s="15"/>
      <c r="C118" s="11">
        <f t="shared" si="6"/>
        <v>113787</v>
      </c>
      <c r="D118" s="14" t="s">
        <v>38</v>
      </c>
      <c r="E118" s="14" t="s">
        <v>38</v>
      </c>
      <c r="F118" s="11">
        <v>113787</v>
      </c>
    </row>
    <row r="119" spans="1:6" ht="15.75" thickBot="1">
      <c r="A119" s="9" t="s">
        <v>644</v>
      </c>
      <c r="B119" s="15"/>
      <c r="C119" s="11">
        <f t="shared" si="6"/>
        <v>29761</v>
      </c>
      <c r="D119" s="14" t="s">
        <v>38</v>
      </c>
      <c r="E119" s="14" t="s">
        <v>38</v>
      </c>
      <c r="F119" s="11">
        <v>29761</v>
      </c>
    </row>
    <row r="120" spans="1:6" ht="15.75" thickBot="1">
      <c r="A120" s="9" t="s">
        <v>88</v>
      </c>
      <c r="B120" s="107">
        <v>1.61E-2</v>
      </c>
      <c r="C120" s="11">
        <f t="shared" si="6"/>
        <v>214409</v>
      </c>
      <c r="D120" s="14">
        <v>214409</v>
      </c>
      <c r="E120" s="14" t="s">
        <v>38</v>
      </c>
      <c r="F120" s="11" t="s">
        <v>38</v>
      </c>
    </row>
    <row r="121" spans="1:6" ht="15.75" thickBot="1">
      <c r="A121" s="9" t="s">
        <v>89</v>
      </c>
      <c r="B121" s="15"/>
      <c r="C121" s="15"/>
      <c r="D121" s="15"/>
      <c r="E121" s="15"/>
      <c r="F121" s="15"/>
    </row>
    <row r="122" spans="1:6" ht="15.75" thickBot="1">
      <c r="A122" s="9" t="s">
        <v>721</v>
      </c>
      <c r="B122" s="107">
        <v>4.3200000000000002E-2</v>
      </c>
      <c r="C122" s="11">
        <f>SUM(D122:F122)</f>
        <v>321414</v>
      </c>
      <c r="D122" s="11">
        <v>321414</v>
      </c>
      <c r="E122" s="14" t="s">
        <v>38</v>
      </c>
      <c r="F122" s="14" t="s">
        <v>38</v>
      </c>
    </row>
    <row r="123" spans="1:6" ht="15.75" thickBot="1">
      <c r="A123" s="9" t="s">
        <v>971</v>
      </c>
      <c r="B123" s="107">
        <v>4.3700000000000003E-2</v>
      </c>
      <c r="C123" s="11">
        <f t="shared" ref="C123:C125" si="7">SUM(D123:F123)</f>
        <v>76409</v>
      </c>
      <c r="D123" s="14">
        <v>76409</v>
      </c>
      <c r="E123" s="14" t="s">
        <v>38</v>
      </c>
      <c r="F123" s="11" t="s">
        <v>38</v>
      </c>
    </row>
    <row r="124" spans="1:6" ht="15.75" thickBot="1">
      <c r="A124" s="9" t="s">
        <v>969</v>
      </c>
      <c r="B124" s="15"/>
      <c r="C124" s="11" t="s">
        <v>38</v>
      </c>
      <c r="D124" s="14" t="s">
        <v>38</v>
      </c>
      <c r="E124" s="14" t="s">
        <v>38</v>
      </c>
      <c r="F124" s="11" t="s">
        <v>38</v>
      </c>
    </row>
    <row r="125" spans="1:6" ht="15.75" thickBot="1">
      <c r="A125" s="9" t="s">
        <v>92</v>
      </c>
      <c r="B125" s="15"/>
      <c r="C125" s="11">
        <f t="shared" si="7"/>
        <v>7246</v>
      </c>
      <c r="D125" s="14" t="s">
        <v>38</v>
      </c>
      <c r="E125" s="14" t="s">
        <v>38</v>
      </c>
      <c r="F125" s="11">
        <v>7246</v>
      </c>
    </row>
    <row r="126" spans="1:6" ht="15.75" thickBot="1">
      <c r="A126" s="9" t="s">
        <v>972</v>
      </c>
      <c r="B126" s="15"/>
      <c r="C126" s="11">
        <f>SUM(C115:C125)</f>
        <v>851030</v>
      </c>
      <c r="D126" s="11">
        <f t="shared" ref="D126:F126" si="8">SUM(D115:D125)</f>
        <v>612232</v>
      </c>
      <c r="E126" s="11" t="s">
        <v>38</v>
      </c>
      <c r="F126" s="11">
        <f t="shared" si="8"/>
        <v>238798</v>
      </c>
    </row>
    <row r="128" spans="1:6">
      <c r="A128" s="19" t="s">
        <v>70</v>
      </c>
    </row>
    <row r="129" spans="1:6">
      <c r="A129" s="36" t="s">
        <v>1391</v>
      </c>
    </row>
    <row r="130" spans="1:6">
      <c r="A130" s="36" t="s">
        <v>1390</v>
      </c>
    </row>
    <row r="133" spans="1:6">
      <c r="A133" s="21" t="s">
        <v>973</v>
      </c>
    </row>
    <row r="135" spans="1:6" ht="15.75" thickBot="1">
      <c r="A135" s="179" t="s">
        <v>384</v>
      </c>
      <c r="B135" s="179"/>
      <c r="C135" s="179"/>
      <c r="D135" s="179"/>
      <c r="E135" s="179"/>
      <c r="F135" s="179"/>
    </row>
    <row r="136" spans="1:6" ht="43.5" thickTop="1">
      <c r="A136" s="18"/>
      <c r="B136" s="34" t="s">
        <v>964</v>
      </c>
      <c r="C136" s="83" t="s">
        <v>331</v>
      </c>
      <c r="D136" s="112" t="s">
        <v>965</v>
      </c>
      <c r="E136" s="112" t="s">
        <v>966</v>
      </c>
      <c r="F136" s="113" t="s">
        <v>967</v>
      </c>
    </row>
    <row r="137" spans="1:6" ht="14.45" customHeight="1">
      <c r="A137" s="34"/>
      <c r="B137" s="34"/>
      <c r="C137" s="5" t="s">
        <v>655</v>
      </c>
      <c r="D137" s="5" t="s">
        <v>655</v>
      </c>
      <c r="E137" s="5" t="s">
        <v>655</v>
      </c>
      <c r="F137" s="5" t="s">
        <v>655</v>
      </c>
    </row>
    <row r="138" spans="1:6" ht="15.75" thickBot="1">
      <c r="A138" s="172" t="s">
        <v>1256</v>
      </c>
      <c r="B138" s="8"/>
      <c r="C138" s="8"/>
      <c r="D138" s="8"/>
      <c r="E138" s="8"/>
      <c r="F138" s="8"/>
    </row>
    <row r="139" spans="1:6" ht="15.75" thickBot="1">
      <c r="A139" s="7" t="s">
        <v>73</v>
      </c>
      <c r="B139" s="8"/>
      <c r="C139" s="8"/>
      <c r="D139" s="8"/>
      <c r="E139" s="8"/>
      <c r="F139" s="8"/>
    </row>
    <row r="140" spans="1:6" ht="15.75" thickBot="1">
      <c r="A140" s="24" t="s">
        <v>392</v>
      </c>
      <c r="B140" s="15"/>
      <c r="C140" s="15"/>
      <c r="D140" s="15"/>
      <c r="E140" s="15"/>
      <c r="F140" s="15"/>
    </row>
    <row r="141" spans="1:6" ht="15.75" thickBot="1">
      <c r="A141" s="9" t="s">
        <v>968</v>
      </c>
      <c r="B141" s="107">
        <v>4.3999999999999997E-2</v>
      </c>
      <c r="C141" s="11">
        <f>SUM(D141:F141)</f>
        <v>1449735</v>
      </c>
      <c r="D141" s="14" t="s">
        <v>38</v>
      </c>
      <c r="E141" s="11">
        <v>594342</v>
      </c>
      <c r="F141" s="11">
        <v>855393</v>
      </c>
    </row>
    <row r="142" spans="1:6" ht="15.75" thickBot="1">
      <c r="A142" s="24" t="s">
        <v>908</v>
      </c>
      <c r="B142" s="15"/>
      <c r="C142" s="15"/>
      <c r="D142" s="15"/>
      <c r="E142" s="15"/>
      <c r="F142" s="15"/>
    </row>
    <row r="143" spans="1:6" ht="15.75" thickBot="1">
      <c r="A143" s="9" t="s">
        <v>591</v>
      </c>
      <c r="B143" s="15"/>
      <c r="C143" s="11">
        <f>SUM(D143:F143)</f>
        <v>52576</v>
      </c>
      <c r="D143" s="14" t="s">
        <v>38</v>
      </c>
      <c r="E143" s="14" t="s">
        <v>38</v>
      </c>
      <c r="F143" s="11">
        <v>52576</v>
      </c>
    </row>
    <row r="144" spans="1:6" ht="15.75" thickBot="1">
      <c r="A144" s="9" t="s">
        <v>909</v>
      </c>
      <c r="B144" s="15"/>
      <c r="C144" s="11">
        <f t="shared" ref="C144:C146" si="9">SUM(D144:F144)</f>
        <v>92033</v>
      </c>
      <c r="D144" s="14" t="s">
        <v>38</v>
      </c>
      <c r="E144" s="14" t="s">
        <v>38</v>
      </c>
      <c r="F144" s="11">
        <v>92033</v>
      </c>
    </row>
    <row r="145" spans="1:6" ht="15.75" thickBot="1">
      <c r="A145" s="9" t="s">
        <v>910</v>
      </c>
      <c r="B145" s="15"/>
      <c r="C145" s="11">
        <f t="shared" si="9"/>
        <v>95291</v>
      </c>
      <c r="D145" s="11">
        <v>95291</v>
      </c>
      <c r="E145" s="163" t="s">
        <v>38</v>
      </c>
      <c r="F145" s="11" t="s">
        <v>38</v>
      </c>
    </row>
    <row r="146" spans="1:6" ht="15.75" thickBot="1">
      <c r="A146" s="9" t="s">
        <v>969</v>
      </c>
      <c r="B146" s="107">
        <v>4.3700000000000003E-2</v>
      </c>
      <c r="C146" s="11">
        <f t="shared" si="9"/>
        <v>68901</v>
      </c>
      <c r="D146" s="14" t="s">
        <v>38</v>
      </c>
      <c r="E146" s="14" t="s">
        <v>38</v>
      </c>
      <c r="F146" s="11">
        <v>68901</v>
      </c>
    </row>
    <row r="147" spans="1:6" ht="15.75" thickBot="1">
      <c r="A147" s="9" t="s">
        <v>78</v>
      </c>
      <c r="B147" s="15"/>
      <c r="C147" s="11">
        <f>SUM(C141:C146)</f>
        <v>1758536</v>
      </c>
      <c r="D147" s="11">
        <f>SUM(D141:D146)</f>
        <v>95291</v>
      </c>
      <c r="E147" s="11">
        <f>SUM(E141:E146)</f>
        <v>594342</v>
      </c>
      <c r="F147" s="11">
        <f>SUM(F141:F146)</f>
        <v>1068903</v>
      </c>
    </row>
    <row r="148" spans="1:6" ht="15.75" thickBot="1">
      <c r="A148" s="7" t="s">
        <v>388</v>
      </c>
      <c r="B148" s="8"/>
      <c r="C148" s="8"/>
      <c r="D148" s="8"/>
      <c r="E148" s="8"/>
      <c r="F148" s="8"/>
    </row>
    <row r="149" spans="1:6" ht="15.75" thickBot="1">
      <c r="A149" s="24" t="s">
        <v>911</v>
      </c>
      <c r="B149" s="15"/>
      <c r="C149" s="15"/>
      <c r="D149" s="15"/>
      <c r="E149" s="15"/>
      <c r="F149" s="15"/>
    </row>
    <row r="150" spans="1:6" ht="15.75" thickBot="1">
      <c r="A150" s="9" t="s">
        <v>640</v>
      </c>
      <c r="B150" s="15"/>
      <c r="C150" s="11">
        <f>SUM(D150:F150)</f>
        <v>10731</v>
      </c>
      <c r="D150" s="14" t="s">
        <v>38</v>
      </c>
      <c r="E150" s="14" t="s">
        <v>38</v>
      </c>
      <c r="F150" s="11">
        <v>10731</v>
      </c>
    </row>
    <row r="151" spans="1:6" ht="15.75" thickBot="1">
      <c r="A151" s="9" t="s">
        <v>641</v>
      </c>
      <c r="B151" s="15"/>
      <c r="C151" s="11">
        <f t="shared" ref="C151:C155" si="10">SUM(D151:F151)</f>
        <v>86243</v>
      </c>
      <c r="D151" s="163" t="s">
        <v>38</v>
      </c>
      <c r="E151" s="163" t="s">
        <v>38</v>
      </c>
      <c r="F151" s="11">
        <v>86243</v>
      </c>
    </row>
    <row r="152" spans="1:6" ht="15.75" thickBot="1">
      <c r="A152" s="9" t="s">
        <v>642</v>
      </c>
      <c r="B152" s="15"/>
      <c r="C152" s="11">
        <f t="shared" si="10"/>
        <v>7073</v>
      </c>
      <c r="D152" s="14" t="s">
        <v>38</v>
      </c>
      <c r="E152" s="14" t="s">
        <v>38</v>
      </c>
      <c r="F152" s="11">
        <v>7073</v>
      </c>
    </row>
    <row r="153" spans="1:6" ht="15.75" thickBot="1">
      <c r="A153" s="9" t="s">
        <v>970</v>
      </c>
      <c r="B153" s="15"/>
      <c r="C153" s="11">
        <f t="shared" si="10"/>
        <v>131229</v>
      </c>
      <c r="D153" s="14" t="s">
        <v>38</v>
      </c>
      <c r="E153" s="14" t="s">
        <v>38</v>
      </c>
      <c r="F153" s="11">
        <v>131229</v>
      </c>
    </row>
    <row r="154" spans="1:6" ht="15.75" thickBot="1">
      <c r="A154" s="9" t="s">
        <v>644</v>
      </c>
      <c r="B154" s="15"/>
      <c r="C154" s="11">
        <f t="shared" si="10"/>
        <v>42369</v>
      </c>
      <c r="D154" s="14" t="s">
        <v>38</v>
      </c>
      <c r="E154" s="14" t="s">
        <v>38</v>
      </c>
      <c r="F154" s="11">
        <v>42369</v>
      </c>
    </row>
    <row r="155" spans="1:6" ht="15.75" thickBot="1">
      <c r="A155" s="9" t="s">
        <v>88</v>
      </c>
      <c r="B155" s="107">
        <v>1.61E-2</v>
      </c>
      <c r="C155" s="11">
        <f t="shared" si="10"/>
        <v>211014</v>
      </c>
      <c r="D155" s="11">
        <v>211014</v>
      </c>
      <c r="E155" s="14" t="s">
        <v>38</v>
      </c>
      <c r="F155" s="11" t="s">
        <v>38</v>
      </c>
    </row>
    <row r="156" spans="1:6" ht="15.75" thickBot="1">
      <c r="A156" s="9" t="s">
        <v>89</v>
      </c>
      <c r="B156" s="15"/>
      <c r="C156" s="15"/>
      <c r="D156" s="15"/>
      <c r="E156" s="15"/>
      <c r="F156" s="15"/>
    </row>
    <row r="157" spans="1:6" ht="15.75" thickBot="1">
      <c r="A157" s="9" t="s">
        <v>721</v>
      </c>
      <c r="B157" s="107">
        <v>3.4799999999999998E-2</v>
      </c>
      <c r="C157" s="11">
        <f>SUM(D157:F157)</f>
        <v>322903</v>
      </c>
      <c r="D157" s="11">
        <v>322903</v>
      </c>
      <c r="E157" s="14" t="s">
        <v>38</v>
      </c>
      <c r="F157" s="14" t="s">
        <v>38</v>
      </c>
    </row>
    <row r="158" spans="1:6" ht="15.75" thickBot="1">
      <c r="A158" s="9" t="s">
        <v>971</v>
      </c>
      <c r="B158" s="107">
        <v>4.3700000000000003E-2</v>
      </c>
      <c r="C158" s="11">
        <f t="shared" ref="C158:C160" si="11">SUM(D158:F158)</f>
        <v>96861</v>
      </c>
      <c r="D158" s="11">
        <v>96861</v>
      </c>
      <c r="E158" s="14" t="s">
        <v>38</v>
      </c>
      <c r="F158" s="11" t="s">
        <v>38</v>
      </c>
    </row>
    <row r="159" spans="1:6" ht="15.75" thickBot="1">
      <c r="A159" s="9" t="s">
        <v>969</v>
      </c>
      <c r="B159" s="15"/>
      <c r="C159" s="11">
        <f t="shared" si="11"/>
        <v>14913</v>
      </c>
      <c r="D159" s="14" t="s">
        <v>38</v>
      </c>
      <c r="E159" s="14" t="s">
        <v>38</v>
      </c>
      <c r="F159" s="11">
        <v>14913</v>
      </c>
    </row>
    <row r="160" spans="1:6" ht="15.75" thickBot="1">
      <c r="A160" s="9" t="s">
        <v>92</v>
      </c>
      <c r="B160" s="15"/>
      <c r="C160" s="11">
        <f t="shared" si="11"/>
        <v>11513</v>
      </c>
      <c r="D160" s="14" t="s">
        <v>38</v>
      </c>
      <c r="E160" s="14" t="s">
        <v>38</v>
      </c>
      <c r="F160" s="11">
        <v>11513</v>
      </c>
    </row>
    <row r="161" spans="1:6" ht="15.75" thickBot="1">
      <c r="A161" s="9" t="s">
        <v>972</v>
      </c>
      <c r="B161" s="15"/>
      <c r="C161" s="11">
        <f>SUM(C150:C160)</f>
        <v>934849</v>
      </c>
      <c r="D161" s="11">
        <f t="shared" ref="D161:F161" si="12">SUM(D150:D160)</f>
        <v>630778</v>
      </c>
      <c r="E161" s="11" t="s">
        <v>38</v>
      </c>
      <c r="F161" s="11">
        <f t="shared" si="12"/>
        <v>304071</v>
      </c>
    </row>
    <row r="162" spans="1:6">
      <c r="A162" s="34"/>
      <c r="B162" s="18"/>
      <c r="C162" s="155"/>
      <c r="D162" s="155"/>
      <c r="E162" s="5"/>
      <c r="F162" s="155"/>
    </row>
    <row r="163" spans="1:6">
      <c r="A163" s="19" t="s">
        <v>70</v>
      </c>
    </row>
    <row r="164" spans="1:6">
      <c r="A164" s="36" t="s">
        <v>1392</v>
      </c>
    </row>
    <row r="165" spans="1:6">
      <c r="A165" s="36" t="s">
        <v>1389</v>
      </c>
    </row>
    <row r="168" spans="1:6">
      <c r="A168" s="106" t="s">
        <v>974</v>
      </c>
    </row>
    <row r="170" spans="1:6" ht="15.75" thickBot="1">
      <c r="A170" s="179" t="s">
        <v>1393</v>
      </c>
      <c r="B170" s="179"/>
      <c r="C170" s="179"/>
      <c r="D170" s="179"/>
    </row>
    <row r="171" spans="1:6">
      <c r="A171" s="174"/>
      <c r="B171" s="18"/>
      <c r="C171" s="114">
        <v>-0.01</v>
      </c>
      <c r="D171" s="114">
        <v>0.01</v>
      </c>
    </row>
    <row r="172" spans="1:6" ht="42.75">
      <c r="A172" s="174"/>
      <c r="B172" s="5" t="s">
        <v>331</v>
      </c>
      <c r="C172" s="5" t="s">
        <v>975</v>
      </c>
      <c r="D172" s="5" t="s">
        <v>976</v>
      </c>
    </row>
    <row r="173" spans="1:6">
      <c r="A173" s="174"/>
      <c r="B173" s="5" t="s">
        <v>20</v>
      </c>
      <c r="C173" s="5" t="s">
        <v>655</v>
      </c>
      <c r="D173" s="5" t="s">
        <v>655</v>
      </c>
    </row>
    <row r="174" spans="1:6" ht="15.75" thickBot="1">
      <c r="A174" s="7" t="s">
        <v>977</v>
      </c>
      <c r="B174" s="8"/>
      <c r="C174" s="8"/>
      <c r="D174" s="8"/>
    </row>
    <row r="175" spans="1:6" ht="15.75" thickBot="1">
      <c r="A175" s="9" t="s">
        <v>978</v>
      </c>
      <c r="B175" s="11">
        <v>1554286</v>
      </c>
      <c r="C175" s="11">
        <v>-8744.630000000001</v>
      </c>
      <c r="D175" s="11">
        <v>8744.630000000001</v>
      </c>
    </row>
    <row r="176" spans="1:6" ht="15.75" thickBot="1">
      <c r="A176" s="9" t="s">
        <v>979</v>
      </c>
      <c r="B176" s="15"/>
      <c r="C176" s="11">
        <v>-8744.630000000001</v>
      </c>
      <c r="D176" s="11">
        <v>8744.630000000001</v>
      </c>
    </row>
    <row r="179" spans="1:4" ht="15.75" thickBot="1">
      <c r="A179" s="179" t="s">
        <v>1254</v>
      </c>
      <c r="B179" s="179"/>
      <c r="C179" s="179"/>
      <c r="D179" s="179"/>
    </row>
    <row r="180" spans="1:4">
      <c r="A180" s="174"/>
      <c r="B180" s="18"/>
      <c r="C180" s="114">
        <v>-0.01</v>
      </c>
      <c r="D180" s="114">
        <v>0.02</v>
      </c>
    </row>
    <row r="181" spans="1:4" ht="42.75">
      <c r="A181" s="174"/>
      <c r="B181" s="5" t="s">
        <v>331</v>
      </c>
      <c r="C181" s="5" t="s">
        <v>975</v>
      </c>
      <c r="D181" s="5" t="s">
        <v>976</v>
      </c>
    </row>
    <row r="182" spans="1:4">
      <c r="A182" s="174"/>
      <c r="B182" s="5" t="s">
        <v>20</v>
      </c>
      <c r="C182" s="5" t="s">
        <v>655</v>
      </c>
      <c r="D182" s="5" t="s">
        <v>655</v>
      </c>
    </row>
    <row r="183" spans="1:4" ht="15.75" thickBot="1">
      <c r="A183" s="7" t="s">
        <v>977</v>
      </c>
      <c r="B183" s="8"/>
      <c r="C183" s="8"/>
      <c r="D183" s="8"/>
    </row>
    <row r="184" spans="1:4" ht="15.75" thickBot="1">
      <c r="A184" s="9" t="s">
        <v>978</v>
      </c>
      <c r="B184" s="11">
        <v>1449735</v>
      </c>
      <c r="C184" s="11">
        <v>-5943.42</v>
      </c>
      <c r="D184" s="11">
        <v>5943.42</v>
      </c>
    </row>
    <row r="185" spans="1:4" ht="15.75" thickBot="1">
      <c r="A185" s="9" t="s">
        <v>979</v>
      </c>
      <c r="B185" s="15"/>
      <c r="C185" s="11">
        <v>-5943.42</v>
      </c>
      <c r="D185" s="11">
        <v>5943.42</v>
      </c>
    </row>
    <row r="188" spans="1:4">
      <c r="A188" s="19" t="s">
        <v>70</v>
      </c>
    </row>
    <row r="189" spans="1:4">
      <c r="A189" s="36" t="s">
        <v>1394</v>
      </c>
    </row>
    <row r="190" spans="1:4">
      <c r="A190" s="36" t="s">
        <v>1255</v>
      </c>
    </row>
  </sheetData>
  <mergeCells count="17">
    <mergeCell ref="A170:D170"/>
    <mergeCell ref="A171:A173"/>
    <mergeCell ref="A179:D179"/>
    <mergeCell ref="A180:A182"/>
    <mergeCell ref="A135:F135"/>
    <mergeCell ref="A100:F100"/>
    <mergeCell ref="A54:A55"/>
    <mergeCell ref="C54:C55"/>
    <mergeCell ref="A68:A69"/>
    <mergeCell ref="A77:A78"/>
    <mergeCell ref="A88:A89"/>
    <mergeCell ref="A31:A32"/>
    <mergeCell ref="A4:A5"/>
    <mergeCell ref="A8:A9"/>
    <mergeCell ref="A13:A14"/>
    <mergeCell ref="A22:A23"/>
    <mergeCell ref="A26:A27"/>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3B1CE-ABBF-4487-9441-D9DF05EBFD6E}">
  <dimension ref="A1:M21"/>
  <sheetViews>
    <sheetView workbookViewId="0">
      <selection activeCell="B4" sqref="B4"/>
    </sheetView>
  </sheetViews>
  <sheetFormatPr defaultRowHeight="15"/>
  <cols>
    <col min="1" max="1" width="37.5703125" customWidth="1"/>
    <col min="2" max="2" width="17.42578125" customWidth="1"/>
    <col min="3" max="3" width="12.28515625" customWidth="1"/>
  </cols>
  <sheetData>
    <row r="1" spans="1:3">
      <c r="A1" s="2" t="s">
        <v>902</v>
      </c>
    </row>
    <row r="3" spans="1:3">
      <c r="A3" s="174"/>
      <c r="B3" s="5">
        <v>2025</v>
      </c>
      <c r="C3" s="5">
        <v>2024</v>
      </c>
    </row>
    <row r="4" spans="1:3">
      <c r="A4" s="174"/>
      <c r="B4" s="5" t="s">
        <v>20</v>
      </c>
      <c r="C4" s="5" t="s">
        <v>20</v>
      </c>
    </row>
    <row r="5" spans="1:3" ht="15.75" thickBot="1">
      <c r="A5" s="7" t="s">
        <v>980</v>
      </c>
      <c r="B5" s="8"/>
      <c r="C5" s="8"/>
    </row>
    <row r="6" spans="1:3" ht="15.75" thickBot="1">
      <c r="A6" s="9" t="s">
        <v>223</v>
      </c>
      <c r="B6" s="14" t="s">
        <v>38</v>
      </c>
      <c r="C6" s="14" t="s">
        <v>38</v>
      </c>
    </row>
    <row r="7" spans="1:3" ht="15.75" thickBot="1">
      <c r="A7" s="15"/>
      <c r="B7" s="14" t="s">
        <v>38</v>
      </c>
      <c r="C7" s="14" t="s">
        <v>38</v>
      </c>
    </row>
    <row r="8" spans="1:3" ht="15.75" thickBot="1">
      <c r="A8" s="7" t="s">
        <v>981</v>
      </c>
      <c r="B8" s="8"/>
      <c r="C8" s="8"/>
    </row>
    <row r="9" spans="1:3" ht="15.75" thickBot="1">
      <c r="A9" s="9" t="s">
        <v>982</v>
      </c>
      <c r="B9" s="14">
        <v>100</v>
      </c>
      <c r="C9" s="14">
        <v>225</v>
      </c>
    </row>
    <row r="10" spans="1:3" ht="15.75" thickBot="1">
      <c r="A10" s="9" t="s">
        <v>983</v>
      </c>
      <c r="B10" s="11">
        <v>1200.5129999999999</v>
      </c>
      <c r="C10" s="11">
        <v>1066</v>
      </c>
    </row>
    <row r="11" spans="1:3" ht="15.75" thickBot="1">
      <c r="A11" s="9" t="s">
        <v>984</v>
      </c>
      <c r="B11" s="11">
        <v>15500</v>
      </c>
      <c r="C11" s="11">
        <v>2500</v>
      </c>
    </row>
    <row r="12" spans="1:3" ht="15.75" thickBot="1">
      <c r="A12" s="9" t="s">
        <v>985</v>
      </c>
      <c r="B12" s="11">
        <v>421000.62300000002</v>
      </c>
      <c r="C12" s="11">
        <v>310618</v>
      </c>
    </row>
    <row r="13" spans="1:3" ht="15.75" thickBot="1">
      <c r="A13" s="15"/>
      <c r="B13" s="11">
        <f>SUM(B9:B12)</f>
        <v>437801.136</v>
      </c>
      <c r="C13" s="11">
        <f>SUM(C9:C12)</f>
        <v>314409</v>
      </c>
    </row>
    <row r="15" spans="1:3">
      <c r="A15" s="154" t="s">
        <v>981</v>
      </c>
    </row>
    <row r="16" spans="1:3">
      <c r="A16" s="19" t="s">
        <v>1253</v>
      </c>
    </row>
    <row r="17" spans="1:13">
      <c r="A17" s="19" t="s">
        <v>1249</v>
      </c>
    </row>
    <row r="18" spans="1:13">
      <c r="A18" s="19" t="s">
        <v>1250</v>
      </c>
    </row>
    <row r="19" spans="1:13">
      <c r="A19" s="19" t="s">
        <v>1251</v>
      </c>
    </row>
    <row r="20" spans="1:13" ht="55.5" customHeight="1">
      <c r="A20" s="218" t="s">
        <v>1252</v>
      </c>
      <c r="B20" s="218"/>
      <c r="C20" s="218"/>
      <c r="D20" s="218"/>
      <c r="E20" s="218"/>
      <c r="F20" s="218"/>
      <c r="G20" s="218"/>
      <c r="H20" s="218"/>
      <c r="I20" s="218"/>
      <c r="J20" s="218"/>
      <c r="K20" s="218"/>
      <c r="L20" s="218"/>
      <c r="M20" s="173"/>
    </row>
    <row r="21" spans="1:13" ht="60" customHeight="1">
      <c r="A21" s="218" t="s">
        <v>1395</v>
      </c>
      <c r="B21" s="218"/>
      <c r="C21" s="218"/>
      <c r="D21" s="218"/>
      <c r="E21" s="218"/>
      <c r="F21" s="218"/>
      <c r="G21" s="218"/>
      <c r="H21" s="218"/>
      <c r="I21" s="218"/>
      <c r="J21" s="218"/>
      <c r="K21" s="218"/>
      <c r="L21" s="218"/>
      <c r="M21" s="173"/>
    </row>
  </sheetData>
  <mergeCells count="3">
    <mergeCell ref="A3:A4"/>
    <mergeCell ref="A20:L20"/>
    <mergeCell ref="A21:L21"/>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B736A-AE2C-4200-B0D1-06869C764A49}">
  <dimension ref="A1:N22"/>
  <sheetViews>
    <sheetView workbookViewId="0">
      <selection activeCell="J32" sqref="J32"/>
    </sheetView>
  </sheetViews>
  <sheetFormatPr defaultRowHeight="15"/>
  <sheetData>
    <row r="1" spans="1:14">
      <c r="A1" s="2" t="s">
        <v>986</v>
      </c>
    </row>
    <row r="2" spans="1:14">
      <c r="A2" s="2" t="s">
        <v>141</v>
      </c>
    </row>
    <row r="3" spans="1:14">
      <c r="A3" s="27" t="s">
        <v>987</v>
      </c>
    </row>
    <row r="4" spans="1:14">
      <c r="A4" s="1"/>
    </row>
    <row r="5" spans="1:14">
      <c r="A5" s="51"/>
    </row>
    <row r="6" spans="1:14">
      <c r="A6" s="51"/>
    </row>
    <row r="7" spans="1:14">
      <c r="A7" s="2" t="s">
        <v>145</v>
      </c>
    </row>
    <row r="8" spans="1:14">
      <c r="A8" t="s">
        <v>1114</v>
      </c>
      <c r="N8" s="35"/>
    </row>
    <row r="9" spans="1:14">
      <c r="A9" s="117" t="s">
        <v>1115</v>
      </c>
      <c r="N9" s="35"/>
    </row>
    <row r="10" spans="1:14">
      <c r="A10" t="s">
        <v>1116</v>
      </c>
      <c r="N10" s="35"/>
    </row>
    <row r="11" spans="1:14">
      <c r="B11" s="117" t="s">
        <v>1117</v>
      </c>
      <c r="N11" s="57"/>
    </row>
    <row r="12" spans="1:14">
      <c r="B12" s="117" t="s">
        <v>1118</v>
      </c>
      <c r="N12" s="57"/>
    </row>
    <row r="13" spans="1:14">
      <c r="A13" s="117" t="s">
        <v>1119</v>
      </c>
      <c r="N13" s="35"/>
    </row>
    <row r="14" spans="1:14">
      <c r="A14" t="s">
        <v>1120</v>
      </c>
      <c r="N14" s="35"/>
    </row>
    <row r="15" spans="1:14">
      <c r="A15" s="117" t="s">
        <v>1121</v>
      </c>
      <c r="N15" s="35"/>
    </row>
    <row r="16" spans="1:14">
      <c r="A16" s="117" t="s">
        <v>1122</v>
      </c>
      <c r="N16" s="35"/>
    </row>
    <row r="17" spans="1:14">
      <c r="A17" s="117" t="s">
        <v>1123</v>
      </c>
      <c r="N17" s="35"/>
    </row>
    <row r="18" spans="1:14">
      <c r="A18" t="s">
        <v>1124</v>
      </c>
      <c r="N18" s="35"/>
    </row>
    <row r="19" spans="1:14">
      <c r="A19" s="139" t="s">
        <v>1248</v>
      </c>
      <c r="N19" s="35"/>
    </row>
    <row r="20" spans="1:14">
      <c r="A20" t="s">
        <v>1125</v>
      </c>
      <c r="N20" s="35"/>
    </row>
    <row r="21" spans="1:14">
      <c r="A21" t="s">
        <v>1126</v>
      </c>
      <c r="N21" s="35"/>
    </row>
    <row r="22" spans="1:14">
      <c r="A22" t="s">
        <v>991</v>
      </c>
      <c r="N22" s="35"/>
    </row>
  </sheetData>
  <hyperlinks>
    <hyperlink ref="A9" location="'9.2'!A1" display="9.2  Other economic flows included in net result" xr:uid="{020DACD9-5C3F-4925-9844-F0E749F0F2EA}"/>
    <hyperlink ref="B11" location="'9.3.1'!A1" display="9.3.1 Physical asset revaluation surplus" xr:uid="{486D73F4-A9D3-4E90-ABE3-722AF03B7BC5}"/>
    <hyperlink ref="B12" location="'9.3.2'!A1" display="9.3.2 Capital contributions transferred to portfolio entities" xr:uid="{891B8E59-9E6E-4D1D-A070-955F28766827}"/>
    <hyperlink ref="A13" location="'9.4'!A1" display="9.4  Capital contributions transferred to portfolio entities" xr:uid="{9832D230-5D96-4CF8-BF45-09D340AC30CD}"/>
    <hyperlink ref="A15" location="'9.6'!A1" display="9.6 Remuneration of executive officers" xr:uid="{69368B84-8483-47BB-BE65-98A6CB1713E0}"/>
    <hyperlink ref="A16" location="'9.7'!A1" display="9.7 Remuneration of auditors" xr:uid="{AC81CB42-3211-4C50-A43C-1E2E7F404051}"/>
    <hyperlink ref="A17" location="'9.8'!A1" display="9.8 Related parties" xr:uid="{FDD8EFDF-5DB9-44CB-8F70-30E18E33A2E8}"/>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AB1A-AA17-419B-A80B-1BB62276B4D0}">
  <dimension ref="A1:M23"/>
  <sheetViews>
    <sheetView workbookViewId="0"/>
  </sheetViews>
  <sheetFormatPr defaultRowHeight="15"/>
  <cols>
    <col min="1" max="1" width="8.7109375" style="1"/>
  </cols>
  <sheetData>
    <row r="1" spans="1:13">
      <c r="A1" s="2" t="s">
        <v>140</v>
      </c>
    </row>
    <row r="2" spans="1:13">
      <c r="A2" s="2" t="s">
        <v>141</v>
      </c>
    </row>
    <row r="3" spans="1:13">
      <c r="A3" s="27" t="s">
        <v>1309</v>
      </c>
    </row>
    <row r="4" spans="1:13">
      <c r="A4" s="27" t="s">
        <v>1310</v>
      </c>
    </row>
    <row r="5" spans="1:13">
      <c r="A5" s="2" t="s">
        <v>142</v>
      </c>
    </row>
    <row r="6" spans="1:13">
      <c r="A6" s="27" t="s">
        <v>143</v>
      </c>
    </row>
    <row r="7" spans="1:13">
      <c r="A7" s="27" t="s">
        <v>144</v>
      </c>
    </row>
    <row r="9" spans="1:13">
      <c r="A9" s="51"/>
    </row>
    <row r="10" spans="1:13">
      <c r="A10" s="51"/>
    </row>
    <row r="11" spans="1:13">
      <c r="A11" s="2" t="s">
        <v>145</v>
      </c>
    </row>
    <row r="12" spans="1:13">
      <c r="A12" s="118"/>
      <c r="B12" s="117" t="s">
        <v>1045</v>
      </c>
      <c r="M12" s="118"/>
    </row>
    <row r="13" spans="1:13">
      <c r="A13"/>
      <c r="B13" t="s">
        <v>1046</v>
      </c>
      <c r="M13" s="118"/>
    </row>
    <row r="14" spans="1:13">
      <c r="A14" s="119"/>
      <c r="C14" s="117" t="s">
        <v>1047</v>
      </c>
      <c r="M14" s="119"/>
    </row>
    <row r="15" spans="1:13">
      <c r="A15" s="119"/>
      <c r="C15" s="127" t="s">
        <v>1048</v>
      </c>
      <c r="M15" s="119"/>
    </row>
    <row r="16" spans="1:13">
      <c r="A16" s="119"/>
      <c r="C16" s="117" t="s">
        <v>1049</v>
      </c>
      <c r="M16" s="119"/>
    </row>
    <row r="17" spans="1:13">
      <c r="A17" s="118"/>
      <c r="B17" t="s">
        <v>1050</v>
      </c>
      <c r="M17" s="118"/>
    </row>
    <row r="18" spans="1:13">
      <c r="A18" s="119"/>
      <c r="C18" s="117" t="s">
        <v>1051</v>
      </c>
      <c r="M18" s="119"/>
    </row>
    <row r="19" spans="1:13">
      <c r="A19" s="119"/>
      <c r="C19" s="117" t="s">
        <v>1052</v>
      </c>
      <c r="M19" s="119"/>
    </row>
    <row r="20" spans="1:13">
      <c r="A20" s="119"/>
      <c r="C20" s="117" t="s">
        <v>1053</v>
      </c>
      <c r="M20" s="119"/>
    </row>
    <row r="21" spans="1:13">
      <c r="A21" s="119"/>
      <c r="C21" s="117" t="s">
        <v>1054</v>
      </c>
      <c r="M21" s="119"/>
    </row>
    <row r="22" spans="1:13">
      <c r="A22" s="57"/>
      <c r="C22" s="117" t="s">
        <v>1055</v>
      </c>
      <c r="M22" s="57"/>
    </row>
    <row r="23" spans="1:13">
      <c r="A23" s="119"/>
      <c r="C23" s="117" t="s">
        <v>1056</v>
      </c>
      <c r="M23" s="119"/>
    </row>
  </sheetData>
  <hyperlinks>
    <hyperlink ref="B12" location="'2.1'!A1" display="2.1 Summary of revenue and income that funds the delivery of our services" xr:uid="{FC6F938C-94D1-4232-83EC-E08F3FAEDD8E}"/>
    <hyperlink ref="C14" location="'2.2.1'!A1" display="2.2.1 Summary of compliance with annual parliametary appropriations" xr:uid="{68209AA4-AF9D-4F1C-AE8C-82E9F94D2A51}"/>
    <hyperlink ref="C15" location="'2.2.2'!A1" display="2.2.2 Summary of compliance with special appropriations" xr:uid="{97906B44-5A3C-4244-BC8A-293D2D9F866E}"/>
    <hyperlink ref="C16" location="'2.2.3'!A1" display="2.2.3 Annotated income agreements" xr:uid="{A4A941B9-965D-406E-B075-E5E5A0D96B35}"/>
    <hyperlink ref="C18" location="'2.3.1'!A1" display="2.3.1 Sale of goods and services" xr:uid="{190B82EE-EB2B-44A1-9B25-A4EBC6AE8298}"/>
    <hyperlink ref="C19" location="'2.3.2'!A1" display="2.3.2 Municipal and Industrial Waste Levy" xr:uid="{8C2D0A80-A0BC-4D30-9AB7-4D7B751B4CA2}"/>
    <hyperlink ref="C20" location="'2.3.3'!A1" display="2.3.3 Metrpopolitan Parks Improvement Rate" xr:uid="{32C3F250-94F5-4B9E-B22C-F3F46BEA5B16}"/>
    <hyperlink ref="C21" location="'2.3.4'!A1" display="2.3.4 Grants" xr:uid="{DB248EA5-1C44-4C6D-9EEF-36DBFD2BBF3E}"/>
    <hyperlink ref="C22" location="'2.3.5'!A1" display="2.3.5 Other income" xr:uid="{69E13894-808F-4A07-8E76-D56D32C3CE33}"/>
    <hyperlink ref="C23" location="'2.3.6'!A1" display="2.3.6 Initial recognition income from financial instruments" xr:uid="{AAAFBB51-89F4-48DA-ACA7-E345D31E4785}"/>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6C646-6669-4E7F-A2CF-BB79B0BB8778}">
  <dimension ref="A1:C21"/>
  <sheetViews>
    <sheetView workbookViewId="0">
      <selection activeCell="B4" sqref="B4"/>
    </sheetView>
  </sheetViews>
  <sheetFormatPr defaultRowHeight="15"/>
  <cols>
    <col min="1" max="1" width="42.5703125" customWidth="1"/>
    <col min="2" max="2" width="16.5703125" customWidth="1"/>
    <col min="3" max="3" width="18.7109375" customWidth="1"/>
  </cols>
  <sheetData>
    <row r="1" spans="1:3">
      <c r="A1" s="58" t="s">
        <v>988</v>
      </c>
    </row>
    <row r="3" spans="1:3">
      <c r="A3" s="174"/>
      <c r="B3" s="4">
        <v>2025</v>
      </c>
      <c r="C3" s="5">
        <v>2024</v>
      </c>
    </row>
    <row r="4" spans="1:3">
      <c r="A4" s="174"/>
      <c r="B4" s="23" t="s">
        <v>20</v>
      </c>
      <c r="C4" s="5" t="s">
        <v>20</v>
      </c>
    </row>
    <row r="5" spans="1:3" ht="15.75" thickBot="1">
      <c r="A5" s="7" t="s">
        <v>992</v>
      </c>
      <c r="B5" s="8"/>
      <c r="C5" s="8"/>
    </row>
    <row r="6" spans="1:3">
      <c r="A6" s="180" t="s">
        <v>993</v>
      </c>
      <c r="B6" s="18"/>
      <c r="C6" s="18"/>
    </row>
    <row r="7" spans="1:3" ht="15.75" thickBot="1">
      <c r="A7" s="181"/>
      <c r="B7" s="11">
        <v>9811</v>
      </c>
      <c r="C7" s="11">
        <v>6880</v>
      </c>
    </row>
    <row r="8" spans="1:3" ht="15.75" thickBot="1">
      <c r="A8" s="9" t="s">
        <v>689</v>
      </c>
      <c r="B8" s="11">
        <v>1433</v>
      </c>
      <c r="C8" s="11">
        <v>15668</v>
      </c>
    </row>
    <row r="9" spans="1:3" ht="43.5" thickBot="1">
      <c r="A9" s="9" t="s">
        <v>1246</v>
      </c>
      <c r="B9" s="11">
        <v>-6121</v>
      </c>
      <c r="C9" s="11">
        <v>-1539</v>
      </c>
    </row>
    <row r="10" spans="1:3" ht="29.25" thickBot="1">
      <c r="A10" s="9" t="s">
        <v>994</v>
      </c>
      <c r="B10" s="11">
        <v>1116</v>
      </c>
      <c r="C10" s="11">
        <v>-953</v>
      </c>
    </row>
    <row r="11" spans="1:3" ht="15.75" thickBot="1">
      <c r="A11" s="9" t="s">
        <v>995</v>
      </c>
      <c r="B11" s="11">
        <f>SUM(B7:B10)</f>
        <v>6239</v>
      </c>
      <c r="C11" s="11">
        <f>SUM(C7:C10)</f>
        <v>20056</v>
      </c>
    </row>
    <row r="12" spans="1:3" ht="15.75" thickBot="1">
      <c r="A12" s="7" t="s">
        <v>59</v>
      </c>
      <c r="B12" s="8"/>
      <c r="C12" s="8"/>
    </row>
    <row r="13" spans="1:3" ht="15.75" thickBot="1">
      <c r="A13" s="9" t="s">
        <v>996</v>
      </c>
      <c r="B13" s="14">
        <v>727</v>
      </c>
      <c r="C13" s="11">
        <v>-197</v>
      </c>
    </row>
    <row r="14" spans="1:3" ht="15.75" thickBot="1">
      <c r="A14" s="9" t="s">
        <v>1247</v>
      </c>
      <c r="B14" s="11">
        <v>-269</v>
      </c>
      <c r="C14" s="11">
        <v>-1117</v>
      </c>
    </row>
    <row r="15" spans="1:3" ht="29.25" thickBot="1">
      <c r="A15" s="9" t="s">
        <v>997</v>
      </c>
      <c r="B15" s="11">
        <v>483557</v>
      </c>
      <c r="C15" s="11">
        <v>-28538</v>
      </c>
    </row>
    <row r="16" spans="1:3" ht="29.25" thickBot="1">
      <c r="A16" s="9" t="s">
        <v>998</v>
      </c>
      <c r="B16" s="11">
        <f>SUM(B13:B15)</f>
        <v>484015</v>
      </c>
      <c r="C16" s="11">
        <f>SUM(C13:C15)</f>
        <v>-29852</v>
      </c>
    </row>
    <row r="17" spans="1:3" ht="15.75" thickBot="1">
      <c r="A17" s="7" t="s">
        <v>999</v>
      </c>
      <c r="B17" s="8"/>
      <c r="C17" s="8"/>
    </row>
    <row r="18" spans="1:3" ht="29.25" thickBot="1">
      <c r="A18" s="9" t="s">
        <v>692</v>
      </c>
      <c r="B18" s="11">
        <v>703</v>
      </c>
      <c r="C18" s="11">
        <v>3395</v>
      </c>
    </row>
    <row r="19" spans="1:3" ht="15.75" thickBot="1">
      <c r="A19" s="9" t="s">
        <v>695</v>
      </c>
      <c r="B19" s="11">
        <v>1983</v>
      </c>
      <c r="C19" s="11">
        <v>188</v>
      </c>
    </row>
    <row r="20" spans="1:3" ht="29.25" thickBot="1">
      <c r="A20" s="9" t="s">
        <v>1000</v>
      </c>
      <c r="B20" s="11">
        <f>SUM(B18:B19)</f>
        <v>2686</v>
      </c>
      <c r="C20" s="11">
        <f>SUM(C18:C19)</f>
        <v>3583</v>
      </c>
    </row>
    <row r="21" spans="1:3" ht="29.25" thickBot="1">
      <c r="A21" s="9" t="s">
        <v>61</v>
      </c>
      <c r="B21" s="11">
        <f>B11+B16+B20</f>
        <v>492940</v>
      </c>
      <c r="C21" s="11">
        <f>C11+C16+C20</f>
        <v>-6213</v>
      </c>
    </row>
  </sheetData>
  <mergeCells count="2">
    <mergeCell ref="A3:A4"/>
    <mergeCell ref="A6:A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B7430-4181-4431-877F-8A852C566C6C}">
  <dimension ref="A1:C25"/>
  <sheetViews>
    <sheetView topLeftCell="A6" workbookViewId="0">
      <selection activeCell="C11" sqref="C11"/>
    </sheetView>
  </sheetViews>
  <sheetFormatPr defaultRowHeight="15"/>
  <cols>
    <col min="1" max="1" width="56.42578125" customWidth="1"/>
    <col min="2" max="2" width="22.5703125" customWidth="1"/>
    <col min="3" max="3" width="17.140625" customWidth="1"/>
  </cols>
  <sheetData>
    <row r="1" spans="1:3" s="1" customFormat="1">
      <c r="A1" s="46" t="s">
        <v>1001</v>
      </c>
    </row>
    <row r="3" spans="1:3">
      <c r="A3" s="174"/>
      <c r="B3" s="5">
        <v>2025</v>
      </c>
      <c r="C3" s="5">
        <v>2024</v>
      </c>
    </row>
    <row r="4" spans="1:3">
      <c r="A4" s="174"/>
      <c r="B4" s="5" t="s">
        <v>20</v>
      </c>
      <c r="C4" s="5" t="s">
        <v>20</v>
      </c>
    </row>
    <row r="5" spans="1:3" ht="15.75" thickBot="1">
      <c r="A5" s="7" t="s">
        <v>97</v>
      </c>
      <c r="B5" s="8"/>
      <c r="C5" s="8"/>
    </row>
    <row r="6" spans="1:3" ht="15.75" thickBot="1">
      <c r="A6" s="9" t="s">
        <v>557</v>
      </c>
      <c r="B6" s="11">
        <v>6692330</v>
      </c>
      <c r="C6" s="11">
        <v>6692330</v>
      </c>
    </row>
    <row r="7" spans="1:3" ht="29.25" thickBot="1">
      <c r="A7" s="115" t="s">
        <v>1002</v>
      </c>
      <c r="B7" s="15"/>
      <c r="C7" s="15"/>
    </row>
    <row r="8" spans="1:3" ht="15.75" thickBot="1">
      <c r="A8" s="9" t="s">
        <v>415</v>
      </c>
      <c r="B8" s="14" t="s">
        <v>38</v>
      </c>
      <c r="C8" s="11" t="s">
        <v>38</v>
      </c>
    </row>
    <row r="9" spans="1:3" ht="15.75" thickBot="1">
      <c r="A9" s="9" t="s">
        <v>421</v>
      </c>
      <c r="B9" s="14" t="s">
        <v>38</v>
      </c>
      <c r="C9" s="11" t="s">
        <v>38</v>
      </c>
    </row>
    <row r="10" spans="1:3" ht="15.75" thickBot="1">
      <c r="A10" s="9" t="s">
        <v>430</v>
      </c>
      <c r="B10" s="14" t="s">
        <v>38</v>
      </c>
      <c r="C10" s="14" t="s">
        <v>38</v>
      </c>
    </row>
    <row r="11" spans="1:3" ht="15.75" thickBot="1">
      <c r="A11" s="9" t="s">
        <v>1003</v>
      </c>
      <c r="B11" s="14" t="s">
        <v>38</v>
      </c>
      <c r="C11" s="11" t="s">
        <v>38</v>
      </c>
    </row>
    <row r="12" spans="1:3" ht="15.75" thickBot="1">
      <c r="A12" s="9" t="s">
        <v>401</v>
      </c>
      <c r="B12" s="14" t="s">
        <v>38</v>
      </c>
      <c r="C12" s="11" t="s">
        <v>38</v>
      </c>
    </row>
    <row r="13" spans="1:3" ht="15.75" thickBot="1">
      <c r="A13" s="9" t="s">
        <v>503</v>
      </c>
      <c r="B13" s="14" t="s">
        <v>38</v>
      </c>
      <c r="C13" s="11" t="s">
        <v>38</v>
      </c>
    </row>
    <row r="14" spans="1:3" ht="15.75" thickBot="1">
      <c r="A14" s="9" t="s">
        <v>500</v>
      </c>
      <c r="B14" s="14" t="s">
        <v>38</v>
      </c>
      <c r="C14" s="11" t="s">
        <v>38</v>
      </c>
    </row>
    <row r="15" spans="1:3" ht="15.75" thickBot="1">
      <c r="A15" s="9" t="s">
        <v>499</v>
      </c>
      <c r="B15" s="14" t="s">
        <v>38</v>
      </c>
      <c r="C15" s="11" t="s">
        <v>38</v>
      </c>
    </row>
    <row r="16" spans="1:3" ht="15.75" thickBot="1">
      <c r="A16" s="9" t="s">
        <v>501</v>
      </c>
      <c r="B16" s="14" t="s">
        <v>38</v>
      </c>
      <c r="C16" s="11" t="s">
        <v>38</v>
      </c>
    </row>
    <row r="17" spans="1:3" ht="15.75" thickBot="1">
      <c r="A17" s="9" t="s">
        <v>502</v>
      </c>
      <c r="B17" s="14" t="s">
        <v>38</v>
      </c>
      <c r="C17" s="11" t="s">
        <v>38</v>
      </c>
    </row>
    <row r="18" spans="1:3" ht="15.75" thickBot="1">
      <c r="A18" s="9" t="s">
        <v>412</v>
      </c>
      <c r="B18" s="14" t="s">
        <v>38</v>
      </c>
      <c r="C18" s="11" t="s">
        <v>38</v>
      </c>
    </row>
    <row r="19" spans="1:3" ht="15.75" thickBot="1">
      <c r="A19" s="9" t="s">
        <v>1004</v>
      </c>
      <c r="B19" s="14" t="s">
        <v>38</v>
      </c>
      <c r="C19" s="11" t="s">
        <v>38</v>
      </c>
    </row>
    <row r="20" spans="1:3" ht="15.75" thickBot="1">
      <c r="A20" s="9" t="s">
        <v>1005</v>
      </c>
      <c r="B20" s="14" t="s">
        <v>38</v>
      </c>
      <c r="C20" s="11" t="s">
        <v>38</v>
      </c>
    </row>
    <row r="21" spans="1:3" ht="123" customHeight="1" thickBot="1">
      <c r="A21" s="153" t="s">
        <v>1006</v>
      </c>
      <c r="B21" s="14" t="s">
        <v>38</v>
      </c>
      <c r="C21" s="11" t="s">
        <v>38</v>
      </c>
    </row>
    <row r="22" spans="1:3" ht="15.75" thickBot="1">
      <c r="A22" s="15"/>
      <c r="B22" s="14" t="s">
        <v>38</v>
      </c>
      <c r="C22" s="15"/>
    </row>
    <row r="23" spans="1:3" ht="15.75" thickBot="1">
      <c r="A23" s="9" t="s">
        <v>1007</v>
      </c>
      <c r="B23" s="14" t="s">
        <v>38</v>
      </c>
      <c r="C23" s="14" t="s">
        <v>38</v>
      </c>
    </row>
    <row r="24" spans="1:3" ht="15.75" thickBot="1">
      <c r="A24" s="9" t="s">
        <v>562</v>
      </c>
      <c r="B24" s="11">
        <v>6692330</v>
      </c>
      <c r="C24" s="11">
        <v>6692330</v>
      </c>
    </row>
    <row r="25" spans="1:3" ht="15.75" thickBot="1">
      <c r="A25" s="9" t="s">
        <v>65</v>
      </c>
      <c r="B25" s="14" t="s">
        <v>38</v>
      </c>
      <c r="C25" s="11" t="s">
        <v>38</v>
      </c>
    </row>
  </sheetData>
  <mergeCells count="1">
    <mergeCell ref="A3:A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A479C-ABF7-4F59-BB3E-31A6EDC0CB4A}">
  <dimension ref="A1:C12"/>
  <sheetViews>
    <sheetView workbookViewId="0">
      <selection activeCell="B3" sqref="B3"/>
    </sheetView>
  </sheetViews>
  <sheetFormatPr defaultRowHeight="15"/>
  <cols>
    <col min="1" max="1" width="38.140625" customWidth="1"/>
    <col min="2" max="2" width="22.5703125" customWidth="1"/>
    <col min="3" max="3" width="26.140625" customWidth="1"/>
  </cols>
  <sheetData>
    <row r="1" spans="1:3">
      <c r="A1" s="46" t="s">
        <v>1008</v>
      </c>
    </row>
    <row r="3" spans="1:3">
      <c r="A3" s="174"/>
      <c r="B3" s="5">
        <v>2025</v>
      </c>
      <c r="C3" s="5">
        <v>2024</v>
      </c>
    </row>
    <row r="4" spans="1:3">
      <c r="A4" s="174"/>
      <c r="B4" s="5" t="s">
        <v>20</v>
      </c>
      <c r="C4" s="5" t="s">
        <v>20</v>
      </c>
    </row>
    <row r="5" spans="1:3" ht="29.25" thickBot="1">
      <c r="A5" s="7" t="s">
        <v>106</v>
      </c>
      <c r="B5" s="8"/>
      <c r="C5" s="8"/>
    </row>
    <row r="6" spans="1:3" ht="15.75" thickBot="1">
      <c r="A6" s="9" t="s">
        <v>1009</v>
      </c>
      <c r="B6" s="11">
        <v>24810</v>
      </c>
      <c r="C6" s="11">
        <v>7467</v>
      </c>
    </row>
    <row r="7" spans="1:3" ht="15.75" thickBot="1">
      <c r="A7" s="9" t="s">
        <v>1010</v>
      </c>
      <c r="B7" s="11">
        <v>36066</v>
      </c>
      <c r="C7" s="11">
        <v>50120</v>
      </c>
    </row>
    <row r="8" spans="1:3" ht="29.25" thickBot="1">
      <c r="A8" s="9" t="s">
        <v>1011</v>
      </c>
      <c r="B8" s="11">
        <v>2812</v>
      </c>
      <c r="C8" s="11">
        <v>2800</v>
      </c>
    </row>
    <row r="9" spans="1:3" ht="29.25" thickBot="1">
      <c r="A9" s="9" t="s">
        <v>1243</v>
      </c>
      <c r="B9" s="11">
        <v>1448</v>
      </c>
      <c r="C9" s="14">
        <v>2414</v>
      </c>
    </row>
    <row r="10" spans="1:3" ht="15.75" thickBot="1">
      <c r="A10" s="9" t="s">
        <v>1244</v>
      </c>
      <c r="B10" s="11">
        <v>344000</v>
      </c>
      <c r="C10" s="11">
        <v>336000</v>
      </c>
    </row>
    <row r="11" spans="1:3" ht="29.25" thickBot="1">
      <c r="A11" s="9" t="s">
        <v>1245</v>
      </c>
      <c r="B11" s="11">
        <v>78462</v>
      </c>
      <c r="C11" s="11">
        <v>55676</v>
      </c>
    </row>
    <row r="12" spans="1:3" ht="29.25" thickBot="1">
      <c r="A12" s="9" t="s">
        <v>1012</v>
      </c>
      <c r="B12" s="11">
        <f>SUM(B6:B11)</f>
        <v>487598</v>
      </c>
      <c r="C12" s="11">
        <f>SUM(C6:C11)</f>
        <v>454477</v>
      </c>
    </row>
  </sheetData>
  <mergeCells count="1">
    <mergeCell ref="A3:A4"/>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A8C66-B539-4C0C-BB76-BE635E6CD287}">
  <dimension ref="A1:K14"/>
  <sheetViews>
    <sheetView workbookViewId="0">
      <selection activeCell="B6" sqref="B6"/>
    </sheetView>
  </sheetViews>
  <sheetFormatPr defaultRowHeight="15"/>
  <cols>
    <col min="1" max="1" width="31.5703125" customWidth="1"/>
    <col min="2" max="2" width="19.85546875" customWidth="1"/>
    <col min="3" max="3" width="15.85546875" customWidth="1"/>
    <col min="4" max="4" width="16.42578125" customWidth="1"/>
    <col min="5" max="5" width="11.85546875" customWidth="1"/>
    <col min="6" max="6" width="13.85546875" customWidth="1"/>
    <col min="8" max="8" width="12.7109375" customWidth="1"/>
    <col min="9" max="9" width="8.85546875" bestFit="1" customWidth="1"/>
    <col min="10" max="10" width="11.42578125" bestFit="1" customWidth="1"/>
    <col min="11" max="11" width="12.5703125" customWidth="1"/>
  </cols>
  <sheetData>
    <row r="1" spans="1:11">
      <c r="A1" s="55" t="s">
        <v>989</v>
      </c>
    </row>
    <row r="2" spans="1:11">
      <c r="A2" s="1"/>
    </row>
    <row r="3" spans="1:11">
      <c r="A3" s="174"/>
      <c r="B3" s="18"/>
      <c r="C3" s="174"/>
      <c r="D3" s="18"/>
      <c r="E3" s="174"/>
      <c r="F3" s="18"/>
      <c r="G3" s="219" t="s">
        <v>1013</v>
      </c>
      <c r="H3" s="219"/>
      <c r="I3" s="219"/>
      <c r="J3" s="188" t="s">
        <v>1014</v>
      </c>
      <c r="K3" s="188"/>
    </row>
    <row r="4" spans="1:11" ht="15.75" thickBot="1">
      <c r="A4" s="174"/>
      <c r="B4" s="32" t="s">
        <v>1014</v>
      </c>
      <c r="C4" s="183"/>
      <c r="D4" s="32" t="s">
        <v>1015</v>
      </c>
      <c r="E4" s="183"/>
      <c r="F4" s="44" t="s">
        <v>1016</v>
      </c>
      <c r="G4" s="220"/>
      <c r="H4" s="220"/>
      <c r="I4" s="220"/>
      <c r="J4" s="186" t="s">
        <v>1017</v>
      </c>
      <c r="K4" s="186"/>
    </row>
    <row r="5" spans="1:11">
      <c r="A5" s="174"/>
      <c r="B5" s="23">
        <v>2025</v>
      </c>
      <c r="C5" s="28">
        <v>2024</v>
      </c>
      <c r="D5" s="28">
        <v>2025</v>
      </c>
      <c r="E5" s="28">
        <v>2024</v>
      </c>
      <c r="F5" s="28">
        <v>2025</v>
      </c>
      <c r="G5" s="28">
        <v>2024</v>
      </c>
      <c r="H5" s="28">
        <v>2025</v>
      </c>
      <c r="I5" s="28">
        <v>2024</v>
      </c>
      <c r="J5" s="28">
        <v>2025</v>
      </c>
      <c r="K5" s="28">
        <v>2024</v>
      </c>
    </row>
    <row r="6" spans="1:11" ht="15.75" thickBot="1">
      <c r="A6" s="183"/>
      <c r="B6" s="32" t="s">
        <v>20</v>
      </c>
      <c r="C6" s="53" t="s">
        <v>20</v>
      </c>
      <c r="D6" s="53" t="s">
        <v>20</v>
      </c>
      <c r="E6" s="53" t="s">
        <v>20</v>
      </c>
      <c r="F6" s="53" t="s">
        <v>20</v>
      </c>
      <c r="G6" s="53" t="s">
        <v>20</v>
      </c>
      <c r="H6" s="53" t="s">
        <v>20</v>
      </c>
      <c r="I6" s="53" t="s">
        <v>20</v>
      </c>
      <c r="J6" s="53" t="s">
        <v>20</v>
      </c>
      <c r="K6" s="53" t="s">
        <v>20</v>
      </c>
    </row>
    <row r="7" spans="1:11" ht="35.1" customHeight="1">
      <c r="A7" s="180" t="s">
        <v>1018</v>
      </c>
      <c r="B7" s="18"/>
      <c r="C7" s="85"/>
      <c r="D7" s="18"/>
      <c r="E7" s="18"/>
      <c r="F7" s="18"/>
      <c r="G7" s="18"/>
      <c r="H7" s="18"/>
      <c r="I7" s="18"/>
      <c r="J7" s="18"/>
      <c r="K7" s="85"/>
    </row>
    <row r="8" spans="1:11" ht="15.75" thickBot="1">
      <c r="A8" s="181"/>
      <c r="B8" s="11">
        <v>3303509</v>
      </c>
      <c r="C8" s="11">
        <v>3498173</v>
      </c>
      <c r="D8" s="11">
        <v>569</v>
      </c>
      <c r="E8" s="11">
        <v>-1</v>
      </c>
      <c r="F8" s="11">
        <v>2353</v>
      </c>
      <c r="G8" s="11">
        <v>-171</v>
      </c>
      <c r="H8" s="11">
        <v>-2353</v>
      </c>
      <c r="I8" s="11">
        <v>0</v>
      </c>
      <c r="J8" s="11">
        <f>B8+D8+F8+H8</f>
        <v>3304078</v>
      </c>
      <c r="K8" s="11">
        <f>C8+E8+G8+I8</f>
        <v>3498001</v>
      </c>
    </row>
    <row r="9" spans="1:11" ht="27" customHeight="1">
      <c r="A9" s="180" t="s">
        <v>391</v>
      </c>
      <c r="B9" s="18"/>
      <c r="C9" s="85"/>
      <c r="D9" s="18"/>
      <c r="E9" s="18"/>
      <c r="F9" s="18"/>
      <c r="G9" s="18"/>
      <c r="H9" s="18"/>
      <c r="I9" s="18"/>
      <c r="J9" s="18"/>
      <c r="K9" s="18"/>
    </row>
    <row r="10" spans="1:11" ht="15.75" thickBot="1">
      <c r="A10" s="181"/>
      <c r="B10" s="11">
        <v>81494</v>
      </c>
      <c r="C10" s="11">
        <v>186983</v>
      </c>
      <c r="D10" s="11">
        <v>-37</v>
      </c>
      <c r="E10" s="11">
        <v>0</v>
      </c>
      <c r="F10" s="11">
        <v>133</v>
      </c>
      <c r="G10" s="11">
        <v>-171</v>
      </c>
      <c r="H10" s="11">
        <v>0</v>
      </c>
      <c r="I10" s="11">
        <v>0</v>
      </c>
      <c r="J10" s="11">
        <f t="shared" ref="J10:J12" si="0">B10+D10+F10+H10</f>
        <v>81590</v>
      </c>
      <c r="K10" s="11">
        <f t="shared" ref="K10:K12" si="1">C10+E10+G10+I10</f>
        <v>186812</v>
      </c>
    </row>
    <row r="11" spans="1:11" ht="15.75" thickBot="1">
      <c r="A11" s="9" t="s">
        <v>85</v>
      </c>
      <c r="B11" s="11">
        <v>13348060</v>
      </c>
      <c r="C11" s="11">
        <v>12788903</v>
      </c>
      <c r="D11" s="11">
        <v>79083</v>
      </c>
      <c r="E11" s="11">
        <v>99327</v>
      </c>
      <c r="F11" s="11">
        <v>460</v>
      </c>
      <c r="G11" s="11">
        <v>201</v>
      </c>
      <c r="H11" s="11">
        <v>0</v>
      </c>
      <c r="I11" s="11">
        <v>0</v>
      </c>
      <c r="J11" s="11">
        <f t="shared" si="0"/>
        <v>13427603</v>
      </c>
      <c r="K11" s="11">
        <f t="shared" si="1"/>
        <v>12888431</v>
      </c>
    </row>
    <row r="12" spans="1:11" ht="15.75" thickBot="1">
      <c r="A12" s="9" t="s">
        <v>93</v>
      </c>
      <c r="B12" s="11">
        <v>1166807</v>
      </c>
      <c r="C12" s="11">
        <v>1216958</v>
      </c>
      <c r="D12" s="11">
        <v>76601</v>
      </c>
      <c r="E12" s="11">
        <v>96808</v>
      </c>
      <c r="F12" s="11">
        <v>347</v>
      </c>
      <c r="G12" s="11">
        <v>221</v>
      </c>
      <c r="H12" s="11">
        <v>0</v>
      </c>
      <c r="I12" s="11">
        <v>0</v>
      </c>
      <c r="J12" s="11">
        <f t="shared" si="0"/>
        <v>1243755</v>
      </c>
      <c r="K12" s="11">
        <f t="shared" si="1"/>
        <v>1313987</v>
      </c>
    </row>
    <row r="14" spans="1:11">
      <c r="A14" s="37"/>
    </row>
  </sheetData>
  <mergeCells count="9">
    <mergeCell ref="A5:A6"/>
    <mergeCell ref="A7:A8"/>
    <mergeCell ref="A9:A10"/>
    <mergeCell ref="A3:A4"/>
    <mergeCell ref="C3:C4"/>
    <mergeCell ref="E3:E4"/>
    <mergeCell ref="G3:I4"/>
    <mergeCell ref="J3:K3"/>
    <mergeCell ref="J4:K4"/>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6DD0E-949F-4DD7-9D93-96C948FD185B}">
  <dimension ref="A1:C18"/>
  <sheetViews>
    <sheetView workbookViewId="0">
      <selection activeCell="B4" sqref="B4"/>
    </sheetView>
  </sheetViews>
  <sheetFormatPr defaultRowHeight="15"/>
  <cols>
    <col min="1" max="1" width="36.28515625" customWidth="1"/>
    <col min="2" max="2" width="32.42578125" customWidth="1"/>
    <col min="3" max="3" width="26.42578125" customWidth="1"/>
  </cols>
  <sheetData>
    <row r="1" spans="1:3" ht="15.75">
      <c r="A1" s="101" t="s">
        <v>1019</v>
      </c>
    </row>
    <row r="3" spans="1:3">
      <c r="A3" s="174"/>
      <c r="B3" s="5">
        <v>2025</v>
      </c>
      <c r="C3" s="5">
        <v>2024</v>
      </c>
    </row>
    <row r="4" spans="1:3">
      <c r="A4" s="174"/>
      <c r="B4" s="5" t="s">
        <v>20</v>
      </c>
      <c r="C4" s="5" t="s">
        <v>20</v>
      </c>
    </row>
    <row r="5" spans="1:3" ht="15.75" thickBot="1">
      <c r="A5" s="7" t="s">
        <v>1020</v>
      </c>
      <c r="B5" s="8"/>
      <c r="C5" s="8"/>
    </row>
    <row r="6" spans="1:3" ht="15.75" thickBot="1">
      <c r="A6" s="9" t="s">
        <v>1021</v>
      </c>
      <c r="B6" s="11">
        <v>48781</v>
      </c>
      <c r="C6" s="11">
        <v>46444</v>
      </c>
    </row>
    <row r="7" spans="1:3" ht="15.75" thickBot="1">
      <c r="A7" s="9" t="s">
        <v>1022</v>
      </c>
      <c r="B7" s="11">
        <v>5377</v>
      </c>
      <c r="C7" s="11">
        <v>4763</v>
      </c>
    </row>
    <row r="8" spans="1:3" ht="15.75" thickBot="1">
      <c r="A8" s="9" t="s">
        <v>1023</v>
      </c>
      <c r="B8" s="11">
        <v>1223</v>
      </c>
      <c r="C8" s="11">
        <v>1218</v>
      </c>
    </row>
    <row r="9" spans="1:3" ht="15.75" thickBot="1">
      <c r="A9" s="9" t="s">
        <v>195</v>
      </c>
      <c r="B9" s="14">
        <v>372</v>
      </c>
      <c r="C9" s="14">
        <v>534</v>
      </c>
    </row>
    <row r="10" spans="1:3" ht="29.25" thickBot="1">
      <c r="A10" s="9" t="s">
        <v>1024</v>
      </c>
      <c r="B10" s="11">
        <f>SUM(B6:B9)</f>
        <v>55753</v>
      </c>
      <c r="C10" s="11">
        <f>SUM(C6:C9)</f>
        <v>52959</v>
      </c>
    </row>
    <row r="11" spans="1:3" ht="15.75" thickBot="1">
      <c r="A11" s="9" t="s">
        <v>1025</v>
      </c>
      <c r="B11" s="14">
        <v>232</v>
      </c>
      <c r="C11" s="14">
        <v>247</v>
      </c>
    </row>
    <row r="12" spans="1:3" ht="29.25" thickBot="1">
      <c r="A12" s="9" t="s">
        <v>1026</v>
      </c>
      <c r="B12" s="14">
        <v>198</v>
      </c>
      <c r="C12" s="14">
        <v>210</v>
      </c>
    </row>
    <row r="14" spans="1:3">
      <c r="A14" s="37" t="s">
        <v>156</v>
      </c>
    </row>
    <row r="15" spans="1:3">
      <c r="A15" s="19" t="s">
        <v>1242</v>
      </c>
    </row>
    <row r="16" spans="1:3">
      <c r="A16" s="19" t="s">
        <v>1241</v>
      </c>
    </row>
    <row r="17" spans="1:1">
      <c r="A17" s="19" t="s">
        <v>1027</v>
      </c>
    </row>
    <row r="18" spans="1:1">
      <c r="A18" s="19" t="s">
        <v>1028</v>
      </c>
    </row>
  </sheetData>
  <mergeCells count="1">
    <mergeCell ref="A3:A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4539-8703-4ED3-83E0-2CB2914E23B6}">
  <dimension ref="A1:C7"/>
  <sheetViews>
    <sheetView workbookViewId="0">
      <selection activeCell="B4" sqref="B4"/>
    </sheetView>
  </sheetViews>
  <sheetFormatPr defaultRowHeight="15"/>
  <cols>
    <col min="1" max="1" width="34.42578125" customWidth="1"/>
  </cols>
  <sheetData>
    <row r="1" spans="1:3">
      <c r="A1" s="58" t="s">
        <v>990</v>
      </c>
    </row>
    <row r="3" spans="1:3">
      <c r="A3" s="174"/>
      <c r="B3" s="5">
        <v>2025</v>
      </c>
      <c r="C3" s="5">
        <v>2024</v>
      </c>
    </row>
    <row r="4" spans="1:3">
      <c r="A4" s="174"/>
      <c r="B4" s="5" t="s">
        <v>20</v>
      </c>
      <c r="C4" s="5" t="s">
        <v>20</v>
      </c>
    </row>
    <row r="5" spans="1:3" ht="15.75" thickBot="1">
      <c r="A5" s="7" t="s">
        <v>1029</v>
      </c>
      <c r="B5" s="8"/>
      <c r="C5" s="8"/>
    </row>
    <row r="6" spans="1:3" ht="15.75" thickBot="1">
      <c r="A6" s="9" t="s">
        <v>1030</v>
      </c>
      <c r="B6" s="14">
        <v>620</v>
      </c>
      <c r="C6" s="14">
        <v>585</v>
      </c>
    </row>
    <row r="7" spans="1:3" ht="15.75" thickBot="1">
      <c r="A7" s="9" t="s">
        <v>1031</v>
      </c>
      <c r="B7" s="14">
        <f>SUM(B6)</f>
        <v>620</v>
      </c>
      <c r="C7" s="14">
        <f>SUM(C6)</f>
        <v>585</v>
      </c>
    </row>
  </sheetData>
  <mergeCells count="1">
    <mergeCell ref="A3:A4"/>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F6D68-FBCA-402A-8D8C-F3EA96C1FCDC}">
  <dimension ref="A1:C10"/>
  <sheetViews>
    <sheetView workbookViewId="0">
      <selection activeCell="B4" sqref="B4"/>
    </sheetView>
  </sheetViews>
  <sheetFormatPr defaultRowHeight="15"/>
  <cols>
    <col min="1" max="1" width="47.140625" customWidth="1"/>
    <col min="2" max="2" width="13.85546875" customWidth="1"/>
    <col min="3" max="3" width="16.85546875" customWidth="1"/>
  </cols>
  <sheetData>
    <row r="1" spans="1:3">
      <c r="A1" s="41" t="s">
        <v>1032</v>
      </c>
    </row>
    <row r="3" spans="1:3">
      <c r="A3" s="174"/>
      <c r="B3" s="5">
        <v>2025</v>
      </c>
      <c r="C3" s="5">
        <v>2024</v>
      </c>
    </row>
    <row r="4" spans="1:3">
      <c r="A4" s="174"/>
      <c r="B4" s="5" t="s">
        <v>20</v>
      </c>
      <c r="C4" s="5" t="s">
        <v>20</v>
      </c>
    </row>
    <row r="5" spans="1:3" ht="15.75" thickBot="1">
      <c r="A5" s="7" t="s">
        <v>1033</v>
      </c>
      <c r="B5" s="8"/>
      <c r="C5" s="8"/>
    </row>
    <row r="6" spans="1:3" ht="15.75" thickBot="1">
      <c r="A6" s="9" t="s">
        <v>1021</v>
      </c>
      <c r="B6" s="11">
        <v>5321</v>
      </c>
      <c r="C6" s="11">
        <v>6525</v>
      </c>
    </row>
    <row r="7" spans="1:3" ht="15.75" thickBot="1">
      <c r="A7" s="9" t="s">
        <v>1022</v>
      </c>
      <c r="B7" s="14">
        <v>386</v>
      </c>
      <c r="C7" s="14">
        <v>427</v>
      </c>
    </row>
    <row r="8" spans="1:3" ht="15.75" thickBot="1">
      <c r="A8" s="9" t="s">
        <v>1023</v>
      </c>
      <c r="B8" s="14">
        <v>133</v>
      </c>
      <c r="C8" s="14">
        <v>196</v>
      </c>
    </row>
    <row r="9" spans="1:3" ht="15.75" thickBot="1">
      <c r="A9" s="9" t="s">
        <v>195</v>
      </c>
      <c r="B9" s="14" t="s">
        <v>38</v>
      </c>
      <c r="C9" s="14">
        <v>322</v>
      </c>
    </row>
    <row r="10" spans="1:3" ht="29.25" thickBot="1">
      <c r="A10" s="9" t="s">
        <v>1034</v>
      </c>
      <c r="B10" s="11">
        <f>SUM(B6:B9)</f>
        <v>5840</v>
      </c>
      <c r="C10" s="11">
        <f>SUM(C6:C9)</f>
        <v>7470</v>
      </c>
    </row>
  </sheetData>
  <mergeCells count="1">
    <mergeCell ref="A3:A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34179-FE6B-42D3-A3EC-F41EA2B214FE}">
  <dimension ref="A1:D15"/>
  <sheetViews>
    <sheetView workbookViewId="0">
      <selection activeCell="D13" sqref="D13"/>
    </sheetView>
  </sheetViews>
  <sheetFormatPr defaultRowHeight="15"/>
  <cols>
    <col min="1" max="1" width="70" customWidth="1"/>
    <col min="2" max="2" width="11.42578125" customWidth="1"/>
    <col min="3" max="3" width="16.42578125" customWidth="1"/>
    <col min="4" max="4" width="13.85546875" customWidth="1"/>
  </cols>
  <sheetData>
    <row r="1" spans="1:4">
      <c r="A1" s="141" t="s">
        <v>1044</v>
      </c>
    </row>
    <row r="3" spans="1:4">
      <c r="A3" s="18"/>
      <c r="B3" s="3"/>
      <c r="C3" s="120">
        <v>2025</v>
      </c>
      <c r="D3" s="120">
        <v>2024</v>
      </c>
    </row>
    <row r="4" spans="1:4" ht="21.95" customHeight="1">
      <c r="A4" s="18"/>
      <c r="B4" s="80" t="s">
        <v>19</v>
      </c>
      <c r="C4" s="120" t="s">
        <v>20</v>
      </c>
      <c r="D4" s="121" t="s">
        <v>20</v>
      </c>
    </row>
    <row r="5" spans="1:4" ht="21.95" customHeight="1" thickBot="1">
      <c r="A5" s="122" t="s">
        <v>21</v>
      </c>
      <c r="B5" s="123"/>
      <c r="C5" s="123"/>
      <c r="D5" s="123"/>
    </row>
    <row r="6" spans="1:4" ht="21.95" customHeight="1" thickBot="1">
      <c r="A6" s="124" t="s">
        <v>22</v>
      </c>
      <c r="B6" s="124" t="s">
        <v>23</v>
      </c>
      <c r="C6" s="125">
        <v>2338862</v>
      </c>
      <c r="D6" s="125">
        <v>2561891</v>
      </c>
    </row>
    <row r="7" spans="1:4" ht="21.95" customHeight="1" thickBot="1">
      <c r="A7" s="124" t="s">
        <v>24</v>
      </c>
      <c r="B7" s="124" t="s">
        <v>25</v>
      </c>
      <c r="C7" s="125">
        <v>4422.6890000000003</v>
      </c>
      <c r="D7" s="125">
        <v>2117</v>
      </c>
    </row>
    <row r="8" spans="1:4" ht="21.95" customHeight="1" thickBot="1">
      <c r="A8" s="124" t="s">
        <v>26</v>
      </c>
      <c r="B8" s="124" t="s">
        <v>27</v>
      </c>
      <c r="C8" s="125">
        <v>158588</v>
      </c>
      <c r="D8" s="125">
        <v>146238</v>
      </c>
    </row>
    <row r="9" spans="1:4" ht="21.95" customHeight="1" thickBot="1">
      <c r="A9" s="124" t="s">
        <v>28</v>
      </c>
      <c r="B9" s="124" t="s">
        <v>29</v>
      </c>
      <c r="C9" s="125">
        <v>461445</v>
      </c>
      <c r="D9" s="125">
        <v>474401</v>
      </c>
    </row>
    <row r="10" spans="1:4" ht="21.95" customHeight="1" thickBot="1">
      <c r="A10" s="124" t="s">
        <v>30</v>
      </c>
      <c r="B10" s="124" t="s">
        <v>31</v>
      </c>
      <c r="C10" s="125">
        <v>197847</v>
      </c>
      <c r="D10" s="125">
        <v>200379</v>
      </c>
    </row>
    <row r="11" spans="1:4" ht="21.95" customHeight="1" thickBot="1">
      <c r="A11" s="124" t="s">
        <v>32</v>
      </c>
      <c r="B11" s="124" t="s">
        <v>33</v>
      </c>
      <c r="C11" s="125">
        <v>34893</v>
      </c>
      <c r="D11" s="125">
        <v>23249</v>
      </c>
    </row>
    <row r="12" spans="1:4" ht="21.95" customHeight="1" thickBot="1">
      <c r="A12" s="124" t="s">
        <v>34</v>
      </c>
      <c r="B12" s="124" t="s">
        <v>35</v>
      </c>
      <c r="C12" s="125">
        <v>40959</v>
      </c>
      <c r="D12" s="125">
        <v>29375</v>
      </c>
    </row>
    <row r="13" spans="1:4" ht="21.95" customHeight="1" thickBot="1">
      <c r="A13" s="124" t="s">
        <v>36</v>
      </c>
      <c r="B13" s="124" t="s">
        <v>37</v>
      </c>
      <c r="C13" s="126">
        <v>12184</v>
      </c>
      <c r="D13" s="14" t="s">
        <v>38</v>
      </c>
    </row>
    <row r="14" spans="1:4" ht="21.95" customHeight="1" thickBot="1">
      <c r="A14" s="124" t="s">
        <v>39</v>
      </c>
      <c r="B14" s="124" t="s">
        <v>40</v>
      </c>
      <c r="C14" s="125">
        <v>54877</v>
      </c>
      <c r="D14" s="125">
        <v>60351</v>
      </c>
    </row>
    <row r="15" spans="1:4" ht="21.95" customHeight="1" thickBot="1">
      <c r="A15" s="124" t="s">
        <v>41</v>
      </c>
      <c r="B15" s="124"/>
      <c r="C15" s="125">
        <v>3304077.6889999998</v>
      </c>
      <c r="D15" s="125">
        <v>3498001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5ACB9-84E8-4E65-9E1B-9A045DE80CE2}">
  <dimension ref="A1:J32"/>
  <sheetViews>
    <sheetView workbookViewId="0">
      <selection activeCell="C13" sqref="C13"/>
    </sheetView>
  </sheetViews>
  <sheetFormatPr defaultRowHeight="15"/>
  <cols>
    <col min="1" max="1" width="45.42578125" customWidth="1"/>
    <col min="2" max="2" width="28.5703125" customWidth="1"/>
    <col min="3" max="3" width="15" customWidth="1"/>
    <col min="4" max="4" width="14.140625" customWidth="1"/>
    <col min="5" max="5" width="15.28515625" customWidth="1"/>
    <col min="6" max="6" width="15.85546875" customWidth="1"/>
    <col min="7" max="7" width="18.140625" customWidth="1"/>
    <col min="8" max="8" width="17.7109375" customWidth="1"/>
    <col min="9" max="9" width="15.7109375" customWidth="1"/>
    <col min="10" max="10" width="16.5703125" customWidth="1"/>
  </cols>
  <sheetData>
    <row r="1" spans="1:10">
      <c r="A1" s="142" t="s">
        <v>146</v>
      </c>
    </row>
    <row r="4" spans="1:10" s="1" customFormat="1" ht="14.25">
      <c r="B4" s="132" t="s">
        <v>1065</v>
      </c>
      <c r="C4" s="133"/>
      <c r="D4" s="134" t="s">
        <v>1064</v>
      </c>
      <c r="E4" s="133"/>
      <c r="F4" s="133"/>
      <c r="G4" s="130"/>
    </row>
    <row r="5" spans="1:10" s="1" customFormat="1" ht="42.75">
      <c r="B5" s="135" t="s">
        <v>1147</v>
      </c>
      <c r="C5" s="135" t="s">
        <v>1146</v>
      </c>
      <c r="D5" s="135" t="s">
        <v>1066</v>
      </c>
      <c r="E5" s="135" t="s">
        <v>1067</v>
      </c>
      <c r="F5" s="135" t="s">
        <v>1068</v>
      </c>
      <c r="G5" s="135" t="s">
        <v>1069</v>
      </c>
      <c r="H5" s="135" t="s">
        <v>1070</v>
      </c>
      <c r="I5" s="135" t="s">
        <v>1071</v>
      </c>
      <c r="J5" s="135" t="s">
        <v>1072</v>
      </c>
    </row>
    <row r="6" spans="1:10" s="1" customFormat="1" ht="14.25">
      <c r="A6" s="18"/>
      <c r="B6" s="121" t="s">
        <v>20</v>
      </c>
      <c r="C6" s="121" t="s">
        <v>20</v>
      </c>
      <c r="D6" s="121" t="s">
        <v>20</v>
      </c>
      <c r="E6" s="121" t="s">
        <v>20</v>
      </c>
      <c r="F6" s="121" t="s">
        <v>20</v>
      </c>
      <c r="G6" s="121" t="s">
        <v>20</v>
      </c>
      <c r="H6" s="121" t="s">
        <v>20</v>
      </c>
      <c r="I6" s="121" t="s">
        <v>20</v>
      </c>
      <c r="J6" s="121" t="s">
        <v>20</v>
      </c>
    </row>
    <row r="7" spans="1:10" s="1" customFormat="1" thickBot="1">
      <c r="A7" s="128">
        <v>2025</v>
      </c>
      <c r="B7" s="123"/>
      <c r="C7" s="123"/>
      <c r="D7" s="123"/>
      <c r="E7" s="123"/>
      <c r="F7" s="123"/>
      <c r="G7" s="123"/>
      <c r="H7" s="123"/>
      <c r="I7" s="123"/>
      <c r="J7" s="123"/>
    </row>
    <row r="8" spans="1:10" ht="15.75" thickBot="1">
      <c r="A8" s="129" t="s">
        <v>1057</v>
      </c>
      <c r="B8" s="124"/>
      <c r="C8" s="124"/>
      <c r="D8" s="124"/>
      <c r="E8" s="124"/>
      <c r="F8" s="124"/>
      <c r="G8" s="124"/>
      <c r="H8" s="124"/>
      <c r="I8" s="124"/>
      <c r="J8" s="124"/>
    </row>
    <row r="9" spans="1:10" ht="15.75" thickBot="1">
      <c r="A9" s="124" t="s">
        <v>1060</v>
      </c>
      <c r="B9" s="125">
        <v>1824069</v>
      </c>
      <c r="C9" s="125">
        <v>505851</v>
      </c>
      <c r="D9" s="125">
        <v>252681</v>
      </c>
      <c r="E9" s="125">
        <v>-4566</v>
      </c>
      <c r="F9" s="125">
        <v>57743</v>
      </c>
      <c r="G9" s="14" t="s">
        <v>38</v>
      </c>
      <c r="H9" s="125">
        <v>2635778</v>
      </c>
      <c r="I9" s="125">
        <v>2338862</v>
      </c>
      <c r="J9" s="125">
        <v>296916</v>
      </c>
    </row>
    <row r="10" spans="1:10" ht="15.75" thickBot="1">
      <c r="A10" s="140" t="s">
        <v>1061</v>
      </c>
      <c r="B10" s="125">
        <v>290242</v>
      </c>
      <c r="C10" s="125">
        <v>357197</v>
      </c>
      <c r="D10" s="125">
        <v>37315</v>
      </c>
      <c r="E10" s="125">
        <v>4566</v>
      </c>
      <c r="F10" s="125">
        <v>4630</v>
      </c>
      <c r="G10" s="14" t="s">
        <v>38</v>
      </c>
      <c r="H10" s="125">
        <v>693950</v>
      </c>
      <c r="I10" s="125">
        <v>597666</v>
      </c>
      <c r="J10" s="125">
        <v>96284</v>
      </c>
    </row>
    <row r="11" spans="1:10" ht="15.75" thickBot="1">
      <c r="A11" s="128" t="s">
        <v>1058</v>
      </c>
      <c r="B11" s="123"/>
      <c r="C11" s="123"/>
      <c r="D11" s="123"/>
      <c r="E11" s="123"/>
      <c r="F11" s="123"/>
      <c r="G11" s="123"/>
      <c r="H11" s="123"/>
      <c r="I11" s="123"/>
      <c r="J11" s="123"/>
    </row>
    <row r="12" spans="1:10" ht="35.1" customHeight="1">
      <c r="A12" s="175" t="s">
        <v>1062</v>
      </c>
      <c r="B12" s="18"/>
      <c r="C12" s="18"/>
      <c r="D12" s="18"/>
      <c r="E12" s="18"/>
      <c r="F12" s="18"/>
      <c r="G12" s="18"/>
      <c r="H12" s="18"/>
      <c r="I12" s="18"/>
      <c r="J12" s="18"/>
    </row>
    <row r="13" spans="1:10" ht="15.75" thickBot="1">
      <c r="A13" s="176"/>
      <c r="B13" s="125">
        <v>695768</v>
      </c>
      <c r="C13" s="14" t="s">
        <v>38</v>
      </c>
      <c r="D13" s="14" t="s">
        <v>38</v>
      </c>
      <c r="E13" s="14" t="s">
        <v>38</v>
      </c>
      <c r="F13" s="14" t="s">
        <v>38</v>
      </c>
      <c r="G13" s="14" t="s">
        <v>38</v>
      </c>
      <c r="H13" s="125">
        <v>695768</v>
      </c>
      <c r="I13" s="125">
        <v>584633</v>
      </c>
      <c r="J13" s="125">
        <v>111135</v>
      </c>
    </row>
    <row r="14" spans="1:10" ht="28.5" customHeight="1">
      <c r="A14" s="177" t="s">
        <v>1063</v>
      </c>
      <c r="B14" s="18"/>
      <c r="C14" s="18"/>
      <c r="D14" s="18"/>
      <c r="E14" s="18"/>
      <c r="F14" s="18"/>
      <c r="G14" s="18"/>
      <c r="H14" s="18"/>
      <c r="I14" s="18"/>
      <c r="J14" s="18"/>
    </row>
    <row r="15" spans="1:10" ht="15.75" thickBot="1">
      <c r="A15" s="178"/>
      <c r="B15" s="125">
        <v>31359</v>
      </c>
      <c r="C15" s="14" t="s">
        <v>38</v>
      </c>
      <c r="D15" s="14" t="s">
        <v>38</v>
      </c>
      <c r="E15" s="14" t="s">
        <v>38</v>
      </c>
      <c r="F15" s="14" t="s">
        <v>38</v>
      </c>
      <c r="G15" s="14" t="s">
        <v>38</v>
      </c>
      <c r="H15" s="125">
        <v>31359</v>
      </c>
      <c r="I15" s="125">
        <v>31288</v>
      </c>
      <c r="J15" s="126">
        <v>71</v>
      </c>
    </row>
    <row r="16" spans="1:10" ht="15.75" thickBot="1">
      <c r="A16" s="124" t="s">
        <v>276</v>
      </c>
      <c r="B16" s="125">
        <v>2841438</v>
      </c>
      <c r="C16" s="125">
        <v>863048</v>
      </c>
      <c r="D16" s="125">
        <v>289996</v>
      </c>
      <c r="E16" s="14" t="s">
        <v>38</v>
      </c>
      <c r="F16" s="125">
        <v>62373</v>
      </c>
      <c r="G16" s="14" t="s">
        <v>38</v>
      </c>
      <c r="H16" s="125">
        <v>4056855</v>
      </c>
      <c r="I16" s="125">
        <v>3552449</v>
      </c>
      <c r="J16" s="125">
        <v>504406</v>
      </c>
    </row>
    <row r="17" spans="1:10" ht="15.75" thickBot="1">
      <c r="A17" s="128">
        <v>2024</v>
      </c>
      <c r="B17" s="123"/>
      <c r="C17" s="123"/>
      <c r="D17" s="123"/>
      <c r="E17" s="123"/>
      <c r="F17" s="123"/>
      <c r="G17" s="123"/>
      <c r="H17" s="123"/>
      <c r="I17" s="123"/>
      <c r="J17" s="123"/>
    </row>
    <row r="18" spans="1:10" ht="15.75" thickBot="1">
      <c r="A18" s="129" t="s">
        <v>1057</v>
      </c>
      <c r="B18" s="124"/>
      <c r="C18" s="124"/>
      <c r="D18" s="124"/>
      <c r="E18" s="124"/>
      <c r="F18" s="124"/>
      <c r="G18" s="124"/>
      <c r="H18" s="124"/>
      <c r="I18" s="124"/>
      <c r="J18" s="124"/>
    </row>
    <row r="19" spans="1:10" ht="15.75" thickBot="1">
      <c r="A19" s="124" t="s">
        <v>1059</v>
      </c>
      <c r="B19" s="125">
        <v>1790429</v>
      </c>
      <c r="C19" s="125">
        <v>700387</v>
      </c>
      <c r="D19" s="125">
        <v>129473</v>
      </c>
      <c r="E19" s="125">
        <v>30595</v>
      </c>
      <c r="F19" s="125">
        <v>80762</v>
      </c>
      <c r="G19" s="14" t="s">
        <v>38</v>
      </c>
      <c r="H19" s="125">
        <v>2731646</v>
      </c>
      <c r="I19" s="125">
        <v>2561891</v>
      </c>
      <c r="J19" s="125">
        <v>169755</v>
      </c>
    </row>
    <row r="20" spans="1:10" ht="15.75" thickBot="1">
      <c r="A20" s="140" t="s">
        <v>1061</v>
      </c>
      <c r="B20" s="125">
        <v>234976</v>
      </c>
      <c r="C20" s="125">
        <v>337671</v>
      </c>
      <c r="D20" s="125">
        <v>47750</v>
      </c>
      <c r="E20" s="125">
        <v>-30595</v>
      </c>
      <c r="F20" s="125">
        <v>6256</v>
      </c>
      <c r="G20" s="14" t="s">
        <v>38</v>
      </c>
      <c r="H20" s="125">
        <v>596058</v>
      </c>
      <c r="I20" s="125">
        <v>542333</v>
      </c>
      <c r="J20" s="125">
        <v>53725</v>
      </c>
    </row>
    <row r="21" spans="1:10" ht="15.75" thickBot="1">
      <c r="A21" s="128" t="s">
        <v>1058</v>
      </c>
      <c r="B21" s="123"/>
      <c r="C21" s="123"/>
      <c r="D21" s="123"/>
      <c r="E21" s="123"/>
      <c r="F21" s="123"/>
      <c r="G21" s="123"/>
      <c r="H21" s="123"/>
      <c r="I21" s="123"/>
      <c r="J21" s="123"/>
    </row>
    <row r="22" spans="1:10">
      <c r="A22" s="175" t="s">
        <v>1148</v>
      </c>
      <c r="B22" s="18"/>
      <c r="C22" s="18"/>
      <c r="D22" s="18"/>
      <c r="E22" s="18"/>
      <c r="F22" s="18"/>
      <c r="G22" s="18"/>
      <c r="H22" s="18"/>
      <c r="I22" s="18"/>
      <c r="J22" s="18"/>
    </row>
    <row r="23" spans="1:10" ht="15.75" customHeight="1" thickBot="1">
      <c r="A23" s="176"/>
      <c r="B23" s="125">
        <v>703938</v>
      </c>
      <c r="C23" s="14" t="s">
        <v>38</v>
      </c>
      <c r="D23" s="14" t="s">
        <v>38</v>
      </c>
      <c r="E23" s="14" t="s">
        <v>38</v>
      </c>
      <c r="F23" s="14" t="s">
        <v>38</v>
      </c>
      <c r="G23" s="14" t="s">
        <v>38</v>
      </c>
      <c r="H23" s="125">
        <v>703938</v>
      </c>
      <c r="I23" s="125">
        <v>581303</v>
      </c>
      <c r="J23" s="125">
        <v>122635</v>
      </c>
    </row>
    <row r="24" spans="1:10" ht="28.5" customHeight="1">
      <c r="A24" s="177" t="s">
        <v>1063</v>
      </c>
      <c r="B24" s="18"/>
      <c r="C24" s="18"/>
      <c r="D24" s="18"/>
      <c r="E24" s="18"/>
      <c r="F24" s="18"/>
      <c r="G24" s="18"/>
      <c r="H24" s="18"/>
      <c r="I24" s="18"/>
      <c r="J24" s="18"/>
    </row>
    <row r="25" spans="1:10" ht="15.75" customHeight="1" thickBot="1">
      <c r="A25" s="178"/>
      <c r="B25" s="125">
        <v>31385</v>
      </c>
      <c r="C25" s="14" t="s">
        <v>38</v>
      </c>
      <c r="D25" s="14" t="s">
        <v>38</v>
      </c>
      <c r="E25" s="14" t="s">
        <v>38</v>
      </c>
      <c r="F25" s="14" t="s">
        <v>38</v>
      </c>
      <c r="G25" s="14" t="s">
        <v>38</v>
      </c>
      <c r="H25" s="125">
        <v>31385</v>
      </c>
      <c r="I25" s="125">
        <v>31385</v>
      </c>
      <c r="J25" s="14" t="s">
        <v>38</v>
      </c>
    </row>
    <row r="26" spans="1:10" ht="15.75" thickBot="1">
      <c r="A26" s="124" t="s">
        <v>276</v>
      </c>
      <c r="B26" s="125">
        <v>2760728</v>
      </c>
      <c r="C26" s="125">
        <v>1038058</v>
      </c>
      <c r="D26" s="125">
        <v>177223</v>
      </c>
      <c r="E26" s="14" t="s">
        <v>38</v>
      </c>
      <c r="F26" s="125">
        <v>87018</v>
      </c>
      <c r="G26" s="14" t="s">
        <v>38</v>
      </c>
      <c r="H26" s="125">
        <v>4063027</v>
      </c>
      <c r="I26" s="125">
        <v>3716912</v>
      </c>
      <c r="J26" s="125">
        <v>346115</v>
      </c>
    </row>
    <row r="29" spans="1:10">
      <c r="A29" s="90" t="s">
        <v>583</v>
      </c>
    </row>
    <row r="30" spans="1:10">
      <c r="A30" s="131" t="s">
        <v>1151</v>
      </c>
    </row>
    <row r="31" spans="1:10">
      <c r="A31" s="131" t="s">
        <v>1149</v>
      </c>
    </row>
    <row r="32" spans="1:10">
      <c r="A32" s="131" t="s">
        <v>1150</v>
      </c>
    </row>
  </sheetData>
  <mergeCells count="4">
    <mergeCell ref="A12:A13"/>
    <mergeCell ref="A14:A15"/>
    <mergeCell ref="A24:A25"/>
    <mergeCell ref="A22:A23"/>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fd47c19-1c4a-4d7d-b342-c10cef269344">
      <Value>3</Value>
      <Value>2</Value>
      <Value>77</Value>
    </TaxCatchAll>
    <pd01c257034b4e86b1f58279a3bd54c6 xmlns="9fd47c19-1c4a-4d7d-b342-c10cef269344">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7fa379f4-4aba-4692-ab80-7d39d3a23cf4</TermId>
        </TermInfo>
      </Terms>
    </pd01c257034b4e86b1f58279a3bd54c6>
    <Financial_x0020_Year xmlns="a5f32de4-e402-4188-b034-e71ca7d22e54" xsi:nil="true"/>
    <fb3179c379644f499d7166d0c985669b xmlns="9fd47c19-1c4a-4d7d-b342-c10cef269344">
      <Terms xmlns="http://schemas.microsoft.com/office/infopath/2007/PartnerControls">
        <TermInfo xmlns="http://schemas.microsoft.com/office/infopath/2007/PartnerControls">
          <TermName xmlns="http://schemas.microsoft.com/office/infopath/2007/PartnerControls">FOUO</TermName>
          <TermId xmlns="http://schemas.microsoft.com/office/infopath/2007/PartnerControls">955eb6fc-b35a-4808-8aa5-31e514fa3f26</TermId>
        </TermInfo>
      </Terms>
    </fb3179c379644f499d7166d0c985669b>
    <_dlc_DocId xmlns="a5f32de4-e402-4188-b034-e71ca7d22e54">DOCID276-409577795-2</_dlc_DocId>
    <_dlc_DocIdUrl xmlns="a5f32de4-e402-4188-b034-e71ca7d22e54">
      <Url>https://delwpvicgovau.sharepoint.com/sites/ecm_276/_layouts/15/DocIdRedir.aspx?ID=DOCID276-409577795-2</Url>
      <Description>DOCID276-409577795-2</Description>
    </_dlc_DocIdUrl>
    <b9b43b809ea4445880dbf70bb9849525 xmlns="9fd47c19-1c4a-4d7d-b342-c10cef269344">
      <Terms xmlns="http://schemas.microsoft.com/office/infopath/2007/PartnerControls"/>
    </b9b43b809ea4445880dbf70bb9849525>
    <DLCPolicyLabelClientValue xmlns="48172cca-e4f4-439d-bc9f-bbed1c27e6d3">Version {_UIVersionString}</DLCPolicyLabelClientValue>
    <g91c59fb10974fa1a03160ad8386f0f4 xmlns="9fd47c19-1c4a-4d7d-b342-c10cef269344">
      <Terms xmlns="http://schemas.microsoft.com/office/infopath/2007/PartnerControls"/>
    </g91c59fb10974fa1a03160ad8386f0f4>
    <c9a2496594f6438ebcc56827c5cc88ed xmlns="9fd47c19-1c4a-4d7d-b342-c10cef269344">
      <Terms xmlns="http://schemas.microsoft.com/office/infopath/2007/PartnerControls">
        <TermInfo xmlns="http://schemas.microsoft.com/office/infopath/2007/PartnerControls">
          <TermName xmlns="http://schemas.microsoft.com/office/infopath/2007/PartnerControls">Reporting - Statutory</TermName>
          <TermId xmlns="http://schemas.microsoft.com/office/infopath/2007/PartnerControls">d731e86e-a840-4520-9fab-f4739f369417</TermId>
        </TermInfo>
      </Terms>
    </c9a2496594f6438ebcc56827c5cc88ed>
    <DLCPolicyLabelLock xmlns="48172cca-e4f4-439d-bc9f-bbed1c27e6d3" xsi:nil="true"/>
    <DLCPolicyLabelValue xmlns="48172cca-e4f4-439d-bc9f-bbed1c27e6d3">Version 0.2</DLCPolicyLabelValue>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CM V2 Reporting" ma:contentTypeID="0x0101009298E819CE1EBB4F8D2096B3E0F0C2911E0091E7126F5BE5574A8D0D859238CCFF2C" ma:contentTypeVersion="207" ma:contentTypeDescription="All reporting information related to the specific reporting function. &#10;Note: All reporting activity aligned to a functional templated library i.e. Boards, Committees, Asset Management, Grants, Contract Management etc. in those templated libraries." ma:contentTypeScope="" ma:versionID="ea677df51379983f18cb10bbb6f1a543">
  <xsd:schema xmlns:xsd="http://www.w3.org/2001/XMLSchema" xmlns:xs="http://www.w3.org/2001/XMLSchema" xmlns:p="http://schemas.microsoft.com/office/2006/metadata/properties" xmlns:ns1="http://schemas.microsoft.com/sharepoint/v3" xmlns:ns2="9fd47c19-1c4a-4d7d-b342-c10cef269344" xmlns:ns3="a5f32de4-e402-4188-b034-e71ca7d22e54" xmlns:ns4="48172cca-e4f4-439d-bc9f-bbed1c27e6d3" xmlns:ns5="59203b91-7049-40a9-b4f2-f95146a9ad43" targetNamespace="http://schemas.microsoft.com/office/2006/metadata/properties" ma:root="true" ma:fieldsID="ae0847fc666f653ac03c735937f685e5" ns1:_="" ns2:_="" ns3:_="" ns4:_="" ns5:_="">
    <xsd:import namespace="http://schemas.microsoft.com/sharepoint/v3"/>
    <xsd:import namespace="9fd47c19-1c4a-4d7d-b342-c10cef269344"/>
    <xsd:import namespace="a5f32de4-e402-4188-b034-e71ca7d22e54"/>
    <xsd:import namespace="48172cca-e4f4-439d-bc9f-bbed1c27e6d3"/>
    <xsd:import namespace="59203b91-7049-40a9-b4f2-f95146a9ad43"/>
    <xsd:element name="properties">
      <xsd:complexType>
        <xsd:sequence>
          <xsd:element name="documentManagement">
            <xsd:complexType>
              <xsd:all>
                <xsd:element ref="ns3:Financial_x0020_Year" minOccurs="0"/>
                <xsd:element ref="ns3:_dlc_DocId" minOccurs="0"/>
                <xsd:element ref="ns3:_dlc_DocIdUrl" minOccurs="0"/>
                <xsd:element ref="ns3:_dlc_DocIdPersistId" minOccurs="0"/>
                <xsd:element ref="ns2:pd01c257034b4e86b1f58279a3bd54c6" minOccurs="0"/>
                <xsd:element ref="ns2:TaxCatchAll" minOccurs="0"/>
                <xsd:element ref="ns2:TaxCatchAllLabel" minOccurs="0"/>
                <xsd:element ref="ns2:fb3179c379644f499d7166d0c985669b" minOccurs="0"/>
                <xsd:element ref="ns2:b9b43b809ea4445880dbf70bb9849525" minOccurs="0"/>
                <xsd:element ref="ns2:c9a2496594f6438ebcc56827c5cc88ed" minOccurs="0"/>
                <xsd:element ref="ns2:g91c59fb10974fa1a03160ad8386f0f4" minOccurs="0"/>
                <xsd:element ref="ns4:DLCPolicyLabelClientValue" minOccurs="0"/>
                <xsd:element ref="ns4:DLCPolicyLabelLock" minOccurs="0"/>
                <xsd:element ref="ns1:_dlc_Exempt" minOccurs="0"/>
                <xsd:element ref="ns4:DLCPolicyLabelValue" minOccurs="0"/>
                <xsd:element ref="ns5:MediaServiceMetadata" minOccurs="0"/>
                <xsd:element ref="ns5:MediaServiceFastMetadata"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6" nillable="true" ma:displayName="Exempt from Policy" ma:hidden="true" ma:internalName="_dlc_Exempt"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fd47c19-1c4a-4d7d-b342-c10cef269344" elementFormDefault="qualified">
    <xsd:import namespace="http://schemas.microsoft.com/office/2006/documentManagement/types"/>
    <xsd:import namespace="http://schemas.microsoft.com/office/infopath/2007/PartnerControls"/>
    <xsd:element name="pd01c257034b4e86b1f58279a3bd54c6" ma:index="11" nillable="true" ma:taxonomy="true" ma:internalName="pd01c257034b4e86b1f58279a3bd54c6" ma:taxonomyFieldName="Security_x0020_Classification" ma:displayName="Security Classification" ma:readOnly="false" ma:default="3;#Unclassified|7fa379f4-4aba-4692-ab80-7d39d3a23cf4" ma:fieldId="{9d01c257-034b-4e86-b1f5-8279a3bd54c6}" ma:sspId="797aeec6-0273-40f2-ab3e-beee73212332" ma:termSetId="6da6c671-4dae-4188-8808-548c864e9f8b"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495f30dc-3647-487b-ae64-860e47b4c5d9}" ma:internalName="TaxCatchAll" ma:showField="CatchAllData"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495f30dc-3647-487b-ae64-860e47b4c5d9}" ma:internalName="TaxCatchAllLabel" ma:readOnly="true" ma:showField="CatchAllDataLabel" ma:web="2b9a787f-f73d-4ae6-b9d7-68556bf01750">
      <xsd:complexType>
        <xsd:complexContent>
          <xsd:extension base="dms:MultiChoiceLookup">
            <xsd:sequence>
              <xsd:element name="Value" type="dms:Lookup" maxOccurs="unbounded" minOccurs="0" nillable="true"/>
            </xsd:sequence>
          </xsd:extension>
        </xsd:complexContent>
      </xsd:complexType>
    </xsd:element>
    <xsd:element name="fb3179c379644f499d7166d0c985669b" ma:index="15" nillable="true" ma:taxonomy="true" ma:internalName="fb3179c379644f499d7166d0c985669b" ma:taxonomyFieldName="Dissemination_x0020_Limiting_x0020_Marker" ma:displayName="Dissemination Limiting Marker" ma:readOnly="false" ma:default="2;#FOUO|955eb6fc-b35a-4808-8aa5-31e514fa3f26" ma:fieldId="{fb3179c3-7964-4f49-9d71-66d0c985669b}" ma:sspId="797aeec6-0273-40f2-ab3e-beee73212332" ma:termSetId="f41b4dff-1c0e-42ed-b4e6-3638cbec140f" ma:anchorId="00000000-0000-0000-0000-000000000000" ma:open="false" ma:isKeyword="false">
      <xsd:complexType>
        <xsd:sequence>
          <xsd:element ref="pc:Terms" minOccurs="0" maxOccurs="1"/>
        </xsd:sequence>
      </xsd:complexType>
    </xsd:element>
    <xsd:element name="b9b43b809ea4445880dbf70bb9849525" ma:index="17" nillable="true" ma:taxonomy="true" ma:internalName="b9b43b809ea4445880dbf70bb9849525" ma:taxonomyFieldName="Department_x0020_Document_x0020_Type" ma:displayName="Department Document Type" ma:default="" ma:fieldId="{b9b43b80-9ea4-4458-80db-f70bb9849525}" ma:sspId="797aeec6-0273-40f2-ab3e-beee73212332" ma:termSetId="356315ab-6133-43a1-a2d6-d78a601e579c" ma:anchorId="00000000-0000-0000-0000-000000000000" ma:open="false" ma:isKeyword="false">
      <xsd:complexType>
        <xsd:sequence>
          <xsd:element ref="pc:Terms" minOccurs="0" maxOccurs="1"/>
        </xsd:sequence>
      </xsd:complexType>
    </xsd:element>
    <xsd:element name="c9a2496594f6438ebcc56827c5cc88ed" ma:index="20" ma:taxonomy="true" ma:internalName="c9a2496594f6438ebcc56827c5cc88ed" ma:taxonomyFieldName="Records_x0020_Class_x0020_Reporting" ma:displayName="Classification" ma:readOnly="false" ma:default="" ma:fieldId="{c9a24965-94f6-438e-bcc5-6827c5cc88ed}" ma:sspId="797aeec6-0273-40f2-ab3e-beee73212332" ma:termSetId="4258747f-0974-48f0-ac10-46f208a52cd4" ma:anchorId="80fbc1a8-3170-4e96-b9d2-f88a6a5d1212" ma:open="false" ma:isKeyword="false">
      <xsd:complexType>
        <xsd:sequence>
          <xsd:element ref="pc:Terms" minOccurs="0" maxOccurs="1"/>
        </xsd:sequence>
      </xsd:complexType>
    </xsd:element>
    <xsd:element name="g91c59fb10974fa1a03160ad8386f0f4" ma:index="22" nillable="true" ma:taxonomy="true" ma:internalName="g91c59fb10974fa1a03160ad8386f0f4" ma:taxonomyFieldName="Record_x0020_Purpose" ma:displayName="Record Purpose" ma:default="" ma:fieldId="{091c59fb-1097-4fa1-a031-60ad8386f0f4}" ma:sspId="797aeec6-0273-40f2-ab3e-beee73212332" ma:termSetId="bcf5a239-fe11-49e0-8a78-d51fb720f0d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5f32de4-e402-4188-b034-e71ca7d22e54" elementFormDefault="qualified">
    <xsd:import namespace="http://schemas.microsoft.com/office/2006/documentManagement/types"/>
    <xsd:import namespace="http://schemas.microsoft.com/office/infopath/2007/PartnerControls"/>
    <xsd:element name="Financial_x0020_Year" ma:index="5" nillable="true" ma:displayName="Financial Year" ma:format="Dropdown" ma:internalName="Financial_x0020_Year">
      <xsd:simpleType>
        <xsd:restriction base="dms:Choice">
          <xsd:enumeration value="2027-28"/>
          <xsd:enumeration value="2026-27"/>
          <xsd:enumeration value="2025-26"/>
          <xsd:enumeration value="2024-25"/>
          <xsd:enumeration value="2023-24"/>
          <xsd:enumeration value="2022-23"/>
          <xsd:enumeration value="2021-22"/>
          <xsd:enumeration value="2020-21"/>
          <xsd:enumeration value="2019-20"/>
          <xsd:enumeration value="2018-19"/>
          <xsd:enumeration value="2017-18"/>
          <xsd:enumeration value="2016-17"/>
          <xsd:enumeration value="2015-16"/>
          <xsd:enumeration value="2014-15"/>
          <xsd:enumeration value="2013-14"/>
          <xsd:enumeration value="Other"/>
        </xsd:restriction>
      </xsd:simpleType>
    </xsd:element>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8172cca-e4f4-439d-bc9f-bbed1c27e6d3" elementFormDefault="qualified">
    <xsd:import namespace="http://schemas.microsoft.com/office/2006/documentManagement/types"/>
    <xsd:import namespace="http://schemas.microsoft.com/office/infopath/2007/PartnerControls"/>
    <xsd:element name="DLCPolicyLabelClientValue" ma:index="24" nillable="true" ma:displayName="Client Label Value" ma:description="Stores the last label value computed on the client." ma:hidden="true" ma:internalName="DLCPolicyLabelClientValue" ma:readOnly="false">
      <xsd:simpleType>
        <xsd:restriction base="dms:Note"/>
      </xsd:simpleType>
    </xsd:element>
    <xsd:element name="DLCPolicyLabelLock" ma:index="25" nillable="true" ma:displayName="Label Locked" ma:description="Indicates whether the label should be updated when item properties are modified." ma:hidden="true" ma:internalName="DLCPolicyLabelLock" ma:readOnly="false">
      <xsd:simpleType>
        <xsd:restriction base="dms:Text"/>
      </xsd:simpleType>
    </xsd:element>
    <xsd:element name="DLCPolicyLabelValue" ma:index="27" nillable="true" ma:displayName="Label" ma:description="Stores the current value of the label." ma:internalName="DLCPolicyLabelValue"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9203b91-7049-40a9-b4f2-f95146a9ad43"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p:Policy xmlns:p="office.server.policy" id="" local="true">
  <p:Name>ECM V2 Reporting</p:Name>
  <p:Description>Enable Version label</p:Description>
  <p:Statement/>
  <p:PolicyItems>
    <p:PolicyItem featureId="Microsoft.Office.RecordsManagement.PolicyFeatures.PolicyLabel" staticId="0x0101009298E819CE1EBB4F8D2096B3E0F0C2911E00311257E84284814BB6DF7D470DD2A107|-1306371497" UniqueId="229c8492-932e-49da-8a10-0cfcca3d2df1">
      <p:Name>Labels</p:Name>
      <p:Description>Generates labels that can be inserted in Microsoft Office documents to ensure that document properties or other important information are included when documents are printed. Labels can also be used to search for documents.</p:Description>
      <p:CustomData>
        <label>
          <segment type="literal">Version </segment>
          <segment type="metadata">_UIVersionString</segment>
        </label>
      </p:CustomData>
    </p:PolicyItem>
  </p:PolicyItems>
</p:Policy>
</file>

<file path=customXml/item6.xml><?xml version="1.0" encoding="utf-8"?>
<?mso-contentType ?>
<SharedContentType xmlns="Microsoft.SharePoint.Taxonomy.ContentTypeSync" SourceId="797aeec6-0273-40f2-ab3e-beee73212332" ContentTypeId="0x0101009298E819CE1EBB4F8D2096B3E0F0C2911E" PreviousValue="false"/>
</file>

<file path=customXml/itemProps1.xml><?xml version="1.0" encoding="utf-8"?>
<ds:datastoreItem xmlns:ds="http://schemas.openxmlformats.org/officeDocument/2006/customXml" ds:itemID="{E9D6993A-547E-4BC3-AE25-2C4F192B6915}">
  <ds:schemaRefs>
    <ds:schemaRef ds:uri="http://purl.org/dc/dcmitype/"/>
    <ds:schemaRef ds:uri="http://schemas.microsoft.com/sharepoint/v3"/>
    <ds:schemaRef ds:uri="http://schemas.microsoft.com/office/2006/metadata/properties"/>
    <ds:schemaRef ds:uri="http://schemas.openxmlformats.org/package/2006/metadata/core-properties"/>
    <ds:schemaRef ds:uri="http://purl.org/dc/terms/"/>
    <ds:schemaRef ds:uri="48172cca-e4f4-439d-bc9f-bbed1c27e6d3"/>
    <ds:schemaRef ds:uri="http://www.w3.org/XML/1998/namespace"/>
    <ds:schemaRef ds:uri="http://schemas.microsoft.com/office/2006/documentManagement/types"/>
    <ds:schemaRef ds:uri="http://schemas.microsoft.com/office/infopath/2007/PartnerControls"/>
    <ds:schemaRef ds:uri="a5f32de4-e402-4188-b034-e71ca7d22e54"/>
    <ds:schemaRef ds:uri="9fd47c19-1c4a-4d7d-b342-c10cef269344"/>
    <ds:schemaRef ds:uri="http://purl.org/dc/elements/1.1/"/>
  </ds:schemaRefs>
</ds:datastoreItem>
</file>

<file path=customXml/itemProps2.xml><?xml version="1.0" encoding="utf-8"?>
<ds:datastoreItem xmlns:ds="http://schemas.openxmlformats.org/officeDocument/2006/customXml" ds:itemID="{17058761-B40F-4002-BDF8-CA91E986FD0B}">
  <ds:schemaRefs>
    <ds:schemaRef ds:uri="http://schemas.microsoft.com/sharepoint/events"/>
  </ds:schemaRefs>
</ds:datastoreItem>
</file>

<file path=customXml/itemProps3.xml><?xml version="1.0" encoding="utf-8"?>
<ds:datastoreItem xmlns:ds="http://schemas.openxmlformats.org/officeDocument/2006/customXml" ds:itemID="{063A5245-6EC1-4331-80FB-0917CE5AE8F0}">
  <ds:schemaRefs>
    <ds:schemaRef ds:uri="http://schemas.microsoft.com/sharepoint/v3/contenttype/forms"/>
  </ds:schemaRefs>
</ds:datastoreItem>
</file>

<file path=customXml/itemProps4.xml><?xml version="1.0" encoding="utf-8"?>
<ds:datastoreItem xmlns:ds="http://schemas.openxmlformats.org/officeDocument/2006/customXml" ds:itemID="{5778E075-E2CE-42A6-90D8-FFD133615FE2}"/>
</file>

<file path=customXml/itemProps5.xml><?xml version="1.0" encoding="utf-8"?>
<ds:datastoreItem xmlns:ds="http://schemas.openxmlformats.org/officeDocument/2006/customXml" ds:itemID="{D6E7E85D-6DD0-45FA-A078-7E8D3852F5D1}">
  <ds:schemaRefs>
    <ds:schemaRef ds:uri="office.server.policy"/>
  </ds:schemaRefs>
</ds:datastoreItem>
</file>

<file path=customXml/itemProps6.xml><?xml version="1.0" encoding="utf-8"?>
<ds:datastoreItem xmlns:ds="http://schemas.openxmlformats.org/officeDocument/2006/customXml" ds:itemID="{4536C2A9-AB20-4D2E-9D8E-6CF164CEC90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76</vt:i4>
      </vt:variant>
    </vt:vector>
  </HeadingPairs>
  <TitlesOfParts>
    <vt:vector size="76" baseType="lpstr">
      <vt:lpstr>About this report</vt:lpstr>
      <vt:lpstr>Table of contents</vt:lpstr>
      <vt:lpstr>Operating statement</vt:lpstr>
      <vt:lpstr>Balance sheet</vt:lpstr>
      <vt:lpstr>Statement of changes in equity</vt:lpstr>
      <vt:lpstr>Cashflow statement</vt:lpstr>
      <vt:lpstr>Note 2</vt:lpstr>
      <vt:lpstr>2.1</vt:lpstr>
      <vt:lpstr>2.2.1</vt:lpstr>
      <vt:lpstr>2.2.2</vt:lpstr>
      <vt:lpstr>2.2.3</vt:lpstr>
      <vt:lpstr>2.3.1</vt:lpstr>
      <vt:lpstr>2.3.2</vt:lpstr>
      <vt:lpstr>2.3.3</vt:lpstr>
      <vt:lpstr>2.3.4</vt:lpstr>
      <vt:lpstr>2.3.5</vt:lpstr>
      <vt:lpstr>2.3.6</vt:lpstr>
      <vt:lpstr>Note 3</vt:lpstr>
      <vt:lpstr>3.1</vt:lpstr>
      <vt:lpstr>3.1.1</vt:lpstr>
      <vt:lpstr>3.1.1a</vt:lpstr>
      <vt:lpstr>3.1.1 (b)</vt:lpstr>
      <vt:lpstr>3.1.2</vt:lpstr>
      <vt:lpstr>3.1.3</vt:lpstr>
      <vt:lpstr>3.1.4</vt:lpstr>
      <vt:lpstr>Note 4</vt:lpstr>
      <vt:lpstr>4.1.2</vt:lpstr>
      <vt:lpstr>4.1.3</vt:lpstr>
      <vt:lpstr>4.2.1</vt:lpstr>
      <vt:lpstr>4.2.2</vt:lpstr>
      <vt:lpstr>4.2.3</vt:lpstr>
      <vt:lpstr>4.2.4</vt:lpstr>
      <vt:lpstr>4.2.4(2)</vt:lpstr>
      <vt:lpstr>Note 5</vt:lpstr>
      <vt:lpstr>5.1</vt:lpstr>
      <vt:lpstr>5.1.1</vt:lpstr>
      <vt:lpstr>5.1.2</vt:lpstr>
      <vt:lpstr>5.1.3</vt:lpstr>
      <vt:lpstr>5.2</vt:lpstr>
      <vt:lpstr>5.2.1</vt:lpstr>
      <vt:lpstr>5.3</vt:lpstr>
      <vt:lpstr>5.4</vt:lpstr>
      <vt:lpstr>Note 6</vt:lpstr>
      <vt:lpstr>6.1</vt:lpstr>
      <vt:lpstr>6.2</vt:lpstr>
      <vt:lpstr>6.3</vt:lpstr>
      <vt:lpstr>6.3.1</vt:lpstr>
      <vt:lpstr>6.4</vt:lpstr>
      <vt:lpstr>6.5</vt:lpstr>
      <vt:lpstr>6.5.1</vt:lpstr>
      <vt:lpstr>6.6</vt:lpstr>
      <vt:lpstr>Note 7</vt:lpstr>
      <vt:lpstr>7.1</vt:lpstr>
      <vt:lpstr>7.1.1</vt:lpstr>
      <vt:lpstr>7.1.2</vt:lpstr>
      <vt:lpstr>7.2</vt:lpstr>
      <vt:lpstr>7.2.1</vt:lpstr>
      <vt:lpstr>7.2.2</vt:lpstr>
      <vt:lpstr>7.3.2</vt:lpstr>
      <vt:lpstr>7.3.3</vt:lpstr>
      <vt:lpstr>7.4</vt:lpstr>
      <vt:lpstr>7.5</vt:lpstr>
      <vt:lpstr>7.5.1</vt:lpstr>
      <vt:lpstr>Note 8</vt:lpstr>
      <vt:lpstr>8.1.1</vt:lpstr>
      <vt:lpstr>8.1.2</vt:lpstr>
      <vt:lpstr>8.1.3</vt:lpstr>
      <vt:lpstr>8.2</vt:lpstr>
      <vt:lpstr>Note 9</vt:lpstr>
      <vt:lpstr>9.2</vt:lpstr>
      <vt:lpstr>9.3.1</vt:lpstr>
      <vt:lpstr>9.3.2</vt:lpstr>
      <vt:lpstr>9.4</vt:lpstr>
      <vt:lpstr>9.6</vt:lpstr>
      <vt:lpstr>9.7</vt:lpstr>
      <vt:lpstr>9.8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Ziad Mougharbel (DEECA)</dc:creator>
  <cp:keywords/>
  <dc:description/>
  <cp:lastModifiedBy>Theresa D Nguyen (DEECA)</cp:lastModifiedBy>
  <cp:revision/>
  <dcterms:created xsi:type="dcterms:W3CDTF">2023-10-27T02:32:55Z</dcterms:created>
  <dcterms:modified xsi:type="dcterms:W3CDTF">2025-11-03T00:26:05Z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57e2ab-f512-40e2-9c9a-c64247360765_Enabled">
    <vt:lpwstr>true</vt:lpwstr>
  </property>
  <property fmtid="{D5CDD505-2E9C-101B-9397-08002B2CF9AE}" pid="3" name="MSIP_Label_4257e2ab-f512-40e2-9c9a-c64247360765_SetDate">
    <vt:lpwstr>2023-10-27T02:52:55Z</vt:lpwstr>
  </property>
  <property fmtid="{D5CDD505-2E9C-101B-9397-08002B2CF9AE}" pid="4" name="MSIP_Label_4257e2ab-f512-40e2-9c9a-c64247360765_Method">
    <vt:lpwstr>Privileged</vt:lpwstr>
  </property>
  <property fmtid="{D5CDD505-2E9C-101B-9397-08002B2CF9AE}" pid="5" name="MSIP_Label_4257e2ab-f512-40e2-9c9a-c64247360765_Name">
    <vt:lpwstr>OFFICIAL</vt:lpwstr>
  </property>
  <property fmtid="{D5CDD505-2E9C-101B-9397-08002B2CF9AE}" pid="6" name="MSIP_Label_4257e2ab-f512-40e2-9c9a-c64247360765_SiteId">
    <vt:lpwstr>e8bdd6f7-fc18-4e48-a554-7f547927223b</vt:lpwstr>
  </property>
  <property fmtid="{D5CDD505-2E9C-101B-9397-08002B2CF9AE}" pid="7" name="MSIP_Label_4257e2ab-f512-40e2-9c9a-c64247360765_ActionId">
    <vt:lpwstr>f722b4ec-ffb6-4e59-bf2b-7e39249e5fc0</vt:lpwstr>
  </property>
  <property fmtid="{D5CDD505-2E9C-101B-9397-08002B2CF9AE}" pid="8" name="MSIP_Label_4257e2ab-f512-40e2-9c9a-c64247360765_ContentBits">
    <vt:lpwstr>2</vt:lpwstr>
  </property>
  <property fmtid="{D5CDD505-2E9C-101B-9397-08002B2CF9AE}" pid="9" name="ContentTypeId">
    <vt:lpwstr>0x0101009298E819CE1EBB4F8D2096B3E0F0C2911E0091E7126F5BE5574A8D0D859238CCFF2C</vt:lpwstr>
  </property>
  <property fmtid="{D5CDD505-2E9C-101B-9397-08002B2CF9AE}" pid="10" name="_dlc_DocIdItemGuid">
    <vt:lpwstr>5b88919f-9536-470d-b568-8295b765f4c6</vt:lpwstr>
  </property>
  <property fmtid="{D5CDD505-2E9C-101B-9397-08002B2CF9AE}" pid="11" name="Dissemination Limiting Marker">
    <vt:lpwstr>2;#FOUO|955eb6fc-b35a-4808-8aa5-31e514fa3f26</vt:lpwstr>
  </property>
  <property fmtid="{D5CDD505-2E9C-101B-9397-08002B2CF9AE}" pid="12" name="Security Classification">
    <vt:lpwstr>3;#Unclassified|7fa379f4-4aba-4692-ab80-7d39d3a23cf4</vt:lpwstr>
  </property>
  <property fmtid="{D5CDD505-2E9C-101B-9397-08002B2CF9AE}" pid="13" name="Department Document Type">
    <vt:lpwstr/>
  </property>
  <property fmtid="{D5CDD505-2E9C-101B-9397-08002B2CF9AE}" pid="14" name="Record Purpose">
    <vt:lpwstr/>
  </property>
  <property fmtid="{D5CDD505-2E9C-101B-9397-08002B2CF9AE}" pid="15" name="Records Class Reporting">
    <vt:lpwstr>77;#Reporting - Statutory|d731e86e-a840-4520-9fab-f4739f369417</vt:lpwstr>
  </property>
  <property fmtid="{D5CDD505-2E9C-101B-9397-08002B2CF9AE}" pid="16" name="Section">
    <vt:lpwstr>8;#All|8270565e-a836-42c0-aa61-1ac7b0ff14aa</vt:lpwstr>
  </property>
  <property fmtid="{D5CDD505-2E9C-101B-9397-08002B2CF9AE}" pid="17" name="Agency">
    <vt:lpwstr>1;#Department of Environment, Land, Water and Planning|607a3f87-1228-4cd9-82a5-076aa8776274</vt:lpwstr>
  </property>
  <property fmtid="{D5CDD505-2E9C-101B-9397-08002B2CF9AE}" pid="18" name="Branch">
    <vt:lpwstr>7;#Financial Accounting|8eeb813d-a6ef-43ef-8cea-e2b1865e44fa</vt:lpwstr>
  </property>
  <property fmtid="{D5CDD505-2E9C-101B-9397-08002B2CF9AE}" pid="19" name="Division">
    <vt:lpwstr>6;#Finance|9b3c2167-f507-4a0f-b195-53ebb97594cd</vt:lpwstr>
  </property>
  <property fmtid="{D5CDD505-2E9C-101B-9397-08002B2CF9AE}" pid="20" name="Group1">
    <vt:lpwstr>5;#Corporate Services|583021de-5b88-4fc0-9d26-f0e13a42b826</vt:lpwstr>
  </property>
  <property fmtid="{D5CDD505-2E9C-101B-9397-08002B2CF9AE}" pid="21" name="a6b8025dacc14cf9b4d4600d95399d54">
    <vt:lpwstr/>
  </property>
  <property fmtid="{D5CDD505-2E9C-101B-9397-08002B2CF9AE}" pid="22" name="Sub-Section">
    <vt:lpwstr/>
  </property>
  <property fmtid="{D5CDD505-2E9C-101B-9397-08002B2CF9AE}" pid="23" name="MediaServiceImageTags">
    <vt:lpwstr/>
  </property>
  <property fmtid="{D5CDD505-2E9C-101B-9397-08002B2CF9AE}" pid="24" name="Reference_x0020_Type">
    <vt:lpwstr/>
  </property>
  <property fmtid="{D5CDD505-2E9C-101B-9397-08002B2CF9AE}" pid="25" name="Location_x0020_Type">
    <vt:lpwstr/>
  </property>
  <property fmtid="{D5CDD505-2E9C-101B-9397-08002B2CF9AE}" pid="26" name="o2e611f6ba3e4c8f9a895dfb7980639e">
    <vt:lpwstr/>
  </property>
  <property fmtid="{D5CDD505-2E9C-101B-9397-08002B2CF9AE}" pid="27" name="ld508a88e6264ce89693af80a72862cb">
    <vt:lpwstr/>
  </property>
  <property fmtid="{D5CDD505-2E9C-101B-9397-08002B2CF9AE}" pid="28" name="Month">
    <vt:lpwstr/>
  </property>
  <property fmtid="{D5CDD505-2E9C-101B-9397-08002B2CF9AE}" pid="29" name="Location Type">
    <vt:lpwstr/>
  </property>
  <property fmtid="{D5CDD505-2E9C-101B-9397-08002B2CF9AE}" pid="30" name="Reference Type">
    <vt:lpwstr/>
  </property>
  <property fmtid="{D5CDD505-2E9C-101B-9397-08002B2CF9AE}" pid="31" name="Security_x0020_Classification">
    <vt:lpwstr>3;#Unclassified|7fa379f4-4aba-4692-ab80-7d39d3a23cf4</vt:lpwstr>
  </property>
  <property fmtid="{D5CDD505-2E9C-101B-9397-08002B2CF9AE}" pid="32" name="Sub_x002d_Section">
    <vt:lpwstr/>
  </property>
  <property fmtid="{D5CDD505-2E9C-101B-9397-08002B2CF9AE}" pid="33" name="Dissemination_x0020_Limiting_x0020_Marker">
    <vt:lpwstr>2;#FOUO|955eb6fc-b35a-4808-8aa5-31e514fa3f26</vt:lpwstr>
  </property>
  <property fmtid="{D5CDD505-2E9C-101B-9397-08002B2CF9AE}" pid="34" name="Record_x0020_Purpose">
    <vt:lpwstr/>
  </property>
  <property fmtid="{D5CDD505-2E9C-101B-9397-08002B2CF9AE}" pid="35" name="Department_x0020_Document_x0020_Type">
    <vt:lpwstr/>
  </property>
  <property fmtid="{D5CDD505-2E9C-101B-9397-08002B2CF9AE}" pid="36" name="Records_x0020_Class_x0020_Reporting">
    <vt:lpwstr>77;#Reporting - Statutory|d731e86e-a840-4520-9fab-f4739f369417</vt:lpwstr>
  </property>
</Properties>
</file>