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C:\Users\woodj\OneDrive - Department of Energy, Environment and Climate Action\Attachments\"/>
    </mc:Choice>
  </mc:AlternateContent>
  <xr:revisionPtr revIDLastSave="0" documentId="13_ncr:1_{DBABF31A-9C12-493C-8EB3-BD9BC33191D9}" xr6:coauthVersionLast="47" xr6:coauthVersionMax="47" xr10:uidLastSave="{00000000-0000-0000-0000-000000000000}"/>
  <bookViews>
    <workbookView xWindow="3510" yWindow="30" windowWidth="28785" windowHeight="15570" tabRatio="452" xr2:uid="{92143B16-13E4-431E-8081-800B36483416}"/>
  </bookViews>
  <sheets>
    <sheet name="2026-27" sheetId="4" r:id="rId1"/>
  </sheets>
  <definedNames>
    <definedName name="_xlnm.Print_Area" localSheetId="0">'2026-27'!$A$1:$F$222</definedName>
    <definedName name="_xlnm.Print_Titles" localSheetId="0">'2026-27'!$1:$9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1" i="4" l="1"/>
  <c r="D209" i="4"/>
  <c r="D207" i="4"/>
  <c r="D220" i="4"/>
  <c r="D154" i="4"/>
  <c r="D155" i="4"/>
  <c r="D156" i="4"/>
  <c r="D157" i="4"/>
  <c r="D158" i="4"/>
  <c r="D159" i="4"/>
  <c r="D160" i="4"/>
  <c r="D161" i="4"/>
  <c r="D162" i="4"/>
  <c r="D163" i="4"/>
  <c r="D164" i="4"/>
  <c r="D165" i="4"/>
  <c r="D166" i="4"/>
  <c r="D167" i="4"/>
  <c r="D168" i="4"/>
  <c r="D169" i="4"/>
  <c r="D170" i="4"/>
  <c r="D171" i="4"/>
  <c r="D172" i="4"/>
  <c r="D173" i="4"/>
  <c r="D174" i="4"/>
  <c r="D175" i="4"/>
  <c r="D176" i="4"/>
  <c r="D179" i="4"/>
  <c r="D180" i="4"/>
  <c r="D181" i="4"/>
  <c r="D182" i="4"/>
  <c r="D183" i="4"/>
  <c r="D184" i="4"/>
  <c r="D185" i="4"/>
  <c r="D186" i="4"/>
  <c r="D187" i="4"/>
  <c r="D188" i="4"/>
  <c r="D189" i="4"/>
  <c r="D190" i="4"/>
  <c r="D191" i="4"/>
  <c r="D192" i="4"/>
  <c r="D193" i="4"/>
  <c r="D194" i="4"/>
  <c r="D195" i="4"/>
  <c r="D196" i="4"/>
  <c r="D197" i="4"/>
  <c r="D198" i="4"/>
  <c r="D178" i="4"/>
  <c r="D177" i="4"/>
  <c r="D145" i="4"/>
  <c r="D146" i="4"/>
  <c r="D147" i="4"/>
  <c r="D148" i="4"/>
  <c r="D201" i="4"/>
  <c r="D202" i="4"/>
  <c r="D203" i="4"/>
  <c r="D204" i="4"/>
  <c r="D205" i="4"/>
  <c r="D206" i="4"/>
  <c r="D208" i="4"/>
  <c r="D210" i="4"/>
  <c r="D212" i="4"/>
  <c r="D213" i="4"/>
  <c r="D214" i="4"/>
  <c r="D215" i="4"/>
  <c r="D216" i="4"/>
  <c r="D217" i="4"/>
  <c r="D218" i="4"/>
  <c r="D219" i="4"/>
  <c r="D221" i="4"/>
  <c r="D12" i="4"/>
  <c r="D13" i="4"/>
  <c r="D14" i="4"/>
  <c r="D15" i="4"/>
  <c r="D16" i="4"/>
  <c r="D17" i="4"/>
  <c r="D18" i="4"/>
  <c r="D19" i="4"/>
  <c r="D20" i="4"/>
  <c r="D21" i="4"/>
  <c r="D22" i="4"/>
  <c r="D23" i="4"/>
  <c r="D24" i="4"/>
  <c r="D25" i="4"/>
  <c r="D26" i="4"/>
  <c r="D27" i="4"/>
  <c r="D28" i="4"/>
  <c r="D29" i="4"/>
  <c r="D30" i="4"/>
  <c r="D31" i="4"/>
  <c r="D32" i="4"/>
  <c r="D33" i="4"/>
  <c r="D34" i="4"/>
  <c r="D35" i="4"/>
  <c r="D36" i="4"/>
  <c r="D38" i="4"/>
  <c r="D41" i="4"/>
  <c r="D42" i="4"/>
  <c r="D43" i="4"/>
  <c r="D44" i="4"/>
  <c r="D45" i="4"/>
  <c r="D46" i="4"/>
  <c r="D48" i="4"/>
  <c r="D49" i="4"/>
  <c r="D50" i="4"/>
  <c r="D51" i="4"/>
  <c r="D52" i="4"/>
  <c r="D54" i="4"/>
  <c r="D55" i="4"/>
  <c r="D57" i="4"/>
  <c r="D60" i="4"/>
  <c r="D61" i="4"/>
  <c r="D62" i="4"/>
  <c r="D63" i="4"/>
  <c r="D64" i="4"/>
  <c r="D65" i="4"/>
  <c r="D66" i="4"/>
  <c r="D67" i="4"/>
  <c r="D68" i="4"/>
  <c r="D69" i="4"/>
  <c r="D70" i="4"/>
  <c r="D71" i="4"/>
  <c r="D72" i="4"/>
  <c r="D73" i="4"/>
  <c r="D74" i="4"/>
  <c r="D75" i="4"/>
  <c r="D76" i="4"/>
  <c r="D77" i="4"/>
  <c r="D78" i="4"/>
  <c r="D79" i="4"/>
  <c r="D80" i="4"/>
  <c r="D81" i="4"/>
  <c r="D82" i="4"/>
  <c r="D83" i="4"/>
  <c r="D84" i="4"/>
  <c r="D85" i="4"/>
  <c r="D86" i="4"/>
  <c r="D87" i="4"/>
  <c r="D88" i="4"/>
  <c r="D89" i="4"/>
  <c r="D90" i="4"/>
  <c r="D91" i="4"/>
  <c r="D92" i="4"/>
  <c r="D93" i="4"/>
  <c r="D94" i="4"/>
  <c r="D95" i="4"/>
  <c r="D96" i="4"/>
  <c r="D97" i="4"/>
  <c r="D98" i="4"/>
  <c r="D99" i="4"/>
  <c r="D100" i="4"/>
  <c r="D101" i="4"/>
  <c r="D102" i="4"/>
  <c r="D103" i="4"/>
  <c r="D104" i="4"/>
  <c r="D105" i="4"/>
  <c r="D106" i="4"/>
  <c r="D107" i="4"/>
  <c r="D108" i="4"/>
  <c r="D109" i="4"/>
  <c r="D110" i="4"/>
  <c r="D111" i="4"/>
  <c r="D112" i="4"/>
  <c r="D113" i="4"/>
  <c r="D114" i="4"/>
  <c r="D117" i="4"/>
  <c r="D118" i="4"/>
  <c r="D119" i="4"/>
  <c r="D120" i="4"/>
  <c r="D121" i="4"/>
  <c r="D122" i="4"/>
  <c r="D123" i="4"/>
  <c r="D124" i="4"/>
  <c r="D125" i="4"/>
  <c r="D126" i="4"/>
  <c r="D127" i="4"/>
  <c r="D128" i="4"/>
  <c r="D129" i="4"/>
  <c r="D130" i="4"/>
  <c r="D131" i="4"/>
  <c r="D132" i="4"/>
  <c r="D133" i="4"/>
  <c r="D134" i="4"/>
  <c r="D135" i="4"/>
  <c r="D136" i="4"/>
  <c r="D137" i="4"/>
  <c r="D138" i="4"/>
  <c r="D139" i="4"/>
  <c r="D140" i="4"/>
  <c r="D141" i="4"/>
  <c r="D142" i="4"/>
  <c r="D143" i="4"/>
  <c r="D144" i="4"/>
</calcChain>
</file>

<file path=xl/sharedStrings.xml><?xml version="1.0" encoding="utf-8"?>
<sst xmlns="http://schemas.openxmlformats.org/spreadsheetml/2006/main" count="418" uniqueCount="387">
  <si>
    <t>Fee unit</t>
  </si>
  <si>
    <t xml:space="preserve">      Penalty Unit</t>
  </si>
  <si>
    <t>The amount of fees are determined by multiplying the number of fee units contained in the legislation by the current value of the fee unit (section 7(1)) and rounded to the nearest 10 cents (section 7(3))</t>
  </si>
  <si>
    <t>The amount of penalties are determined by multiplying the number of penalty units contained in the legislation by the current value of the penalty unit (section 7(2)) and rounded to the nearest dollar (section 7(4))</t>
  </si>
  <si>
    <t>Act/Regulation</t>
  </si>
  <si>
    <t>Description of fee or charge</t>
  </si>
  <si>
    <t>Fee units</t>
  </si>
  <si>
    <t>Penalty units</t>
  </si>
  <si>
    <t>Resources</t>
  </si>
  <si>
    <t>Geothermal Energy Resources Regulations 2016</t>
  </si>
  <si>
    <t>Reg 31 (1)</t>
  </si>
  <si>
    <t xml:space="preserve">Application fee for an exploration permit </t>
  </si>
  <si>
    <t>Reg 31 (2)</t>
  </si>
  <si>
    <t>Application fee for a retention lease</t>
  </si>
  <si>
    <t>Reg 31 (3)</t>
  </si>
  <si>
    <t>Application fee for an extraction licence</t>
  </si>
  <si>
    <t>Reg 31 (4)</t>
  </si>
  <si>
    <t xml:space="preserve">Application fee for a special access authorisation permit </t>
  </si>
  <si>
    <t>Reg 31 (5)</t>
  </si>
  <si>
    <t xml:space="preserve">Application fee for a special drilling authorisation permit </t>
  </si>
  <si>
    <t>Reg 32</t>
  </si>
  <si>
    <t xml:space="preserve">Renewal fee of an exploration permit </t>
  </si>
  <si>
    <t>Reg 33 (1)(a)</t>
  </si>
  <si>
    <t xml:space="preserve">Annual fee for an exploration permit </t>
  </si>
  <si>
    <t>Reg 33 (1)(b)</t>
  </si>
  <si>
    <t>Annual fee for a retention lease</t>
  </si>
  <si>
    <t>Reg 33 (1)( c)</t>
  </si>
  <si>
    <t>Annual fee for an extraction licence</t>
  </si>
  <si>
    <t>Reg 33 (1)(d)</t>
  </si>
  <si>
    <t>Annual fee for a special access authorisation</t>
  </si>
  <si>
    <t>Reg 33 (1) ( e)</t>
  </si>
  <si>
    <t>Annual fee for a special drilling authorisation</t>
  </si>
  <si>
    <t>Reg 34 (a)</t>
  </si>
  <si>
    <t xml:space="preserve">Transfer fee for an exploration permit </t>
  </si>
  <si>
    <t>Reg 34 (b)</t>
  </si>
  <si>
    <t>Transfer fee for a retention lease</t>
  </si>
  <si>
    <t>Reg 34 ( c)</t>
  </si>
  <si>
    <t>Transfer fee for an extraction licence</t>
  </si>
  <si>
    <t>Reg 34 (d)</t>
  </si>
  <si>
    <t>Transfer fee for a special access authorisation</t>
  </si>
  <si>
    <t>Reg 34 ( e)</t>
  </si>
  <si>
    <t>Transfer fee for a special drilling authorisation</t>
  </si>
  <si>
    <t>Reg 35</t>
  </si>
  <si>
    <t>Suspension or variation fee for an authority</t>
  </si>
  <si>
    <t>Reg 36 (a)</t>
  </si>
  <si>
    <t xml:space="preserve">Consolidation fee for an exploration permit </t>
  </si>
  <si>
    <t>Reg 36 (b)</t>
  </si>
  <si>
    <t>Consolidation fee for a retention lease</t>
  </si>
  <si>
    <t>Reg 36 ( c)</t>
  </si>
  <si>
    <t>Consolidation fee for an extraction licence</t>
  </si>
  <si>
    <t>Reg 36 (d)</t>
  </si>
  <si>
    <t>Consolidation fee for a special access authorisation</t>
  </si>
  <si>
    <t>Reg 36 ( e)</t>
  </si>
  <si>
    <t>Consolidation fee for a special drilling authorisation</t>
  </si>
  <si>
    <t>Reg 37 (a)</t>
  </si>
  <si>
    <t xml:space="preserve">Application fee for an operation plan which includes proposed drilling activities </t>
  </si>
  <si>
    <t>Reg 37 (b)</t>
  </si>
  <si>
    <t xml:space="preserve">Application fee for an operation plan which does not includes proposed drilling activities </t>
  </si>
  <si>
    <t>Reg 38 (a)</t>
  </si>
  <si>
    <t>Inspection fee for the Geothermal Energy Register</t>
  </si>
  <si>
    <t>Reg 38 (b)</t>
  </si>
  <si>
    <t>Fee for each page or a copy of a document or entry in the Geothermal Energy Register</t>
  </si>
  <si>
    <t>Per A4 page</t>
  </si>
  <si>
    <t>Reg 39</t>
  </si>
  <si>
    <t>Fee for Minister's Certificate under section 159 (2) of the Act as to matter relating to contents of geothermal energy register</t>
  </si>
  <si>
    <t>Greenhouse Gas Geological Sequestration Regulations 2019</t>
  </si>
  <si>
    <t>Reg 32 (1)</t>
  </si>
  <si>
    <t>Application fee for an exploration permit.</t>
  </si>
  <si>
    <t>Reg 32 (2)</t>
  </si>
  <si>
    <t>Application fee for a retention licence.</t>
  </si>
  <si>
    <t>Reg 32 (3)</t>
  </si>
  <si>
    <t>Application fee for an injection and monitoring licence.</t>
  </si>
  <si>
    <t>Reg 32 (4)</t>
  </si>
  <si>
    <t>Application fee for a special access authorisation</t>
  </si>
  <si>
    <t>Reg 33</t>
  </si>
  <si>
    <t>Late fee for renewal of exploration permit for each week or part thereof after the due day for payment.</t>
  </si>
  <si>
    <t>Reg 34</t>
  </si>
  <si>
    <t>Renewal fee of exploration permit.</t>
  </si>
  <si>
    <t xml:space="preserve">Reg 35 </t>
  </si>
  <si>
    <t>Renewal fee of retention lease</t>
  </si>
  <si>
    <t>Reg 36</t>
  </si>
  <si>
    <t>Late fee for retention lease for each week or part thereof after the due day for payment.</t>
  </si>
  <si>
    <t>Reg 37 (1-a)</t>
  </si>
  <si>
    <t>Annual fee for an exploration permit.</t>
  </si>
  <si>
    <t>Reg 37 (1-b)</t>
  </si>
  <si>
    <t>Annual fee for a retention lease.</t>
  </si>
  <si>
    <t>Reg 37 (1-c)</t>
  </si>
  <si>
    <t>Annual fee for an injection and monitoring licence.</t>
  </si>
  <si>
    <t>Fee for transfer, or part transfer, of an exploration permit.</t>
  </si>
  <si>
    <t>Fee for transfer of a retention lease</t>
  </si>
  <si>
    <t>Reg 38 (c)</t>
  </si>
  <si>
    <t>Fee for transfer, or part transfer, of an injection and monitoring licence.</t>
  </si>
  <si>
    <t>Reg 39 (a)</t>
  </si>
  <si>
    <t>Inspection fee for the Greenhouse Gas Sequestration Register.</t>
  </si>
  <si>
    <t>Reg 39 (c)</t>
  </si>
  <si>
    <t>Fee for a copy of a document or entry in the Greenhouse Gas Sequestration Register.</t>
  </si>
  <si>
    <t>Per page</t>
  </si>
  <si>
    <t>Reg 40</t>
  </si>
  <si>
    <t>Fee for Minister's Certificate.</t>
  </si>
  <si>
    <t>Mineral Resources (Sustainable Development) (Mineral Industries) Regulations 2019</t>
  </si>
  <si>
    <t>Regulation 19(1)</t>
  </si>
  <si>
    <t xml:space="preserve">Application fee for an exploration licence </t>
  </si>
  <si>
    <t>Regulation 19(2)</t>
  </si>
  <si>
    <t xml:space="preserve">Application fee for a mining licence </t>
  </si>
  <si>
    <t xml:space="preserve">Regulation 19(3) </t>
  </si>
  <si>
    <t xml:space="preserve">Application fee for a prospecting licence </t>
  </si>
  <si>
    <t>Regulation 19(4)</t>
  </si>
  <si>
    <t>Application fee for a retention licence</t>
  </si>
  <si>
    <t>Regulation 20</t>
  </si>
  <si>
    <t>Additional fee for mineralisation report</t>
  </si>
  <si>
    <t>Regulation 21(1)</t>
  </si>
  <si>
    <t>Additional fee for Native Title assessment</t>
  </si>
  <si>
    <t>Regulation 59(2)(b)</t>
  </si>
  <si>
    <t>Tourist Fossicking Authority Application Fee</t>
  </si>
  <si>
    <t>Regulation 34(2)</t>
  </si>
  <si>
    <t>Mining Licence Renewal Application fee</t>
  </si>
  <si>
    <t>Regulation 34(3)</t>
  </si>
  <si>
    <t>Retention Licence Renewal Application fee</t>
  </si>
  <si>
    <t>Regulation 34(1)</t>
  </si>
  <si>
    <t>Exploration Licence Renewal Application fee</t>
  </si>
  <si>
    <t>Schedule 9 Table 2 Item 1 (Reg 47)</t>
  </si>
  <si>
    <t>Lodgement of a work plan for a mining licence covering an area of 5 hectares or less - Statutory Endorsement</t>
  </si>
  <si>
    <t>Lodgement of a work plan for a prospecting licence covering an area of 5 hectares or less - Statutory Endorsement</t>
  </si>
  <si>
    <t>Schedule 9 Table 2 Item 2 (Reg 47)</t>
  </si>
  <si>
    <t xml:space="preserve">Lodgement of a work plan for a mining licence in respect of a mine that is not a declared mine with no blasting involved and that has no sensitive locations within 200 metres of the perimeter of the area covered by the work plan - Statutory Endorsement </t>
  </si>
  <si>
    <t>Lodgement of a work plan for a mining licence in respect of a mine that is not a declared mine with no blasting involved and that has no sensitive locations within 200 metres of the perimeter of the area covered by the work plan - Environmental Effects Statement</t>
  </si>
  <si>
    <t>Schedule 9 Table 2 Item 3 (Reg 47)</t>
  </si>
  <si>
    <t>Lodgement of a work plan for a mining licence in respect of a mine that is not a declared mine with no blasting involved and that has one or more sensitive locations within 200 metres of the perimeter of the area covered by the work plan - Statutory Endorsement</t>
  </si>
  <si>
    <t xml:space="preserve">Lodgement of a work plan for a mining licence in respect of a mine that is not a declared mine with no blasting involved and that has one or more sensitive locations within 200 metres of the perimeter of the area covered by the work plan - Environmental Effects Statement </t>
  </si>
  <si>
    <t>Schedule 9 Table 2 Item 4 (Reg 47)</t>
  </si>
  <si>
    <t>Lodgement of a work plan for a mining licence in respect of a mine that is not a declared mine with blasting involved and that has no sensitive locations within 500 metres of the perimeter of the area covered by the work plan - Statutory Endorsement</t>
  </si>
  <si>
    <t>Lodgement of a work plan for a mining licence in respect of a mine that is not a declared mine with blasting involved and that has no sensitive locations within 500 metres of the perimeter of the area covered by the work plan - Environmental Effects Statement</t>
  </si>
  <si>
    <t>Schedule 9 Table 2 Item 5 (Reg 47)</t>
  </si>
  <si>
    <t>Lodgement of a work plan for a mining licence in respect of a mine that is not a declared mine with blasting involved and that has one or more sensitive locations within 500 metres of the perimeter of the area covered by the work plan - Statutory Endorsement</t>
  </si>
  <si>
    <t>Lodgement of a work plan for a mining licence in respect of a mine that is not a declared mine with blasting involved and that has one or more sensitive locations within 500 metres of the perimeter of the area covered by the work plan - Environmental Effects Statement</t>
  </si>
  <si>
    <t>Schedule 9 Table 2 Item 6 (Reg 47)</t>
  </si>
  <si>
    <t xml:space="preserve">Lodgment of a work plan for a mining licence, in respect of a mine that is a declared mine - Statutory Endorsed </t>
  </si>
  <si>
    <t xml:space="preserve">Lodgement of a work plan for a mining licence, in respect of a mine that is a declared mine - Environmental Effects Statement </t>
  </si>
  <si>
    <t>Schedule 9 Table 3 Item 1 (Reg 47)</t>
  </si>
  <si>
    <t>Fee for varying a work plan for a mining licence that covers an area of 5 hectares or less  - Other</t>
  </si>
  <si>
    <t>Schedule 9 Table3 Item 1 (Reg 49)</t>
  </si>
  <si>
    <t>Fee for varying a work plan for a  Prospecting Licence that covers an area of 5 hectares or less  - Other</t>
  </si>
  <si>
    <t>Fee for varying a work plan for a mining licence that covers area of 5 hectares or less  - Statutory Endorsement</t>
  </si>
  <si>
    <t>Fee for varying a work plan for a Prospecting Licence that covers an area of 5 hectares or less - Statutory Endorsement</t>
  </si>
  <si>
    <t>Schedule 9 Table 3 Item 2 (Reg 47)</t>
  </si>
  <si>
    <t>Fee for varying a work plan for a mining licence in respect of a mine that is not a declared mine with no blasting involved and that has no sensitive locations within 200 meters of the perimeter of the area covered by the application  - Statutory Endorsement</t>
  </si>
  <si>
    <t xml:space="preserve">Fee for varying a work plan for a mining licence in respect of a mine that is not a declared mine with no blasting involved and that has no sensitive locations within 200 meters of the perimeter of the area covered by the application  - Environmental Effects Statement </t>
  </si>
  <si>
    <t>Fee for varying a work plan for a mining licence in respect of a mine that is not a declared mine with no blasting involved and that has no sensitive locations within 200 meters of the perimeter of the area covered by the application  - Other</t>
  </si>
  <si>
    <t>Schedule 9 Table 3 Item 3 (Reg 47)</t>
  </si>
  <si>
    <t>Fee for varying a work plan for a mining licence in respect of a mine that is not a declared mine with no blasting involved and that has one or more sensitive locations within 200 metres of the perimeter of the area covered by the application - Statutory Endorsement</t>
  </si>
  <si>
    <t>Fee for varying a work plan for a mining licence in respect of a mine that is not a declared mine with no blasting involved and that has one or more sensitive locations within 200 metres of the perimeter of the area covered by the application - Environmental Effects Statement</t>
  </si>
  <si>
    <t>Schedule 9 Table3 Item 3 (Reg 47)</t>
  </si>
  <si>
    <t>Fee for varying a work plan for a mining licence in respect of a mine that is not a declared mine with no blasting involved and that has one or more sensitive locations within 200 metres of the perimeter of the area covered by the application - Other</t>
  </si>
  <si>
    <t>Schedule 9 Table 3 Item 4 (Reg 47)</t>
  </si>
  <si>
    <t>Fee for  varying a work plan for a mining licence in respect of a mine that is not a declared mine with blasting involved and that has no sensitive locations within 500 metres of the perimeter of the area covered by the application - Statutory Endorsement</t>
  </si>
  <si>
    <t>Fee for  varying a work plan for a mining licence in respect of a mine that is not a declared mine with blasting involved and that has no sensitive locations within 500 metres of the perimeter of the area covered by the application - Environmental Effects Statement</t>
  </si>
  <si>
    <t>Fee for  varying a work plan for a mining licence in respect of a mine that is not a declared mine with blasting involved and that has no sensitive locations within 500 metres of the perimeter of the area covered by the application - Other</t>
  </si>
  <si>
    <t>Schedule 9 Table 3 Item 5 (Reg 47)</t>
  </si>
  <si>
    <t>Fee for varying a work plan for a mining licence in respect of a mine that is not a declared mine with blasting involved and that has one or more sensitive locations within 500 metres of the perimeter of the area covered by application - Statutory Endorsement</t>
  </si>
  <si>
    <t>Fee for varying a work plan for a mining licence in respect of a mine that is not a declared mine with blasting involved and that has one or more sensitive locations within 500 metres of the perimeter of the area covered by application - Environmental Effects Statement</t>
  </si>
  <si>
    <t>Fee for varying a work plan for a mining licence in respect of a mine that is not a declared mine with blasting involved and that has one or more sensitive locations within 500 metres of the perimeter of the area covered by application - Other</t>
  </si>
  <si>
    <t>Schedule 9 Table 3 Item 6 (Reg 47)</t>
  </si>
  <si>
    <t xml:space="preserve">Fee for varying a work plan for a mining licence is respect of a mine that is a declared mine - Statutory Endorsement </t>
  </si>
  <si>
    <t>Fee for varying a work plan for a mining licence is respect of a mine that is a declared mine  - Environmental Effects Statement</t>
  </si>
  <si>
    <t>Fee for varying a work plan for a mining licence is respect of a mine that is a declared mine - Other</t>
  </si>
  <si>
    <t>Regulation 29(2)(b)</t>
  </si>
  <si>
    <t>Rent payable for a mining licence per 10 hectares</t>
  </si>
  <si>
    <t>Regulation 29(2)(c)</t>
  </si>
  <si>
    <t>Rent payable on a prospecting licence</t>
  </si>
  <si>
    <t>Regulation 29(2)(d)</t>
  </si>
  <si>
    <t>Rent payable for a retention licence per 10 hectares</t>
  </si>
  <si>
    <t>Regulation 29(2)(a)</t>
  </si>
  <si>
    <t>Rent payable for an exploration licence per 10 graticules</t>
  </si>
  <si>
    <t>Regulation 37</t>
  </si>
  <si>
    <t xml:space="preserve">Fee to vary a licence </t>
  </si>
  <si>
    <t>Regulation 27(1)(a)</t>
  </si>
  <si>
    <t>Exploration Licence Fee for grant of Exploration Licence (accepted tender)</t>
  </si>
  <si>
    <t>Regulation 27(1)(b)</t>
  </si>
  <si>
    <t>Mining Licence Fee for grant of a Mining Licence (accepted tender)</t>
  </si>
  <si>
    <t xml:space="preserve">Regulation 27(1)(c) </t>
  </si>
  <si>
    <t>Retention Licence Fee for grant of Retention Licence (accepted tender)</t>
  </si>
  <si>
    <t xml:space="preserve">Regulation 36 </t>
  </si>
  <si>
    <t>Fee for transfer of a licence</t>
  </si>
  <si>
    <t>Regulation 39</t>
  </si>
  <si>
    <t xml:space="preserve">Fee for amalgamation of a licence </t>
  </si>
  <si>
    <t xml:space="preserve">Regulation 50 </t>
  </si>
  <si>
    <t xml:space="preserve">Fee for submitting an impact statement </t>
  </si>
  <si>
    <t>Regulation 66(1)</t>
  </si>
  <si>
    <t>Fee for the provision of information and copies</t>
  </si>
  <si>
    <t>Regulation 67(2)</t>
  </si>
  <si>
    <t>Fee for certificate of information and copies</t>
  </si>
  <si>
    <t>Regulation 58</t>
  </si>
  <si>
    <t xml:space="preserve">Application fee for the grant of a Miner's Right </t>
  </si>
  <si>
    <t>Mineral Resources (Sustainable Development) (Extractive Industries) Regulations 2019</t>
  </si>
  <si>
    <t>Schedule 2(2) Item 1 (Reg 6)</t>
  </si>
  <si>
    <t>Fee for lodging a Work Plan for an extractive industry work authority granted over an area of less than 5 hectares - Statutory Endorsement</t>
  </si>
  <si>
    <t>Schedule 2(2) Item 2 (Reg 6)</t>
  </si>
  <si>
    <t>Fee for lodging a Work Plan for a quarry with no blasting and no sensitive locations within 200 metres of the perimeter of the area covered by the work plan - Statutory Endorsement</t>
  </si>
  <si>
    <t>Fee for lodging a Work Plan for a quarry with no blasting and no sensitive locations within 200 metres of the perimeter of the area covered by the work plan - Environment Effects Statement</t>
  </si>
  <si>
    <t>Schedule 2(2) Item 3 (Reg 6)</t>
  </si>
  <si>
    <t>Fee for lodging a Work Plan for a quarry with no blasting and one or more sensitive locations within 200 metres of the perimeter of the area covered by the work plan - Statutory Endorsement</t>
  </si>
  <si>
    <t>Fee for lodging a Work Plan for a quarry with no blasting and one or more sensitive locations within 200 metres of the perimeter of the area covered by the work plan - Environment Effects Statement</t>
  </si>
  <si>
    <t>Schedule 2(2) Item 4 (Reg 6)</t>
  </si>
  <si>
    <t>Fee for lodging a Work Plan for a quarry with blasting, with no sensitive locations within 500 metres of the perimeter of the area covered by the work plan - Statutory Endorsement</t>
  </si>
  <si>
    <t>Fee for lodging a Work Plan for a quarry with blasting, with no sensitive locations within 500 metres of the perimeter of the area covered by the work plan - Environment Effects Statement</t>
  </si>
  <si>
    <t>Schedule 2(2) Item 5 (Reg 6)</t>
  </si>
  <si>
    <t>Fee for lodging a Work Plan for a quarry with blasting, with one or more sensitive locations within 500 metres of the perimeter of the area covered by the work plan - Statutory Endorsement</t>
  </si>
  <si>
    <t>Fee for lodging a Work Plan for a quarry with blasting, with one or more sensitive locations within 500 metres of the perimeter of the area covered by the work plan - Environment Effects Statement</t>
  </si>
  <si>
    <t>Schedule 2(3) Item 1 (Reg 13)</t>
  </si>
  <si>
    <t>Fee to vary a Work Plan for an extractive industry work authority granted over an area of less than 5 hectares - Statutory Endorsement</t>
  </si>
  <si>
    <t>Fee to vary a Work Plan for an extractive industry work authority granted over an area of less than 5 hectares - Other</t>
  </si>
  <si>
    <t>Schedule 2(3) Item 2 (Reg 13)</t>
  </si>
  <si>
    <t>Fee to vary a Work Plan for a quarry with no blasting and no sensitive locations within 200 metres of the perimeter of the area covered by the work plan - Statutory Endorsement</t>
  </si>
  <si>
    <t>Fee to vary a Work Plan for a quarry with no blasting and no sensitive locations within 200 metres of the perimeter of the area covered by the work plan - Environment Effects Statement</t>
  </si>
  <si>
    <t>Fee to vary a Work Plan for a quarry with no blasting and no sensitive locations within 200 metres of the perimeter of the area covered by the work plan - Other</t>
  </si>
  <si>
    <t>Schedule 2(3) Item 3 (Reg 13)</t>
  </si>
  <si>
    <t>Fee to vary a Work Plan for a quarry with no blasting, with one or more sensitive locations within 200 metres of the perimeter of the area covered by the work plan - Statutory Endorsement</t>
  </si>
  <si>
    <t>Fee to vary a Work Plan for a quarry with no blasting, with one or more sensitive locations within 200 metres of the perimeter of the area covered by the work plan - Environment Effects Statement</t>
  </si>
  <si>
    <t>Fee to vary a Work Plan for a quarry with no blasting, with one or more sensitive locations within 200 metres of the perimeter of the area covered by the work plan - Other</t>
  </si>
  <si>
    <t>Schedule 2(3) Item 4 (Reg 13)</t>
  </si>
  <si>
    <t>Fee to vary a Work Plan for a quarry with blasting, with no sensitive locations within 500 metres of the perimeter of the area covered by the work plan - Statutory Endorsement</t>
  </si>
  <si>
    <t>Fee to vary a Work Plan for a quarry with blasting, with no sensitive locations within 500 metres of the perimeter of the area covered by the work plan - Environment Effects Statement</t>
  </si>
  <si>
    <t>Fee to vary a Work Plan for a quarry with blasting, with no sensitive locations within 500 metres of the perimeter of the area covered by the work plan - Other</t>
  </si>
  <si>
    <t>Schedule 2(3) Item 5 (Reg 13)</t>
  </si>
  <si>
    <t>Fee to vary a Work Plan for a quarry with blasting, with one or more sensitive locations within 500 metres of the perimeter of the area covered by the work plan - Statutory Endorsement</t>
  </si>
  <si>
    <t>Fee to vary a Work Plan for a quarry with blasting, with one or more sensitive locations within 500 metres of the perimeter of the area covered by the work plan - Environment Effects Statement</t>
  </si>
  <si>
    <t>Schedule 2(3) Item 5 (Reg 13))</t>
  </si>
  <si>
    <t>Fee to vary a Work Plan for a quarry with blasting, with one or more sensitive locations within 500 metres of the perimeter of the area covered by the work plan - Other</t>
  </si>
  <si>
    <t>Reg 15</t>
  </si>
  <si>
    <t>Fee for application for a Work Authority</t>
  </si>
  <si>
    <t>Reg 17</t>
  </si>
  <si>
    <t>Fee for request to vary a Work Authority</t>
  </si>
  <si>
    <t>Reg 18</t>
  </si>
  <si>
    <t>Fee for transfer of a Work Authority</t>
  </si>
  <si>
    <t>Schedule 3 Item 1 (Reg 16(1))</t>
  </si>
  <si>
    <t>Annual fee when the value of total sales at a gate of useable quantity produced under work authority is $0 to $100,000</t>
  </si>
  <si>
    <t>Schedule 3 Item 2 (Reg 16(1))</t>
  </si>
  <si>
    <t>Annual fee when the value of total sales at a gate of useable quantity produced under work authority is $100,001 to $500,000</t>
  </si>
  <si>
    <t>Schedule 3 Item 3 (Reg 16(1))</t>
  </si>
  <si>
    <t>Annual fee when the value of total sales at a gate of useable quantity produced under work authority is $500,001 to $1,000,000</t>
  </si>
  <si>
    <t>Schedule 3 Item 4 (Reg 16(1))</t>
  </si>
  <si>
    <t>Annual fee when the value of total sales at a gate of useable quantity produced under work authority is $1,000,001 to $5,000,000</t>
  </si>
  <si>
    <t>Schedule 3 Item 5 (Reg 16(1))</t>
  </si>
  <si>
    <t>Annual fee when the value of total sales at a gate of useable quantity produced under work authority is $5,000,001 to $10,000,000</t>
  </si>
  <si>
    <t>Schedule 3 Item 6 (Reg 16(1))</t>
  </si>
  <si>
    <t>Annual fee when the value of total sales at a gate of useable quantity produced under work authority is more than $10,000,000</t>
  </si>
  <si>
    <t>Offshore Petroleum and Greenhouse Gas Storage Act 2010</t>
  </si>
  <si>
    <t>Transfer/dealing ad valorem (petroleum and greenhouse gas titles)</t>
  </si>
  <si>
    <t>1.5% of value of consideration, or title transferred which ever is the greater</t>
  </si>
  <si>
    <t>Offshore Petroleum and Greenhouse Gas Storage  Regulations 2021</t>
  </si>
  <si>
    <t>Reg 338(a)</t>
  </si>
  <si>
    <t>Work-bid petroleum permit fee (minimum)</t>
  </si>
  <si>
    <t>Reg 338(b)</t>
  </si>
  <si>
    <t>Work-bid petroleum permit fee (per block)</t>
  </si>
  <si>
    <t>Reg 339</t>
  </si>
  <si>
    <t>Special petroleum exploration permit fee (per block)</t>
  </si>
  <si>
    <t>Reg 340</t>
  </si>
  <si>
    <t>Petroleum retention lease fee (per block)</t>
  </si>
  <si>
    <t>Reg 341</t>
  </si>
  <si>
    <t>Petroleum production licence fee (per block)</t>
  </si>
  <si>
    <t>Reg 342</t>
  </si>
  <si>
    <t>Infrastructure licence fee</t>
  </si>
  <si>
    <t>Reg 343</t>
  </si>
  <si>
    <t>Pipeline licence fee (per km or part thereof)</t>
  </si>
  <si>
    <t>Reg 344</t>
  </si>
  <si>
    <t>Greenhouse gas holding lease fee (per block)</t>
  </si>
  <si>
    <t>Reg 345</t>
  </si>
  <si>
    <t>Greenhouse gas injection licence fee (per block)</t>
  </si>
  <si>
    <t>Reg 346(1)</t>
  </si>
  <si>
    <t>Transfer fee (petroleum titles)</t>
  </si>
  <si>
    <t>Reg 346(2)</t>
  </si>
  <si>
    <t>Transfer to give effect to a dealing fee (petroleum titles)</t>
  </si>
  <si>
    <t>Reg 346(3)</t>
  </si>
  <si>
    <t>Transfer due to reorganisation of corporations fee (petroleum titles)</t>
  </si>
  <si>
    <t>Reg 347(1)</t>
  </si>
  <si>
    <t>Dealing fee (petroleum titles)</t>
  </si>
  <si>
    <t>Reg 347(2)</t>
  </si>
  <si>
    <t>Dealing due to reorganisation of corporations fee (petroleum titles)</t>
  </si>
  <si>
    <t>Reg 348</t>
  </si>
  <si>
    <t>Registration of transfer fee (greenhouse gas titles)</t>
  </si>
  <si>
    <t>Reg 349</t>
  </si>
  <si>
    <t>Registration of dealing fee (greenhouse gas titles)</t>
  </si>
  <si>
    <t>Reg 350(1)</t>
  </si>
  <si>
    <t>Inspection of register/instruments (petroleum titles)</t>
  </si>
  <si>
    <t>Reg 350(2)</t>
  </si>
  <si>
    <t>Inspection of register/instruments (greenhouse gas titles)</t>
  </si>
  <si>
    <t>Reg 351(1)</t>
  </si>
  <si>
    <t>Copies/extracts from register/instruments (per page)</t>
  </si>
  <si>
    <t>Reg 351(2)</t>
  </si>
  <si>
    <t>Evidentiary certificate</t>
  </si>
  <si>
    <t>Reg 352(a)</t>
  </si>
  <si>
    <t>Loan of document/samples (per day/part day)</t>
  </si>
  <si>
    <t>Reg 352(b)</t>
  </si>
  <si>
    <t>Search for document/samples (per hour/part hour)</t>
  </si>
  <si>
    <t>Reg 353(a)</t>
  </si>
  <si>
    <t>Core (Sample) Loan per day (or part thereof)</t>
  </si>
  <si>
    <t>Schedule 1 Part 1 Item 1</t>
  </si>
  <si>
    <t>Work-bid petroleum exploration permit</t>
  </si>
  <si>
    <t>Schedule 1 Part 1 Item 2</t>
  </si>
  <si>
    <t>Special petroleum exploration permit</t>
  </si>
  <si>
    <t>Schedule 1 Part 1 Item 3</t>
  </si>
  <si>
    <t>Cash-bid petroleum exploration permit</t>
  </si>
  <si>
    <t>Schedule 1 Part 1 Item 4</t>
  </si>
  <si>
    <t>Renewal of petroleum exploration permit (all types)</t>
  </si>
  <si>
    <t>Schedule 1 Part 1 Item 5</t>
  </si>
  <si>
    <t>Petroleum retention lease (all types)</t>
  </si>
  <si>
    <t>Schedule 1 Part 1 Item 6</t>
  </si>
  <si>
    <t>Renewal of petroleum retention lease (all types)</t>
  </si>
  <si>
    <t>Schedule 1 Part 1 Item 7</t>
  </si>
  <si>
    <t>Petroleum production licence over a surrendered block</t>
  </si>
  <si>
    <t>Schedule 1 Part 1 Item 8</t>
  </si>
  <si>
    <t>Petroleum production licence over an individual block</t>
  </si>
  <si>
    <t>Schedule 1 Part 1 Item 9</t>
  </si>
  <si>
    <t>Petroleum production licence (other than a licence in items 7 and 8)</t>
  </si>
  <si>
    <t>Schedule 1 Part 1 Item 10</t>
  </si>
  <si>
    <t>Renewal of petroleum production licence (all types)</t>
  </si>
  <si>
    <t>Schedule 1 Part 1 Item 11</t>
  </si>
  <si>
    <t>Infrastructure licence</t>
  </si>
  <si>
    <t>Schedule 1 Part 1 Item 12</t>
  </si>
  <si>
    <t>Pipeline licence</t>
  </si>
  <si>
    <t>Schedule 1 Part 1 Item 13</t>
  </si>
  <si>
    <t>Variation of pipeline licence</t>
  </si>
  <si>
    <t>Schedule 1 Part 1 Item 14</t>
  </si>
  <si>
    <t>Petroleum special prospecting authority</t>
  </si>
  <si>
    <t>Schedule 1 Part 2 Item 1</t>
  </si>
  <si>
    <t>Work-bid greenhouse gas assessment permit</t>
  </si>
  <si>
    <t>Schedule 1 Part 2 Item 2</t>
  </si>
  <si>
    <t>Cash-bid greenhouse gas assessment permit</t>
  </si>
  <si>
    <t>Schedule 1 Part 2 Item 3</t>
  </si>
  <si>
    <t>Renewal of greenhouse gas assessment permit</t>
  </si>
  <si>
    <t>Schedule 1 Part 2 Item 4</t>
  </si>
  <si>
    <t>Greenhouse gas holding lease (all types)</t>
  </si>
  <si>
    <t>Schedule 1 Part 2 Item 5</t>
  </si>
  <si>
    <t>Renewal of greenhouse gas holding lease</t>
  </si>
  <si>
    <t>Schedule 1 Part 2 Item 6</t>
  </si>
  <si>
    <t>Greenhouse gas injection licence</t>
  </si>
  <si>
    <t>Schedule 1 Part 2 Item 7</t>
  </si>
  <si>
    <t>Greenhouse gas search authority</t>
  </si>
  <si>
    <t>Schedule 1 Part 2 Item 8</t>
  </si>
  <si>
    <t>Greenhouse gas site closing certificate</t>
  </si>
  <si>
    <t>Petroleum Regulations 2021</t>
  </si>
  <si>
    <t>Reg 54 (1)</t>
  </si>
  <si>
    <t>Application for an exploration permit</t>
  </si>
  <si>
    <t>Reg 54 (2)</t>
  </si>
  <si>
    <t>Application for a retention licence</t>
  </si>
  <si>
    <t>Reg 54 (3)</t>
  </si>
  <si>
    <t>Application for a production licence</t>
  </si>
  <si>
    <t>Reg 54 (4)</t>
  </si>
  <si>
    <t>Application for a  special access authorisation</t>
  </si>
  <si>
    <t>Reg 55</t>
  </si>
  <si>
    <t>Renewal of an exploration permit</t>
  </si>
  <si>
    <t>Transfer, or partial transfer, of an exploration permit</t>
  </si>
  <si>
    <t>Transfer of a retention lease</t>
  </si>
  <si>
    <t>Transfer, or partial transfer, of a production licence</t>
  </si>
  <si>
    <t>Suspension or variation of conditions of an exploration permit</t>
  </si>
  <si>
    <t>Suspension or variation of conditions of a retention lease</t>
  </si>
  <si>
    <t>Suspension or variation of conditions of a production licence</t>
  </si>
  <si>
    <t>Reg 59</t>
  </si>
  <si>
    <t xml:space="preserve">Registration of a document under section 232 of the Petroleum Act </t>
  </si>
  <si>
    <t>Inspection of the petroleum register</t>
  </si>
  <si>
    <t>Each page of a copy of a document or entry in the petroleum register</t>
  </si>
  <si>
    <t>Reg 61</t>
  </si>
  <si>
    <t>Fee for Ministers certificate for the purposes of section 237(2) of the Act</t>
  </si>
  <si>
    <t>2025-26 fee amount (current year)</t>
  </si>
  <si>
    <t>2025-26 penalty amount (current year)</t>
  </si>
  <si>
    <t>Reg 57 (1)</t>
  </si>
  <si>
    <t>Reg 57 (2)</t>
  </si>
  <si>
    <t>Reg 57 ( 3)</t>
  </si>
  <si>
    <t>Reg 58 (1)</t>
  </si>
  <si>
    <t>Reg 58 (2)</t>
  </si>
  <si>
    <t>Reg 58 (3)</t>
  </si>
  <si>
    <t>Reg 60 (2)</t>
  </si>
  <si>
    <t>Reg 60 (1)</t>
  </si>
  <si>
    <t xml:space="preserve">  In accordance with the Monetary Units Act 2004 the current value for 2026-27 is:</t>
  </si>
  <si>
    <t>Reg 56 (1)(a)</t>
  </si>
  <si>
    <t>Reg 56 (1)(b)</t>
  </si>
  <si>
    <t>Annual fee for exploration permit granted before 1 July 2025</t>
  </si>
  <si>
    <t>Annual fee for exploration permit granted after 1 July 2025</t>
  </si>
  <si>
    <t>Reg 56 (2)(a)</t>
  </si>
  <si>
    <t>Reg 56 (2)(b)</t>
  </si>
  <si>
    <t>Annual fee for a retention lease granted before 1 July 2025</t>
  </si>
  <si>
    <t>Annual fee for a retention lease granted after 1 July 2025</t>
  </si>
  <si>
    <t>Reg 56 (3)(a)</t>
  </si>
  <si>
    <t>Reg 56 (3)(b)</t>
  </si>
  <si>
    <t>Annual fee for a production licence granted before 1 July 2025</t>
  </si>
  <si>
    <t>Annual fee for a production licence granted after 1 July 2025</t>
  </si>
  <si>
    <t>2026-27 FEES AND PENALTIES - RESOURCES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</si>
</sst>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_);[Red]\(&quot;$&quot;#,##0\)"/>
    <numFmt numFmtId="165" formatCode="_(&quot;$&quot;* #,##0.00_);_(&quot;$&quot;* \(#,##0.00\);_(&quot;$&quot;* &quot;-&quot;??_);_(@_)"/>
    <numFmt numFmtId="166" formatCode="_(* #,##0.00_);_(* \(#,##0.00\);_(* &quot;-&quot;??_);_(@_)"/>
    <numFmt numFmtId="167" formatCode="&quot;$&quot;#,##0.00"/>
    <numFmt numFmtId="168" formatCode="&quot;$&quot;#,##0"/>
    <numFmt numFmtId="169" formatCode="#,##0.0"/>
  </numFmts>
  <fonts count="14" x14ac:knownFonts="1">
    <font>
      <sz val="11"/>
      <color theme="1"/>
      <name val="Calibri"/>
      <family val="2"/>
      <scheme val="minor"/>
    </font>
    <font>
      <sz val="11"/>
      <color theme="1"/>
      <name val="Calibri"/>
      <family val="2"/>
      <scheme val="minor"/>
    </font>
    <font>
      <b/>
      <sz val="12"/>
      <name val="Tahoma"/>
      <family val="2"/>
    </font>
    <font>
      <sz val="12"/>
      <color theme="1"/>
      <name val="Tahoma"/>
      <family val="2"/>
    </font>
    <font>
      <sz val="12"/>
      <name val="Tahoma"/>
      <family val="2"/>
    </font>
    <font>
      <b/>
      <sz val="12"/>
      <color rgb="FF1F1E21"/>
      <name val="Arial"/>
      <family val="2"/>
    </font>
    <font>
      <b/>
      <sz val="12"/>
      <name val="Calibri"/>
      <family val="2"/>
      <scheme val="minor"/>
    </font>
    <font>
      <sz val="12"/>
      <color theme="1"/>
      <name val="Arial"/>
      <family val="2"/>
    </font>
    <font>
      <b/>
      <sz val="12"/>
      <color theme="0"/>
      <name val="Calibri"/>
      <family val="2"/>
      <scheme val="minor"/>
    </font>
    <font>
      <b/>
      <i/>
      <sz val="12"/>
      <name val="Calibri"/>
      <family val="2"/>
      <scheme val="minor"/>
    </font>
    <font>
      <sz val="12"/>
      <color theme="1"/>
      <name val="Calibri"/>
      <family val="2"/>
      <scheme val="minor"/>
    </font>
    <font>
      <i/>
      <sz val="12"/>
      <name val="Calibri"/>
      <family val="2"/>
      <scheme val="minor"/>
    </font>
    <font>
      <sz val="12"/>
      <name val="Calibri"/>
      <family val="2"/>
      <scheme val="minor"/>
    </font>
    <font>
      <sz val="12"/>
      <name val="Arial"/>
      <family val="2"/>
    </font>
  </fonts>
  <fills count="4">
    <fill>
      <patternFill patternType="none"/>
    </fill>
    <fill>
      <patternFill patternType="gray125"/>
    </fill>
    <fill>
      <patternFill patternType="solid">
        <fgColor theme="9" tint="0.59999389629810485"/>
        <bgColor indexed="64"/>
      </patternFill>
    </fill>
    <fill>
      <patternFill patternType="solid">
        <fgColor theme="9"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cellStyleXfs>
  <cellXfs count="52">
    <xf numFmtId="0" fontId="0" fillId="0" borderId="0" xfId="0"/>
    <xf numFmtId="0" fontId="2" fillId="0" borderId="0" xfId="0" applyFont="1" applyAlignment="1">
      <alignment vertical="top"/>
    </xf>
    <xf numFmtId="0" fontId="3" fillId="0" borderId="0" xfId="0" applyFont="1" applyAlignment="1">
      <alignment vertical="top"/>
    </xf>
    <xf numFmtId="0" fontId="4" fillId="0" borderId="0" xfId="0" applyFont="1" applyAlignment="1">
      <alignment horizontal="right" vertical="top" wrapText="1"/>
    </xf>
    <xf numFmtId="167" fontId="4" fillId="0" borderId="0" xfId="1" applyNumberFormat="1" applyFont="1" applyFill="1" applyBorder="1" applyAlignment="1">
      <alignment horizontal="left" vertical="top" wrapText="1"/>
    </xf>
    <xf numFmtId="167" fontId="4" fillId="0" borderId="0" xfId="1" applyNumberFormat="1" applyFont="1" applyFill="1" applyBorder="1" applyAlignment="1">
      <alignment horizontal="left" vertical="top"/>
    </xf>
    <xf numFmtId="0" fontId="4" fillId="0" borderId="0" xfId="0" applyFont="1" applyAlignment="1">
      <alignment vertical="top"/>
    </xf>
    <xf numFmtId="167" fontId="5" fillId="0" borderId="0" xfId="2" applyNumberFormat="1" applyFont="1" applyAlignment="1">
      <alignment vertical="top"/>
    </xf>
    <xf numFmtId="167" fontId="4" fillId="0" borderId="0" xfId="1" applyNumberFormat="1" applyFont="1" applyFill="1" applyBorder="1" applyAlignment="1">
      <alignment horizontal="right" vertical="top"/>
    </xf>
    <xf numFmtId="167" fontId="4" fillId="0" borderId="0" xfId="1" applyNumberFormat="1" applyFont="1" applyFill="1" applyBorder="1" applyAlignment="1">
      <alignment horizontal="right" vertical="top" wrapText="1"/>
    </xf>
    <xf numFmtId="167" fontId="5" fillId="0" borderId="0" xfId="2" applyNumberFormat="1" applyFont="1" applyAlignment="1"/>
    <xf numFmtId="0" fontId="4" fillId="0" borderId="0" xfId="0" applyFont="1" applyAlignment="1">
      <alignment vertical="top" wrapText="1"/>
    </xf>
    <xf numFmtId="0" fontId="6" fillId="2" borderId="1" xfId="0" applyFont="1" applyFill="1" applyBorder="1" applyAlignment="1">
      <alignment vertical="center" wrapText="1"/>
    </xf>
    <xf numFmtId="0" fontId="6" fillId="2" borderId="1" xfId="0" applyFont="1" applyFill="1" applyBorder="1" applyAlignment="1">
      <alignment horizontal="right" vertical="center" wrapText="1"/>
    </xf>
    <xf numFmtId="0" fontId="7" fillId="0" borderId="0" xfId="0" applyFont="1" applyAlignment="1">
      <alignment wrapText="1"/>
    </xf>
    <xf numFmtId="0" fontId="8" fillId="3" borderId="2" xfId="0" applyFont="1" applyFill="1" applyBorder="1" applyAlignment="1">
      <alignment vertical="center" wrapText="1"/>
    </xf>
    <xf numFmtId="0" fontId="8" fillId="3" borderId="3" xfId="0" applyFont="1" applyFill="1" applyBorder="1" applyAlignment="1">
      <alignment vertical="center" wrapText="1"/>
    </xf>
    <xf numFmtId="0" fontId="8" fillId="3" borderId="3" xfId="0" applyFont="1" applyFill="1" applyBorder="1" applyAlignment="1">
      <alignment horizontal="right" vertical="center" wrapText="1"/>
    </xf>
    <xf numFmtId="0" fontId="8" fillId="3" borderId="4" xfId="0" applyFont="1" applyFill="1" applyBorder="1" applyAlignment="1">
      <alignment vertical="center" wrapText="1"/>
    </xf>
    <xf numFmtId="0" fontId="6" fillId="0" borderId="2" xfId="0" applyFont="1" applyBorder="1" applyAlignment="1">
      <alignment vertical="top"/>
    </xf>
    <xf numFmtId="0" fontId="9" fillId="0" borderId="3" xfId="0" applyFont="1" applyBorder="1" applyAlignment="1">
      <alignment vertical="top"/>
    </xf>
    <xf numFmtId="0" fontId="9" fillId="0" borderId="4" xfId="0" applyFont="1" applyBorder="1" applyAlignment="1">
      <alignment vertical="top"/>
    </xf>
    <xf numFmtId="0" fontId="10" fillId="0" borderId="0" xfId="0" applyFont="1"/>
    <xf numFmtId="0" fontId="11" fillId="0" borderId="1" xfId="0" applyFont="1" applyBorder="1" applyAlignment="1">
      <alignment horizontal="left"/>
    </xf>
    <xf numFmtId="0" fontId="12" fillId="0" borderId="1" xfId="0" applyFont="1" applyBorder="1" applyAlignment="1">
      <alignment wrapText="1"/>
    </xf>
    <xf numFmtId="0" fontId="10" fillId="0" borderId="0" xfId="0" applyFont="1" applyAlignment="1">
      <alignment wrapText="1"/>
    </xf>
    <xf numFmtId="0" fontId="10" fillId="0" borderId="0" xfId="0" applyFont="1" applyAlignment="1">
      <alignment horizontal="right" wrapText="1"/>
    </xf>
    <xf numFmtId="0" fontId="4" fillId="0" borderId="0" xfId="0" applyFont="1" applyAlignment="1">
      <alignment horizontal="left" vertical="top" wrapText="1"/>
    </xf>
    <xf numFmtId="0" fontId="9" fillId="0" borderId="3" xfId="0" applyFont="1" applyBorder="1" applyAlignment="1">
      <alignment horizontal="right" vertical="top" wrapText="1"/>
    </xf>
    <xf numFmtId="0" fontId="12" fillId="0" borderId="1" xfId="0" applyFont="1" applyBorder="1" applyAlignment="1">
      <alignment horizontal="right" wrapText="1"/>
    </xf>
    <xf numFmtId="167" fontId="12" fillId="0" borderId="1" xfId="3" applyNumberFormat="1" applyFont="1" applyBorder="1"/>
    <xf numFmtId="0" fontId="12" fillId="0" borderId="1" xfId="0" applyFont="1" applyBorder="1" applyAlignment="1">
      <alignment horizontal="right"/>
    </xf>
    <xf numFmtId="167" fontId="10" fillId="0" borderId="0" xfId="0" applyNumberFormat="1" applyFont="1"/>
    <xf numFmtId="0" fontId="13" fillId="0" borderId="0" xfId="0" applyFont="1" applyAlignment="1">
      <alignment horizontal="left" vertical="center" wrapText="1"/>
    </xf>
    <xf numFmtId="0" fontId="11" fillId="0" borderId="2" xfId="0" applyFont="1" applyBorder="1" applyAlignment="1">
      <alignment horizontal="left"/>
    </xf>
    <xf numFmtId="0" fontId="12" fillId="0" borderId="3" xfId="0" applyFont="1" applyBorder="1" applyAlignment="1">
      <alignment wrapText="1"/>
    </xf>
    <xf numFmtId="0" fontId="10" fillId="0" borderId="3" xfId="0" applyFont="1" applyBorder="1" applyAlignment="1">
      <alignment horizontal="right" wrapText="1"/>
    </xf>
    <xf numFmtId="167" fontId="10" fillId="0" borderId="3" xfId="3" applyNumberFormat="1" applyFont="1" applyBorder="1"/>
    <xf numFmtId="168" fontId="10" fillId="0" borderId="3" xfId="2" applyNumberFormat="1" applyFont="1" applyBorder="1"/>
    <xf numFmtId="164" fontId="10" fillId="0" borderId="4" xfId="0" applyNumberFormat="1" applyFont="1" applyBorder="1"/>
    <xf numFmtId="0" fontId="12" fillId="0" borderId="0" xfId="0" applyFont="1"/>
    <xf numFmtId="168" fontId="12" fillId="0" borderId="1" xfId="2" applyNumberFormat="1" applyFont="1" applyBorder="1"/>
    <xf numFmtId="164" fontId="12" fillId="0" borderId="1" xfId="0" applyNumberFormat="1" applyFont="1" applyBorder="1"/>
    <xf numFmtId="0" fontId="12" fillId="0" borderId="0" xfId="0" applyFont="1" applyAlignment="1">
      <alignment wrapText="1"/>
    </xf>
    <xf numFmtId="0" fontId="12" fillId="0" borderId="0" xfId="0" applyFont="1" applyAlignment="1">
      <alignment horizontal="right" wrapText="1"/>
    </xf>
    <xf numFmtId="167" fontId="12" fillId="0" borderId="0" xfId="0" applyNumberFormat="1" applyFont="1" applyAlignment="1">
      <alignment horizontal="center" vertical="center" wrapText="1"/>
    </xf>
    <xf numFmtId="3" fontId="12" fillId="0" borderId="1" xfId="2" applyNumberFormat="1" applyFont="1" applyBorder="1"/>
    <xf numFmtId="4" fontId="12" fillId="0" borderId="1" xfId="2" applyNumberFormat="1" applyFont="1" applyBorder="1"/>
    <xf numFmtId="169" fontId="12" fillId="0" borderId="1" xfId="2" applyNumberFormat="1" applyFont="1" applyBorder="1"/>
    <xf numFmtId="0" fontId="2" fillId="0" borderId="0" xfId="0" applyFont="1" applyAlignment="1">
      <alignment horizontal="center" vertical="top"/>
    </xf>
    <xf numFmtId="0" fontId="4" fillId="0" borderId="0" xfId="0" applyFont="1" applyAlignment="1">
      <alignment horizontal="center" vertical="top"/>
    </xf>
    <xf numFmtId="0" fontId="4" fillId="0" borderId="0" xfId="0" applyFont="1" applyAlignment="1">
      <alignment horizontal="left" vertical="top"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6F54B-B716-4390-8519-B0C91A74DD04}">
  <sheetPr>
    <outlinePr summaryBelow="0"/>
    <pageSetUpPr fitToPage="1"/>
  </sheetPr>
  <dimension ref="A1:G222"/>
  <sheetViews>
    <sheetView showGridLines="0" tabSelected="1" view="pageBreakPreview" zoomScaleNormal="100" zoomScaleSheetLayoutView="100" workbookViewId="0">
      <pane ySplit="9" topLeftCell="A10" activePane="bottomLeft" state="frozen"/>
      <selection activeCell="B23" sqref="B23"/>
      <selection pane="bottomLeft" activeCell="H18" sqref="H18"/>
    </sheetView>
  </sheetViews>
  <sheetFormatPr defaultColWidth="9.140625" defaultRowHeight="15.75" outlineLevelRow="2" x14ac:dyDescent="0.25"/>
  <cols>
    <col min="1" max="1" width="33.140625" style="25" customWidth="1"/>
    <col min="2" max="2" width="61.85546875" style="25" customWidth="1"/>
    <col min="3" max="3" width="22.85546875" style="26" customWidth="1"/>
    <col min="4" max="4" width="22.85546875" style="25" customWidth="1"/>
    <col min="5" max="6" width="22.85546875" style="22" customWidth="1"/>
    <col min="7" max="7" width="11.42578125" style="22" customWidth="1"/>
    <col min="8" max="16384" width="9.140625" style="22"/>
  </cols>
  <sheetData>
    <row r="1" spans="1:7" s="2" customFormat="1" ht="15" x14ac:dyDescent="0.25">
      <c r="A1" s="49" t="s">
        <v>386</v>
      </c>
      <c r="B1" s="49"/>
      <c r="C1" s="49"/>
      <c r="D1" s="49"/>
      <c r="E1" s="49"/>
      <c r="F1" s="49"/>
      <c r="G1" s="1"/>
    </row>
    <row r="2" spans="1:7" s="2" customFormat="1" ht="15" x14ac:dyDescent="0.25">
      <c r="A2" s="27"/>
      <c r="B2" s="27"/>
      <c r="C2" s="3"/>
      <c r="D2" s="4"/>
      <c r="E2" s="4"/>
      <c r="F2" s="5"/>
    </row>
    <row r="3" spans="1:7" s="2" customFormat="1" ht="15" x14ac:dyDescent="0.25">
      <c r="A3" s="50" t="s">
        <v>373</v>
      </c>
      <c r="B3" s="50"/>
      <c r="C3" s="50"/>
      <c r="D3" s="50"/>
      <c r="E3" s="50"/>
      <c r="F3" s="6"/>
      <c r="G3" s="6"/>
    </row>
    <row r="4" spans="1:7" s="2" customFormat="1" x14ac:dyDescent="0.25">
      <c r="A4" s="27"/>
      <c r="B4" s="27"/>
      <c r="C4" s="3" t="s">
        <v>0</v>
      </c>
      <c r="D4" s="7">
        <v>17.27</v>
      </c>
      <c r="E4" s="8"/>
      <c r="F4" s="9"/>
    </row>
    <row r="5" spans="1:7" s="2" customFormat="1" x14ac:dyDescent="0.25">
      <c r="A5" s="27"/>
      <c r="B5" s="27"/>
      <c r="C5" s="3" t="s">
        <v>1</v>
      </c>
      <c r="D5" s="10">
        <v>203.51</v>
      </c>
      <c r="E5" s="8"/>
      <c r="F5" s="9"/>
    </row>
    <row r="6" spans="1:7" s="6" customFormat="1" ht="15" x14ac:dyDescent="0.25">
      <c r="A6" s="27"/>
      <c r="B6" s="27"/>
      <c r="C6" s="3"/>
      <c r="D6" s="4"/>
      <c r="E6" s="4"/>
      <c r="F6" s="5"/>
    </row>
    <row r="7" spans="1:7" s="6" customFormat="1" ht="38.25" customHeight="1" x14ac:dyDescent="0.25">
      <c r="A7" s="51" t="s">
        <v>2</v>
      </c>
      <c r="B7" s="51"/>
      <c r="C7" s="51"/>
      <c r="D7" s="51"/>
      <c r="E7" s="51"/>
      <c r="F7" s="51"/>
      <c r="G7" s="11"/>
    </row>
    <row r="8" spans="1:7" s="6" customFormat="1" ht="34.35" customHeight="1" x14ac:dyDescent="0.25">
      <c r="A8" s="51" t="s">
        <v>3</v>
      </c>
      <c r="B8" s="51"/>
      <c r="C8" s="51"/>
      <c r="D8" s="51"/>
      <c r="E8" s="51"/>
      <c r="F8" s="11"/>
      <c r="G8" s="11"/>
    </row>
    <row r="9" spans="1:7" s="14" customFormat="1" ht="47.25" x14ac:dyDescent="0.2">
      <c r="A9" s="12" t="s">
        <v>4</v>
      </c>
      <c r="B9" s="12" t="s">
        <v>5</v>
      </c>
      <c r="C9" s="13" t="s">
        <v>6</v>
      </c>
      <c r="D9" s="12" t="s">
        <v>363</v>
      </c>
      <c r="E9" s="12" t="s">
        <v>7</v>
      </c>
      <c r="F9" s="12" t="s">
        <v>364</v>
      </c>
    </row>
    <row r="10" spans="1:7" s="14" customFormat="1" x14ac:dyDescent="0.2">
      <c r="A10" s="15" t="s">
        <v>8</v>
      </c>
      <c r="B10" s="16"/>
      <c r="C10" s="17"/>
      <c r="D10" s="16"/>
      <c r="E10" s="16"/>
      <c r="F10" s="18"/>
    </row>
    <row r="11" spans="1:7" outlineLevel="1" x14ac:dyDescent="0.25">
      <c r="A11" s="19" t="s">
        <v>9</v>
      </c>
      <c r="B11" s="20"/>
      <c r="C11" s="28"/>
      <c r="D11" s="20"/>
      <c r="E11" s="20"/>
      <c r="F11" s="21"/>
    </row>
    <row r="12" spans="1:7" outlineLevel="2" x14ac:dyDescent="0.25">
      <c r="A12" s="23" t="s">
        <v>10</v>
      </c>
      <c r="B12" s="24" t="s">
        <v>11</v>
      </c>
      <c r="C12" s="29">
        <v>375</v>
      </c>
      <c r="D12" s="30">
        <f t="shared" ref="D12:D36" si="0">ROUND(C12*$D$4,1)</f>
        <v>6476.3</v>
      </c>
      <c r="E12" s="41"/>
      <c r="F12" s="42"/>
    </row>
    <row r="13" spans="1:7" outlineLevel="2" x14ac:dyDescent="0.25">
      <c r="A13" s="23" t="s">
        <v>12</v>
      </c>
      <c r="B13" s="24" t="s">
        <v>13</v>
      </c>
      <c r="C13" s="29">
        <v>565</v>
      </c>
      <c r="D13" s="30">
        <f t="shared" si="0"/>
        <v>9757.6</v>
      </c>
      <c r="E13" s="41"/>
      <c r="F13" s="42"/>
    </row>
    <row r="14" spans="1:7" outlineLevel="2" x14ac:dyDescent="0.25">
      <c r="A14" s="23" t="s">
        <v>14</v>
      </c>
      <c r="B14" s="24" t="s">
        <v>15</v>
      </c>
      <c r="C14" s="29">
        <v>565</v>
      </c>
      <c r="D14" s="30">
        <f t="shared" si="0"/>
        <v>9757.6</v>
      </c>
      <c r="E14" s="41"/>
      <c r="F14" s="42"/>
    </row>
    <row r="15" spans="1:7" outlineLevel="2" x14ac:dyDescent="0.25">
      <c r="A15" s="23" t="s">
        <v>16</v>
      </c>
      <c r="B15" s="24" t="s">
        <v>17</v>
      </c>
      <c r="C15" s="29">
        <v>165</v>
      </c>
      <c r="D15" s="30">
        <f t="shared" si="0"/>
        <v>2849.6</v>
      </c>
      <c r="E15" s="41"/>
      <c r="F15" s="42"/>
    </row>
    <row r="16" spans="1:7" outlineLevel="2" x14ac:dyDescent="0.25">
      <c r="A16" s="23" t="s">
        <v>18</v>
      </c>
      <c r="B16" s="24" t="s">
        <v>19</v>
      </c>
      <c r="C16" s="29">
        <v>165</v>
      </c>
      <c r="D16" s="30">
        <f t="shared" si="0"/>
        <v>2849.6</v>
      </c>
      <c r="E16" s="41"/>
      <c r="F16" s="42"/>
    </row>
    <row r="17" spans="1:6" outlineLevel="2" x14ac:dyDescent="0.25">
      <c r="A17" s="23" t="s">
        <v>20</v>
      </c>
      <c r="B17" s="24" t="s">
        <v>21</v>
      </c>
      <c r="C17" s="29">
        <v>170</v>
      </c>
      <c r="D17" s="30">
        <f t="shared" si="0"/>
        <v>2935.9</v>
      </c>
      <c r="E17" s="41"/>
      <c r="F17" s="42"/>
    </row>
    <row r="18" spans="1:6" outlineLevel="2" x14ac:dyDescent="0.25">
      <c r="A18" s="23" t="s">
        <v>22</v>
      </c>
      <c r="B18" s="24" t="s">
        <v>23</v>
      </c>
      <c r="C18" s="29">
        <v>125</v>
      </c>
      <c r="D18" s="30">
        <f t="shared" si="0"/>
        <v>2158.8000000000002</v>
      </c>
      <c r="E18" s="41"/>
      <c r="F18" s="42"/>
    </row>
    <row r="19" spans="1:6" outlineLevel="2" x14ac:dyDescent="0.25">
      <c r="A19" s="23" t="s">
        <v>24</v>
      </c>
      <c r="B19" s="24" t="s">
        <v>25</v>
      </c>
      <c r="C19" s="29">
        <v>125</v>
      </c>
      <c r="D19" s="30">
        <f t="shared" si="0"/>
        <v>2158.8000000000002</v>
      </c>
      <c r="E19" s="41"/>
      <c r="F19" s="42"/>
    </row>
    <row r="20" spans="1:6" outlineLevel="2" x14ac:dyDescent="0.25">
      <c r="A20" s="23" t="s">
        <v>26</v>
      </c>
      <c r="B20" s="24" t="s">
        <v>27</v>
      </c>
      <c r="C20" s="29">
        <v>410</v>
      </c>
      <c r="D20" s="30">
        <f t="shared" si="0"/>
        <v>7080.7</v>
      </c>
      <c r="E20" s="41"/>
      <c r="F20" s="42"/>
    </row>
    <row r="21" spans="1:6" outlineLevel="2" x14ac:dyDescent="0.25">
      <c r="A21" s="23" t="s">
        <v>28</v>
      </c>
      <c r="B21" s="24" t="s">
        <v>29</v>
      </c>
      <c r="C21" s="29">
        <v>125</v>
      </c>
      <c r="D21" s="30">
        <f t="shared" si="0"/>
        <v>2158.8000000000002</v>
      </c>
      <c r="E21" s="41"/>
      <c r="F21" s="42"/>
    </row>
    <row r="22" spans="1:6" outlineLevel="2" x14ac:dyDescent="0.25">
      <c r="A22" s="23" t="s">
        <v>30</v>
      </c>
      <c r="B22" s="24" t="s">
        <v>31</v>
      </c>
      <c r="C22" s="29">
        <v>125</v>
      </c>
      <c r="D22" s="30">
        <f t="shared" si="0"/>
        <v>2158.8000000000002</v>
      </c>
      <c r="E22" s="41"/>
      <c r="F22" s="42"/>
    </row>
    <row r="23" spans="1:6" outlineLevel="2" x14ac:dyDescent="0.25">
      <c r="A23" s="23" t="s">
        <v>32</v>
      </c>
      <c r="B23" s="24" t="s">
        <v>33</v>
      </c>
      <c r="C23" s="29">
        <v>115</v>
      </c>
      <c r="D23" s="30">
        <f t="shared" si="0"/>
        <v>1986.1</v>
      </c>
      <c r="E23" s="41"/>
      <c r="F23" s="42"/>
    </row>
    <row r="24" spans="1:6" outlineLevel="2" x14ac:dyDescent="0.25">
      <c r="A24" s="23" t="s">
        <v>34</v>
      </c>
      <c r="B24" s="24" t="s">
        <v>35</v>
      </c>
      <c r="C24" s="29">
        <v>115</v>
      </c>
      <c r="D24" s="30">
        <f t="shared" si="0"/>
        <v>1986.1</v>
      </c>
      <c r="E24" s="41"/>
      <c r="F24" s="42"/>
    </row>
    <row r="25" spans="1:6" outlineLevel="2" x14ac:dyDescent="0.25">
      <c r="A25" s="23" t="s">
        <v>36</v>
      </c>
      <c r="B25" s="24" t="s">
        <v>37</v>
      </c>
      <c r="C25" s="29">
        <v>115</v>
      </c>
      <c r="D25" s="30">
        <f t="shared" si="0"/>
        <v>1986.1</v>
      </c>
      <c r="E25" s="41"/>
      <c r="F25" s="42"/>
    </row>
    <row r="26" spans="1:6" outlineLevel="2" x14ac:dyDescent="0.25">
      <c r="A26" s="23" t="s">
        <v>38</v>
      </c>
      <c r="B26" s="24" t="s">
        <v>39</v>
      </c>
      <c r="C26" s="29">
        <v>115</v>
      </c>
      <c r="D26" s="30">
        <f t="shared" si="0"/>
        <v>1986.1</v>
      </c>
      <c r="E26" s="41"/>
      <c r="F26" s="42"/>
    </row>
    <row r="27" spans="1:6" outlineLevel="2" x14ac:dyDescent="0.25">
      <c r="A27" s="23" t="s">
        <v>40</v>
      </c>
      <c r="B27" s="24" t="s">
        <v>41</v>
      </c>
      <c r="C27" s="29">
        <v>115</v>
      </c>
      <c r="D27" s="30">
        <f t="shared" si="0"/>
        <v>1986.1</v>
      </c>
      <c r="E27" s="41"/>
      <c r="F27" s="42"/>
    </row>
    <row r="28" spans="1:6" outlineLevel="2" x14ac:dyDescent="0.25">
      <c r="A28" s="23" t="s">
        <v>42</v>
      </c>
      <c r="B28" s="24" t="s">
        <v>43</v>
      </c>
      <c r="C28" s="29">
        <v>115</v>
      </c>
      <c r="D28" s="30">
        <f t="shared" si="0"/>
        <v>1986.1</v>
      </c>
      <c r="E28" s="41"/>
      <c r="F28" s="42"/>
    </row>
    <row r="29" spans="1:6" outlineLevel="2" x14ac:dyDescent="0.25">
      <c r="A29" s="23" t="s">
        <v>44</v>
      </c>
      <c r="B29" s="24" t="s">
        <v>45</v>
      </c>
      <c r="C29" s="29">
        <v>115</v>
      </c>
      <c r="D29" s="30">
        <f t="shared" si="0"/>
        <v>1986.1</v>
      </c>
      <c r="E29" s="41"/>
      <c r="F29" s="42"/>
    </row>
    <row r="30" spans="1:6" outlineLevel="2" x14ac:dyDescent="0.25">
      <c r="A30" s="23" t="s">
        <v>46</v>
      </c>
      <c r="B30" s="24" t="s">
        <v>47</v>
      </c>
      <c r="C30" s="29">
        <v>115</v>
      </c>
      <c r="D30" s="30">
        <f t="shared" si="0"/>
        <v>1986.1</v>
      </c>
      <c r="E30" s="41"/>
      <c r="F30" s="42"/>
    </row>
    <row r="31" spans="1:6" outlineLevel="2" x14ac:dyDescent="0.25">
      <c r="A31" s="23" t="s">
        <v>48</v>
      </c>
      <c r="B31" s="24" t="s">
        <v>49</v>
      </c>
      <c r="C31" s="29">
        <v>115</v>
      </c>
      <c r="D31" s="30">
        <f t="shared" si="0"/>
        <v>1986.1</v>
      </c>
      <c r="E31" s="41"/>
      <c r="F31" s="42"/>
    </row>
    <row r="32" spans="1:6" outlineLevel="2" x14ac:dyDescent="0.25">
      <c r="A32" s="23" t="s">
        <v>50</v>
      </c>
      <c r="B32" s="24" t="s">
        <v>51</v>
      </c>
      <c r="C32" s="29">
        <v>115</v>
      </c>
      <c r="D32" s="30">
        <f t="shared" si="0"/>
        <v>1986.1</v>
      </c>
      <c r="E32" s="41"/>
      <c r="F32" s="42"/>
    </row>
    <row r="33" spans="1:6" outlineLevel="2" x14ac:dyDescent="0.25">
      <c r="A33" s="23" t="s">
        <v>52</v>
      </c>
      <c r="B33" s="24" t="s">
        <v>53</v>
      </c>
      <c r="C33" s="29">
        <v>115</v>
      </c>
      <c r="D33" s="30">
        <f t="shared" si="0"/>
        <v>1986.1</v>
      </c>
      <c r="E33" s="41"/>
      <c r="F33" s="42"/>
    </row>
    <row r="34" spans="1:6" ht="31.5" outlineLevel="2" x14ac:dyDescent="0.25">
      <c r="A34" s="23" t="s">
        <v>54</v>
      </c>
      <c r="B34" s="24" t="s">
        <v>55</v>
      </c>
      <c r="C34" s="29">
        <v>960</v>
      </c>
      <c r="D34" s="30">
        <f t="shared" si="0"/>
        <v>16579.2</v>
      </c>
      <c r="E34" s="41"/>
      <c r="F34" s="42"/>
    </row>
    <row r="35" spans="1:6" ht="31.5" outlineLevel="2" x14ac:dyDescent="0.25">
      <c r="A35" s="23" t="s">
        <v>56</v>
      </c>
      <c r="B35" s="24" t="s">
        <v>57</v>
      </c>
      <c r="C35" s="29">
        <v>390</v>
      </c>
      <c r="D35" s="30">
        <f t="shared" si="0"/>
        <v>6735.3</v>
      </c>
      <c r="E35" s="41"/>
      <c r="F35" s="42"/>
    </row>
    <row r="36" spans="1:6" outlineLevel="2" x14ac:dyDescent="0.25">
      <c r="A36" s="23" t="s">
        <v>58</v>
      </c>
      <c r="B36" s="24" t="s">
        <v>59</v>
      </c>
      <c r="C36" s="29">
        <v>2</v>
      </c>
      <c r="D36" s="30">
        <f t="shared" si="0"/>
        <v>34.5</v>
      </c>
      <c r="E36" s="41"/>
      <c r="F36" s="42"/>
    </row>
    <row r="37" spans="1:6" ht="31.5" outlineLevel="2" x14ac:dyDescent="0.25">
      <c r="A37" s="23" t="s">
        <v>60</v>
      </c>
      <c r="B37" s="24" t="s">
        <v>61</v>
      </c>
      <c r="C37" s="29" t="s">
        <v>62</v>
      </c>
      <c r="D37" s="30">
        <v>4</v>
      </c>
      <c r="E37" s="41"/>
      <c r="F37" s="42"/>
    </row>
    <row r="38" spans="1:6" ht="31.5" outlineLevel="2" x14ac:dyDescent="0.25">
      <c r="A38" s="23" t="s">
        <v>63</v>
      </c>
      <c r="B38" s="24" t="s">
        <v>64</v>
      </c>
      <c r="C38" s="29">
        <v>5</v>
      </c>
      <c r="D38" s="30">
        <f>ROUND(C38*$D$4,1)</f>
        <v>86.4</v>
      </c>
      <c r="E38" s="41"/>
      <c r="F38" s="42"/>
    </row>
    <row r="39" spans="1:6" outlineLevel="1" x14ac:dyDescent="0.25">
      <c r="A39" s="43"/>
      <c r="B39" s="43"/>
      <c r="C39" s="44"/>
      <c r="D39" s="43"/>
      <c r="E39" s="41"/>
      <c r="F39" s="40"/>
    </row>
    <row r="40" spans="1:6" outlineLevel="1" x14ac:dyDescent="0.25">
      <c r="A40" s="19" t="s">
        <v>65</v>
      </c>
      <c r="B40" s="20"/>
      <c r="C40" s="28"/>
      <c r="D40" s="20"/>
      <c r="E40" s="41"/>
      <c r="F40" s="21"/>
    </row>
    <row r="41" spans="1:6" outlineLevel="2" x14ac:dyDescent="0.25">
      <c r="A41" s="23" t="s">
        <v>66</v>
      </c>
      <c r="B41" s="24" t="s">
        <v>67</v>
      </c>
      <c r="C41" s="29">
        <v>400</v>
      </c>
      <c r="D41" s="30">
        <f t="shared" ref="D41:D46" si="1">ROUND(C41*$D$4,1)</f>
        <v>6908</v>
      </c>
      <c r="E41" s="41"/>
      <c r="F41" s="42"/>
    </row>
    <row r="42" spans="1:6" outlineLevel="2" x14ac:dyDescent="0.25">
      <c r="A42" s="23" t="s">
        <v>68</v>
      </c>
      <c r="B42" s="24" t="s">
        <v>69</v>
      </c>
      <c r="C42" s="29">
        <v>400</v>
      </c>
      <c r="D42" s="30">
        <f t="shared" si="1"/>
        <v>6908</v>
      </c>
      <c r="E42" s="41"/>
      <c r="F42" s="42"/>
    </row>
    <row r="43" spans="1:6" outlineLevel="2" x14ac:dyDescent="0.25">
      <c r="A43" s="23" t="s">
        <v>70</v>
      </c>
      <c r="B43" s="24" t="s">
        <v>71</v>
      </c>
      <c r="C43" s="29">
        <v>1000</v>
      </c>
      <c r="D43" s="30">
        <f t="shared" si="1"/>
        <v>17270</v>
      </c>
      <c r="E43" s="41"/>
      <c r="F43" s="42"/>
    </row>
    <row r="44" spans="1:6" outlineLevel="2" x14ac:dyDescent="0.25">
      <c r="A44" s="23" t="s">
        <v>72</v>
      </c>
      <c r="B44" s="24" t="s">
        <v>73</v>
      </c>
      <c r="C44" s="29">
        <v>40</v>
      </c>
      <c r="D44" s="30">
        <f t="shared" si="1"/>
        <v>690.8</v>
      </c>
      <c r="E44" s="41"/>
      <c r="F44" s="42"/>
    </row>
    <row r="45" spans="1:6" ht="31.5" outlineLevel="2" x14ac:dyDescent="0.25">
      <c r="A45" s="23" t="s">
        <v>74</v>
      </c>
      <c r="B45" s="24" t="s">
        <v>75</v>
      </c>
      <c r="C45" s="29">
        <v>10</v>
      </c>
      <c r="D45" s="30">
        <f t="shared" si="1"/>
        <v>172.7</v>
      </c>
      <c r="E45" s="41"/>
      <c r="F45" s="42"/>
    </row>
    <row r="46" spans="1:6" outlineLevel="2" x14ac:dyDescent="0.25">
      <c r="A46" s="23" t="s">
        <v>76</v>
      </c>
      <c r="B46" s="24" t="s">
        <v>77</v>
      </c>
      <c r="C46" s="29">
        <v>200</v>
      </c>
      <c r="D46" s="30">
        <f t="shared" si="1"/>
        <v>3454</v>
      </c>
      <c r="E46" s="41"/>
      <c r="F46" s="42"/>
    </row>
    <row r="47" spans="1:6" outlineLevel="2" x14ac:dyDescent="0.25">
      <c r="A47" s="23" t="s">
        <v>78</v>
      </c>
      <c r="B47" s="24" t="s">
        <v>79</v>
      </c>
      <c r="C47" s="29">
        <v>200</v>
      </c>
      <c r="D47" s="30"/>
      <c r="E47" s="41"/>
      <c r="F47" s="42"/>
    </row>
    <row r="48" spans="1:6" ht="31.5" outlineLevel="2" x14ac:dyDescent="0.25">
      <c r="A48" s="23" t="s">
        <v>80</v>
      </c>
      <c r="B48" s="24" t="s">
        <v>81</v>
      </c>
      <c r="C48" s="29">
        <v>10</v>
      </c>
      <c r="D48" s="30">
        <f>ROUND(C48*$D$4,1)</f>
        <v>172.7</v>
      </c>
      <c r="E48" s="41"/>
      <c r="F48" s="42"/>
    </row>
    <row r="49" spans="1:6" outlineLevel="2" x14ac:dyDescent="0.25">
      <c r="A49" s="23" t="s">
        <v>82</v>
      </c>
      <c r="B49" s="24" t="s">
        <v>83</v>
      </c>
      <c r="C49" s="29">
        <v>550</v>
      </c>
      <c r="D49" s="30">
        <f>ROUND(C49*$D$4,1)</f>
        <v>9498.5</v>
      </c>
      <c r="E49" s="41"/>
      <c r="F49" s="42"/>
    </row>
    <row r="50" spans="1:6" outlineLevel="2" x14ac:dyDescent="0.25">
      <c r="A50" s="23" t="s">
        <v>84</v>
      </c>
      <c r="B50" s="24" t="s">
        <v>85</v>
      </c>
      <c r="C50" s="29">
        <v>550</v>
      </c>
      <c r="D50" s="30">
        <f>ROUND(C50*$D$4,1)</f>
        <v>9498.5</v>
      </c>
      <c r="E50" s="41"/>
      <c r="F50" s="42"/>
    </row>
    <row r="51" spans="1:6" outlineLevel="2" x14ac:dyDescent="0.25">
      <c r="A51" s="23" t="s">
        <v>86</v>
      </c>
      <c r="B51" s="24" t="s">
        <v>87</v>
      </c>
      <c r="C51" s="29">
        <v>550</v>
      </c>
      <c r="D51" s="30">
        <f>ROUND(C51*$D$4,1)</f>
        <v>9498.5</v>
      </c>
      <c r="E51" s="41"/>
      <c r="F51" s="42"/>
    </row>
    <row r="52" spans="1:6" outlineLevel="2" x14ac:dyDescent="0.25">
      <c r="A52" s="23" t="s">
        <v>58</v>
      </c>
      <c r="B52" s="24" t="s">
        <v>88</v>
      </c>
      <c r="C52" s="29">
        <v>400</v>
      </c>
      <c r="D52" s="30">
        <f>ROUND(C52*$D$4,1)</f>
        <v>6908</v>
      </c>
      <c r="E52" s="41"/>
      <c r="F52" s="42"/>
    </row>
    <row r="53" spans="1:6" outlineLevel="2" x14ac:dyDescent="0.25">
      <c r="A53" s="23" t="s">
        <v>60</v>
      </c>
      <c r="B53" s="24" t="s">
        <v>89</v>
      </c>
      <c r="C53" s="29">
        <v>400</v>
      </c>
      <c r="D53" s="30"/>
      <c r="E53" s="41"/>
      <c r="F53" s="42"/>
    </row>
    <row r="54" spans="1:6" ht="31.5" outlineLevel="2" x14ac:dyDescent="0.25">
      <c r="A54" s="23" t="s">
        <v>90</v>
      </c>
      <c r="B54" s="24" t="s">
        <v>91</v>
      </c>
      <c r="C54" s="29">
        <v>400</v>
      </c>
      <c r="D54" s="30">
        <f>ROUND(C54*$D$4,1)</f>
        <v>6908</v>
      </c>
      <c r="E54" s="41"/>
      <c r="F54" s="42"/>
    </row>
    <row r="55" spans="1:6" outlineLevel="2" x14ac:dyDescent="0.25">
      <c r="A55" s="23" t="s">
        <v>92</v>
      </c>
      <c r="B55" s="24" t="s">
        <v>93</v>
      </c>
      <c r="C55" s="29">
        <v>2</v>
      </c>
      <c r="D55" s="30">
        <f>ROUND(C55*$D$4,1)</f>
        <v>34.5</v>
      </c>
      <c r="E55" s="41"/>
      <c r="F55" s="42"/>
    </row>
    <row r="56" spans="1:6" ht="31.5" outlineLevel="2" x14ac:dyDescent="0.25">
      <c r="A56" s="23" t="s">
        <v>94</v>
      </c>
      <c r="B56" s="24" t="s">
        <v>95</v>
      </c>
      <c r="C56" s="29" t="s">
        <v>96</v>
      </c>
      <c r="D56" s="30">
        <v>4</v>
      </c>
      <c r="E56" s="41"/>
      <c r="F56" s="42"/>
    </row>
    <row r="57" spans="1:6" outlineLevel="2" x14ac:dyDescent="0.25">
      <c r="A57" s="23" t="s">
        <v>97</v>
      </c>
      <c r="B57" s="24" t="s">
        <v>98</v>
      </c>
      <c r="C57" s="29">
        <v>5</v>
      </c>
      <c r="D57" s="30">
        <f>ROUND(C57*$D$4,1)</f>
        <v>86.4</v>
      </c>
      <c r="E57" s="41"/>
      <c r="F57" s="42"/>
    </row>
    <row r="58" spans="1:6" outlineLevel="1" x14ac:dyDescent="0.25">
      <c r="A58" s="43"/>
      <c r="B58" s="43"/>
      <c r="C58" s="44"/>
      <c r="D58" s="43"/>
      <c r="E58" s="41"/>
      <c r="F58" s="40"/>
    </row>
    <row r="59" spans="1:6" outlineLevel="1" x14ac:dyDescent="0.25">
      <c r="A59" s="19" t="s">
        <v>99</v>
      </c>
      <c r="B59" s="20"/>
      <c r="C59" s="28"/>
      <c r="D59" s="20"/>
      <c r="E59" s="41"/>
      <c r="F59" s="21"/>
    </row>
    <row r="60" spans="1:6" outlineLevel="2" x14ac:dyDescent="0.25">
      <c r="A60" s="23" t="s">
        <v>100</v>
      </c>
      <c r="B60" s="24" t="s">
        <v>101</v>
      </c>
      <c r="C60" s="29">
        <v>145.80000000000001</v>
      </c>
      <c r="D60" s="30">
        <f t="shared" ref="D60:D114" si="2">ROUND(C60*$D$4,1)</f>
        <v>2518</v>
      </c>
      <c r="E60" s="41"/>
      <c r="F60" s="42"/>
    </row>
    <row r="61" spans="1:6" outlineLevel="2" x14ac:dyDescent="0.25">
      <c r="A61" s="23" t="s">
        <v>102</v>
      </c>
      <c r="B61" s="24" t="s">
        <v>103</v>
      </c>
      <c r="C61" s="29">
        <v>262.3</v>
      </c>
      <c r="D61" s="30">
        <f t="shared" si="2"/>
        <v>4529.8999999999996</v>
      </c>
      <c r="E61" s="41"/>
      <c r="F61" s="42"/>
    </row>
    <row r="62" spans="1:6" outlineLevel="2" x14ac:dyDescent="0.25">
      <c r="A62" s="23" t="s">
        <v>104</v>
      </c>
      <c r="B62" s="24" t="s">
        <v>105</v>
      </c>
      <c r="C62" s="29">
        <v>50</v>
      </c>
      <c r="D62" s="30">
        <f t="shared" si="2"/>
        <v>863.5</v>
      </c>
      <c r="E62" s="41"/>
      <c r="F62" s="42"/>
    </row>
    <row r="63" spans="1:6" outlineLevel="2" x14ac:dyDescent="0.25">
      <c r="A63" s="23" t="s">
        <v>106</v>
      </c>
      <c r="B63" s="24" t="s">
        <v>107</v>
      </c>
      <c r="C63" s="29">
        <v>145.80000000000001</v>
      </c>
      <c r="D63" s="30">
        <f t="shared" si="2"/>
        <v>2518</v>
      </c>
      <c r="E63" s="41"/>
      <c r="F63" s="42"/>
    </row>
    <row r="64" spans="1:6" outlineLevel="2" x14ac:dyDescent="0.25">
      <c r="A64" s="23" t="s">
        <v>108</v>
      </c>
      <c r="B64" s="24" t="s">
        <v>109</v>
      </c>
      <c r="C64" s="29">
        <v>66</v>
      </c>
      <c r="D64" s="30">
        <f t="shared" si="2"/>
        <v>1139.8</v>
      </c>
      <c r="E64" s="41"/>
      <c r="F64" s="42"/>
    </row>
    <row r="65" spans="1:6" outlineLevel="2" x14ac:dyDescent="0.25">
      <c r="A65" s="23" t="s">
        <v>110</v>
      </c>
      <c r="B65" s="24" t="s">
        <v>111</v>
      </c>
      <c r="C65" s="29">
        <v>73.5</v>
      </c>
      <c r="D65" s="30">
        <f t="shared" si="2"/>
        <v>1269.3</v>
      </c>
      <c r="E65" s="41"/>
      <c r="F65" s="42"/>
    </row>
    <row r="66" spans="1:6" outlineLevel="2" x14ac:dyDescent="0.25">
      <c r="A66" s="23" t="s">
        <v>112</v>
      </c>
      <c r="B66" s="24" t="s">
        <v>113</v>
      </c>
      <c r="C66" s="29">
        <v>6.4</v>
      </c>
      <c r="D66" s="30">
        <f t="shared" si="2"/>
        <v>110.5</v>
      </c>
      <c r="E66" s="41"/>
      <c r="F66" s="42"/>
    </row>
    <row r="67" spans="1:6" outlineLevel="2" x14ac:dyDescent="0.25">
      <c r="A67" s="23" t="s">
        <v>114</v>
      </c>
      <c r="B67" s="24" t="s">
        <v>115</v>
      </c>
      <c r="C67" s="29">
        <v>76.7</v>
      </c>
      <c r="D67" s="30">
        <f t="shared" si="2"/>
        <v>1324.6</v>
      </c>
      <c r="E67" s="41"/>
      <c r="F67" s="42"/>
    </row>
    <row r="68" spans="1:6" outlineLevel="2" x14ac:dyDescent="0.25">
      <c r="A68" s="23" t="s">
        <v>116</v>
      </c>
      <c r="B68" s="24" t="s">
        <v>117</v>
      </c>
      <c r="C68" s="29">
        <v>76.3</v>
      </c>
      <c r="D68" s="30">
        <f t="shared" si="2"/>
        <v>1317.7</v>
      </c>
      <c r="E68" s="41"/>
      <c r="F68" s="42"/>
    </row>
    <row r="69" spans="1:6" outlineLevel="2" x14ac:dyDescent="0.25">
      <c r="A69" s="23" t="s">
        <v>118</v>
      </c>
      <c r="B69" s="24" t="s">
        <v>119</v>
      </c>
      <c r="C69" s="29">
        <v>76.3</v>
      </c>
      <c r="D69" s="30">
        <f t="shared" si="2"/>
        <v>1317.7</v>
      </c>
      <c r="E69" s="41"/>
      <c r="F69" s="42"/>
    </row>
    <row r="70" spans="1:6" ht="31.5" outlineLevel="2" x14ac:dyDescent="0.25">
      <c r="A70" s="23" t="s">
        <v>120</v>
      </c>
      <c r="B70" s="24" t="s">
        <v>121</v>
      </c>
      <c r="C70" s="29">
        <v>123.4</v>
      </c>
      <c r="D70" s="30">
        <f t="shared" si="2"/>
        <v>2131.1</v>
      </c>
      <c r="E70" s="41"/>
      <c r="F70" s="42"/>
    </row>
    <row r="71" spans="1:6" ht="31.5" outlineLevel="2" x14ac:dyDescent="0.25">
      <c r="A71" s="23" t="s">
        <v>120</v>
      </c>
      <c r="B71" s="24" t="s">
        <v>122</v>
      </c>
      <c r="C71" s="29">
        <v>123.4</v>
      </c>
      <c r="D71" s="30">
        <f t="shared" si="2"/>
        <v>2131.1</v>
      </c>
      <c r="E71" s="41"/>
      <c r="F71" s="42"/>
    </row>
    <row r="72" spans="1:6" ht="78.75" outlineLevel="2" x14ac:dyDescent="0.25">
      <c r="A72" s="23" t="s">
        <v>123</v>
      </c>
      <c r="B72" s="24" t="s">
        <v>124</v>
      </c>
      <c r="C72" s="29">
        <v>308.39999999999998</v>
      </c>
      <c r="D72" s="30">
        <f t="shared" si="2"/>
        <v>5326.1</v>
      </c>
      <c r="E72" s="41"/>
      <c r="F72" s="42"/>
    </row>
    <row r="73" spans="1:6" ht="78.75" outlineLevel="2" x14ac:dyDescent="0.25">
      <c r="A73" s="23" t="s">
        <v>123</v>
      </c>
      <c r="B73" s="24" t="s">
        <v>125</v>
      </c>
      <c r="C73" s="29">
        <v>1233.8</v>
      </c>
      <c r="D73" s="30">
        <f t="shared" si="2"/>
        <v>21307.7</v>
      </c>
      <c r="E73" s="41"/>
      <c r="F73" s="42"/>
    </row>
    <row r="74" spans="1:6" ht="78.75" outlineLevel="2" x14ac:dyDescent="0.25">
      <c r="A74" s="23" t="s">
        <v>126</v>
      </c>
      <c r="B74" s="24" t="s">
        <v>127</v>
      </c>
      <c r="C74" s="29">
        <v>370.1</v>
      </c>
      <c r="D74" s="30">
        <f t="shared" si="2"/>
        <v>6391.6</v>
      </c>
      <c r="E74" s="41"/>
      <c r="F74" s="42"/>
    </row>
    <row r="75" spans="1:6" ht="78.75" outlineLevel="2" x14ac:dyDescent="0.25">
      <c r="A75" s="23" t="s">
        <v>126</v>
      </c>
      <c r="B75" s="24" t="s">
        <v>128</v>
      </c>
      <c r="C75" s="29">
        <v>1233.8</v>
      </c>
      <c r="D75" s="30">
        <f t="shared" si="2"/>
        <v>21307.7</v>
      </c>
      <c r="E75" s="41"/>
      <c r="F75" s="42"/>
    </row>
    <row r="76" spans="1:6" ht="63" outlineLevel="2" x14ac:dyDescent="0.25">
      <c r="A76" s="23" t="s">
        <v>129</v>
      </c>
      <c r="B76" s="24" t="s">
        <v>130</v>
      </c>
      <c r="C76" s="29">
        <v>308.39999999999998</v>
      </c>
      <c r="D76" s="30">
        <f t="shared" si="2"/>
        <v>5326.1</v>
      </c>
      <c r="E76" s="41"/>
      <c r="F76" s="42"/>
    </row>
    <row r="77" spans="1:6" ht="78.75" outlineLevel="2" x14ac:dyDescent="0.25">
      <c r="A77" s="23" t="s">
        <v>129</v>
      </c>
      <c r="B77" s="24" t="s">
        <v>131</v>
      </c>
      <c r="C77" s="29">
        <v>1233.8</v>
      </c>
      <c r="D77" s="30">
        <f t="shared" si="2"/>
        <v>21307.7</v>
      </c>
      <c r="E77" s="41"/>
      <c r="F77" s="42"/>
    </row>
    <row r="78" spans="1:6" ht="78.75" outlineLevel="2" x14ac:dyDescent="0.25">
      <c r="A78" s="23" t="s">
        <v>132</v>
      </c>
      <c r="B78" s="24" t="s">
        <v>133</v>
      </c>
      <c r="C78" s="29">
        <v>740.3</v>
      </c>
      <c r="D78" s="30">
        <f t="shared" si="2"/>
        <v>12785</v>
      </c>
      <c r="E78" s="41"/>
      <c r="F78" s="42"/>
    </row>
    <row r="79" spans="1:6" ht="78.75" outlineLevel="2" x14ac:dyDescent="0.25">
      <c r="A79" s="23" t="s">
        <v>132</v>
      </c>
      <c r="B79" s="24" t="s">
        <v>134</v>
      </c>
      <c r="C79" s="29">
        <v>2467.5</v>
      </c>
      <c r="D79" s="30">
        <f t="shared" si="2"/>
        <v>42613.7</v>
      </c>
      <c r="E79" s="41"/>
      <c r="F79" s="42"/>
    </row>
    <row r="80" spans="1:6" ht="31.5" outlineLevel="2" x14ac:dyDescent="0.25">
      <c r="A80" s="23" t="s">
        <v>135</v>
      </c>
      <c r="B80" s="24" t="s">
        <v>136</v>
      </c>
      <c r="C80" s="29">
        <v>740.3</v>
      </c>
      <c r="D80" s="30">
        <f t="shared" si="2"/>
        <v>12785</v>
      </c>
      <c r="E80" s="41"/>
      <c r="F80" s="42"/>
    </row>
    <row r="81" spans="1:6" ht="31.5" outlineLevel="2" x14ac:dyDescent="0.25">
      <c r="A81" s="23" t="s">
        <v>135</v>
      </c>
      <c r="B81" s="24" t="s">
        <v>137</v>
      </c>
      <c r="C81" s="29">
        <v>2467.5</v>
      </c>
      <c r="D81" s="30">
        <f t="shared" si="2"/>
        <v>42613.7</v>
      </c>
      <c r="E81" s="41"/>
      <c r="F81" s="42"/>
    </row>
    <row r="82" spans="1:6" ht="31.5" outlineLevel="2" x14ac:dyDescent="0.25">
      <c r="A82" s="23" t="s">
        <v>138</v>
      </c>
      <c r="B82" s="24" t="s">
        <v>139</v>
      </c>
      <c r="C82" s="29">
        <v>38.1</v>
      </c>
      <c r="D82" s="30">
        <f t="shared" si="2"/>
        <v>658</v>
      </c>
      <c r="E82" s="41"/>
      <c r="F82" s="42"/>
    </row>
    <row r="83" spans="1:6" ht="31.5" outlineLevel="2" x14ac:dyDescent="0.25">
      <c r="A83" s="23" t="s">
        <v>140</v>
      </c>
      <c r="B83" s="24" t="s">
        <v>141</v>
      </c>
      <c r="C83" s="29">
        <v>38.1</v>
      </c>
      <c r="D83" s="30">
        <f t="shared" si="2"/>
        <v>658</v>
      </c>
      <c r="E83" s="41"/>
      <c r="F83" s="42"/>
    </row>
    <row r="84" spans="1:6" ht="31.5" outlineLevel="2" x14ac:dyDescent="0.25">
      <c r="A84" s="23" t="s">
        <v>138</v>
      </c>
      <c r="B84" s="24" t="s">
        <v>142</v>
      </c>
      <c r="C84" s="29">
        <v>114.4</v>
      </c>
      <c r="D84" s="30">
        <f t="shared" si="2"/>
        <v>1975.7</v>
      </c>
      <c r="E84" s="41"/>
      <c r="F84" s="42"/>
    </row>
    <row r="85" spans="1:6" ht="31.5" outlineLevel="2" x14ac:dyDescent="0.25">
      <c r="A85" s="23" t="s">
        <v>138</v>
      </c>
      <c r="B85" s="24" t="s">
        <v>143</v>
      </c>
      <c r="C85" s="29">
        <v>114.4</v>
      </c>
      <c r="D85" s="30">
        <f t="shared" si="2"/>
        <v>1975.7</v>
      </c>
      <c r="E85" s="41"/>
      <c r="F85" s="42"/>
    </row>
    <row r="86" spans="1:6" ht="78.75" outlineLevel="2" x14ac:dyDescent="0.25">
      <c r="A86" s="23" t="s">
        <v>144</v>
      </c>
      <c r="B86" s="24" t="s">
        <v>145</v>
      </c>
      <c r="C86" s="29">
        <v>305</v>
      </c>
      <c r="D86" s="30">
        <f t="shared" si="2"/>
        <v>5267.4</v>
      </c>
      <c r="E86" s="41"/>
      <c r="F86" s="42"/>
    </row>
    <row r="87" spans="1:6" ht="78.75" outlineLevel="2" x14ac:dyDescent="0.25">
      <c r="A87" s="23" t="s">
        <v>144</v>
      </c>
      <c r="B87" s="24" t="s">
        <v>146</v>
      </c>
      <c r="C87" s="29">
        <v>1143.8</v>
      </c>
      <c r="D87" s="30">
        <f t="shared" si="2"/>
        <v>19753.400000000001</v>
      </c>
      <c r="E87" s="41"/>
      <c r="F87" s="42"/>
    </row>
    <row r="88" spans="1:6" ht="63" outlineLevel="2" x14ac:dyDescent="0.25">
      <c r="A88" s="23" t="s">
        <v>144</v>
      </c>
      <c r="B88" s="24" t="s">
        <v>147</v>
      </c>
      <c r="C88" s="29">
        <v>95.3</v>
      </c>
      <c r="D88" s="30">
        <f t="shared" si="2"/>
        <v>1645.8</v>
      </c>
      <c r="E88" s="41"/>
      <c r="F88" s="42"/>
    </row>
    <row r="89" spans="1:6" ht="78.75" outlineLevel="2" x14ac:dyDescent="0.25">
      <c r="A89" s="23" t="s">
        <v>148</v>
      </c>
      <c r="B89" s="24" t="s">
        <v>149</v>
      </c>
      <c r="C89" s="29">
        <v>381.3</v>
      </c>
      <c r="D89" s="30">
        <f t="shared" si="2"/>
        <v>6585.1</v>
      </c>
      <c r="E89" s="41"/>
      <c r="F89" s="42"/>
    </row>
    <row r="90" spans="1:6" ht="78.75" outlineLevel="2" x14ac:dyDescent="0.25">
      <c r="A90" s="23" t="s">
        <v>148</v>
      </c>
      <c r="B90" s="24" t="s">
        <v>150</v>
      </c>
      <c r="C90" s="29">
        <v>1143.8</v>
      </c>
      <c r="D90" s="30">
        <f t="shared" si="2"/>
        <v>19753.400000000001</v>
      </c>
      <c r="E90" s="41"/>
      <c r="F90" s="42"/>
    </row>
    <row r="91" spans="1:6" ht="63" outlineLevel="2" x14ac:dyDescent="0.25">
      <c r="A91" s="23" t="s">
        <v>151</v>
      </c>
      <c r="B91" s="24" t="s">
        <v>152</v>
      </c>
      <c r="C91" s="29">
        <v>114.4</v>
      </c>
      <c r="D91" s="30">
        <f t="shared" si="2"/>
        <v>1975.7</v>
      </c>
      <c r="E91" s="41"/>
      <c r="F91" s="42"/>
    </row>
    <row r="92" spans="1:6" ht="63" outlineLevel="2" x14ac:dyDescent="0.25">
      <c r="A92" s="23" t="s">
        <v>153</v>
      </c>
      <c r="B92" s="24" t="s">
        <v>154</v>
      </c>
      <c r="C92" s="29">
        <v>305</v>
      </c>
      <c r="D92" s="30">
        <f t="shared" si="2"/>
        <v>5267.4</v>
      </c>
      <c r="E92" s="41"/>
      <c r="F92" s="42"/>
    </row>
    <row r="93" spans="1:6" ht="78.75" outlineLevel="2" x14ac:dyDescent="0.25">
      <c r="A93" s="23" t="s">
        <v>153</v>
      </c>
      <c r="B93" s="24" t="s">
        <v>155</v>
      </c>
      <c r="C93" s="29">
        <v>1143.8</v>
      </c>
      <c r="D93" s="30">
        <f t="shared" si="2"/>
        <v>19753.400000000001</v>
      </c>
      <c r="E93" s="41"/>
      <c r="F93" s="42"/>
    </row>
    <row r="94" spans="1:6" ht="63" outlineLevel="2" x14ac:dyDescent="0.25">
      <c r="A94" s="23" t="s">
        <v>153</v>
      </c>
      <c r="B94" s="24" t="s">
        <v>156</v>
      </c>
      <c r="C94" s="29">
        <v>95.3</v>
      </c>
      <c r="D94" s="30">
        <f t="shared" si="2"/>
        <v>1645.8</v>
      </c>
      <c r="E94" s="41"/>
      <c r="F94" s="42"/>
    </row>
    <row r="95" spans="1:6" ht="78.75" outlineLevel="2" x14ac:dyDescent="0.25">
      <c r="A95" s="23" t="s">
        <v>157</v>
      </c>
      <c r="B95" s="24" t="s">
        <v>158</v>
      </c>
      <c r="C95" s="29">
        <v>762.5</v>
      </c>
      <c r="D95" s="30">
        <f t="shared" si="2"/>
        <v>13168.4</v>
      </c>
      <c r="E95" s="41"/>
      <c r="F95" s="42"/>
    </row>
    <row r="96" spans="1:6" ht="78.75" outlineLevel="2" x14ac:dyDescent="0.25">
      <c r="A96" s="23" t="s">
        <v>157</v>
      </c>
      <c r="B96" s="24" t="s">
        <v>159</v>
      </c>
      <c r="C96" s="29">
        <v>2287.5</v>
      </c>
      <c r="D96" s="30">
        <f t="shared" si="2"/>
        <v>39505.1</v>
      </c>
      <c r="E96" s="41"/>
      <c r="F96" s="42"/>
    </row>
    <row r="97" spans="1:6" ht="63" outlineLevel="2" x14ac:dyDescent="0.25">
      <c r="A97" s="23" t="s">
        <v>157</v>
      </c>
      <c r="B97" s="24" t="s">
        <v>160</v>
      </c>
      <c r="C97" s="29">
        <v>228.8</v>
      </c>
      <c r="D97" s="30">
        <f t="shared" si="2"/>
        <v>3951.4</v>
      </c>
      <c r="E97" s="41"/>
      <c r="F97" s="42"/>
    </row>
    <row r="98" spans="1:6" ht="31.5" outlineLevel="2" x14ac:dyDescent="0.25">
      <c r="A98" s="23" t="s">
        <v>161</v>
      </c>
      <c r="B98" s="24" t="s">
        <v>162</v>
      </c>
      <c r="C98" s="29">
        <v>762.5</v>
      </c>
      <c r="D98" s="30">
        <f t="shared" si="2"/>
        <v>13168.4</v>
      </c>
      <c r="E98" s="41"/>
      <c r="F98" s="42"/>
    </row>
    <row r="99" spans="1:6" ht="31.5" outlineLevel="2" x14ac:dyDescent="0.25">
      <c r="A99" s="23" t="s">
        <v>161</v>
      </c>
      <c r="B99" s="24" t="s">
        <v>163</v>
      </c>
      <c r="C99" s="29">
        <v>2287.5</v>
      </c>
      <c r="D99" s="30">
        <f t="shared" si="2"/>
        <v>39505.1</v>
      </c>
      <c r="E99" s="41"/>
      <c r="F99" s="42"/>
    </row>
    <row r="100" spans="1:6" ht="31.5" outlineLevel="2" x14ac:dyDescent="0.25">
      <c r="A100" s="23" t="s">
        <v>161</v>
      </c>
      <c r="B100" s="24" t="s">
        <v>164</v>
      </c>
      <c r="C100" s="29">
        <v>228.8</v>
      </c>
      <c r="D100" s="30">
        <f t="shared" si="2"/>
        <v>3951.4</v>
      </c>
      <c r="E100" s="41"/>
      <c r="F100" s="42"/>
    </row>
    <row r="101" spans="1:6" outlineLevel="2" x14ac:dyDescent="0.25">
      <c r="A101" s="23" t="s">
        <v>165</v>
      </c>
      <c r="B101" s="24" t="s">
        <v>166</v>
      </c>
      <c r="C101" s="29">
        <v>14.3</v>
      </c>
      <c r="D101" s="30">
        <f t="shared" si="2"/>
        <v>247</v>
      </c>
      <c r="E101" s="41"/>
      <c r="F101" s="42"/>
    </row>
    <row r="102" spans="1:6" outlineLevel="2" x14ac:dyDescent="0.25">
      <c r="A102" s="23" t="s">
        <v>167</v>
      </c>
      <c r="B102" s="24" t="s">
        <v>168</v>
      </c>
      <c r="C102" s="29">
        <v>7.1</v>
      </c>
      <c r="D102" s="30">
        <f t="shared" si="2"/>
        <v>122.6</v>
      </c>
      <c r="E102" s="41"/>
      <c r="F102" s="42"/>
    </row>
    <row r="103" spans="1:6" outlineLevel="2" x14ac:dyDescent="0.25">
      <c r="A103" s="23" t="s">
        <v>169</v>
      </c>
      <c r="B103" s="24" t="s">
        <v>170</v>
      </c>
      <c r="C103" s="29">
        <v>2.4</v>
      </c>
      <c r="D103" s="30">
        <f t="shared" si="2"/>
        <v>41.4</v>
      </c>
      <c r="E103" s="41"/>
      <c r="F103" s="42"/>
    </row>
    <row r="104" spans="1:6" outlineLevel="2" x14ac:dyDescent="0.25">
      <c r="A104" s="23" t="s">
        <v>171</v>
      </c>
      <c r="B104" s="24" t="s">
        <v>172</v>
      </c>
      <c r="C104" s="29">
        <v>6.9</v>
      </c>
      <c r="D104" s="30">
        <f t="shared" si="2"/>
        <v>119.2</v>
      </c>
      <c r="E104" s="41"/>
      <c r="F104" s="42"/>
    </row>
    <row r="105" spans="1:6" outlineLevel="2" x14ac:dyDescent="0.25">
      <c r="A105" s="23" t="s">
        <v>173</v>
      </c>
      <c r="B105" s="24" t="s">
        <v>174</v>
      </c>
      <c r="C105" s="29">
        <v>27.3</v>
      </c>
      <c r="D105" s="30">
        <f t="shared" si="2"/>
        <v>471.5</v>
      </c>
      <c r="E105" s="41"/>
      <c r="F105" s="42"/>
    </row>
    <row r="106" spans="1:6" ht="31.5" outlineLevel="2" x14ac:dyDescent="0.25">
      <c r="A106" s="23" t="s">
        <v>175</v>
      </c>
      <c r="B106" s="24" t="s">
        <v>176</v>
      </c>
      <c r="C106" s="29">
        <v>145.80000000000001</v>
      </c>
      <c r="D106" s="30">
        <f t="shared" si="2"/>
        <v>2518</v>
      </c>
      <c r="E106" s="41"/>
      <c r="F106" s="42"/>
    </row>
    <row r="107" spans="1:6" ht="31.5" outlineLevel="2" x14ac:dyDescent="0.25">
      <c r="A107" s="23" t="s">
        <v>177</v>
      </c>
      <c r="B107" s="24" t="s">
        <v>178</v>
      </c>
      <c r="C107" s="29">
        <v>262.3</v>
      </c>
      <c r="D107" s="30">
        <f t="shared" si="2"/>
        <v>4529.8999999999996</v>
      </c>
      <c r="E107" s="41"/>
      <c r="F107" s="42"/>
    </row>
    <row r="108" spans="1:6" ht="31.5" outlineLevel="2" x14ac:dyDescent="0.25">
      <c r="A108" s="23" t="s">
        <v>179</v>
      </c>
      <c r="B108" s="24" t="s">
        <v>180</v>
      </c>
      <c r="C108" s="29">
        <v>145.80000000000001</v>
      </c>
      <c r="D108" s="30">
        <f t="shared" si="2"/>
        <v>2518</v>
      </c>
      <c r="E108" s="41"/>
      <c r="F108" s="42"/>
    </row>
    <row r="109" spans="1:6" outlineLevel="2" x14ac:dyDescent="0.25">
      <c r="A109" s="23" t="s">
        <v>181</v>
      </c>
      <c r="B109" s="24" t="s">
        <v>182</v>
      </c>
      <c r="C109" s="29">
        <v>14.3</v>
      </c>
      <c r="D109" s="30">
        <f t="shared" si="2"/>
        <v>247</v>
      </c>
      <c r="E109" s="41"/>
      <c r="F109" s="42"/>
    </row>
    <row r="110" spans="1:6" outlineLevel="2" x14ac:dyDescent="0.25">
      <c r="A110" s="23" t="s">
        <v>183</v>
      </c>
      <c r="B110" s="24" t="s">
        <v>184</v>
      </c>
      <c r="C110" s="29">
        <v>23.2</v>
      </c>
      <c r="D110" s="30">
        <f t="shared" si="2"/>
        <v>400.7</v>
      </c>
      <c r="E110" s="41"/>
      <c r="F110" s="42"/>
    </row>
    <row r="111" spans="1:6" outlineLevel="2" x14ac:dyDescent="0.25">
      <c r="A111" s="23" t="s">
        <v>185</v>
      </c>
      <c r="B111" s="24" t="s">
        <v>186</v>
      </c>
      <c r="C111" s="29">
        <v>159.80000000000001</v>
      </c>
      <c r="D111" s="30">
        <f t="shared" si="2"/>
        <v>2759.7</v>
      </c>
      <c r="E111" s="41"/>
      <c r="F111" s="42"/>
    </row>
    <row r="112" spans="1:6" outlineLevel="2" x14ac:dyDescent="0.25">
      <c r="A112" s="23" t="s">
        <v>187</v>
      </c>
      <c r="B112" s="24" t="s">
        <v>188</v>
      </c>
      <c r="C112" s="29">
        <v>1.7</v>
      </c>
      <c r="D112" s="30">
        <f t="shared" si="2"/>
        <v>29.4</v>
      </c>
      <c r="E112" s="41"/>
      <c r="F112" s="42"/>
    </row>
    <row r="113" spans="1:7" outlineLevel="2" x14ac:dyDescent="0.25">
      <c r="A113" s="23" t="s">
        <v>189</v>
      </c>
      <c r="B113" s="24" t="s">
        <v>190</v>
      </c>
      <c r="C113" s="29">
        <v>1.7</v>
      </c>
      <c r="D113" s="30">
        <f t="shared" si="2"/>
        <v>29.4</v>
      </c>
      <c r="E113" s="41"/>
      <c r="F113" s="42"/>
    </row>
    <row r="114" spans="1:7" outlineLevel="2" x14ac:dyDescent="0.25">
      <c r="A114" s="23" t="s">
        <v>191</v>
      </c>
      <c r="B114" s="24" t="s">
        <v>192</v>
      </c>
      <c r="C114" s="29">
        <v>1.7</v>
      </c>
      <c r="D114" s="30">
        <f t="shared" si="2"/>
        <v>29.4</v>
      </c>
      <c r="E114" s="41"/>
      <c r="F114" s="42"/>
    </row>
    <row r="115" spans="1:7" outlineLevel="1" x14ac:dyDescent="0.25">
      <c r="A115" s="43"/>
      <c r="B115" s="43"/>
      <c r="C115" s="44"/>
      <c r="D115" s="43"/>
      <c r="E115" s="41"/>
      <c r="F115" s="40"/>
    </row>
    <row r="116" spans="1:7" outlineLevel="1" x14ac:dyDescent="0.25">
      <c r="A116" s="19" t="s">
        <v>193</v>
      </c>
      <c r="B116" s="20"/>
      <c r="C116" s="28"/>
      <c r="D116" s="20"/>
      <c r="E116" s="41"/>
      <c r="F116" s="21"/>
    </row>
    <row r="117" spans="1:7" ht="47.25" outlineLevel="2" x14ac:dyDescent="0.25">
      <c r="A117" s="23" t="s">
        <v>194</v>
      </c>
      <c r="B117" s="24" t="s">
        <v>195</v>
      </c>
      <c r="C117" s="31">
        <v>123.4</v>
      </c>
      <c r="D117" s="30">
        <f t="shared" ref="D117:D148" si="3">ROUND(C117*$D$4,1)</f>
        <v>2131.1</v>
      </c>
      <c r="E117" s="41"/>
      <c r="F117" s="42"/>
      <c r="G117" s="32"/>
    </row>
    <row r="118" spans="1:7" ht="47.25" outlineLevel="2" x14ac:dyDescent="0.25">
      <c r="A118" s="23" t="s">
        <v>196</v>
      </c>
      <c r="B118" s="24" t="s">
        <v>197</v>
      </c>
      <c r="C118" s="31">
        <v>308.39999999999998</v>
      </c>
      <c r="D118" s="30">
        <f t="shared" si="3"/>
        <v>5326.1</v>
      </c>
      <c r="E118" s="41"/>
      <c r="F118" s="42"/>
    </row>
    <row r="119" spans="1:7" ht="47.25" outlineLevel="2" x14ac:dyDescent="0.25">
      <c r="A119" s="23" t="s">
        <v>196</v>
      </c>
      <c r="B119" s="24" t="s">
        <v>198</v>
      </c>
      <c r="C119" s="31">
        <v>1233.8</v>
      </c>
      <c r="D119" s="30">
        <f t="shared" si="3"/>
        <v>21307.7</v>
      </c>
      <c r="E119" s="41"/>
      <c r="F119" s="42"/>
    </row>
    <row r="120" spans="1:7" ht="63" outlineLevel="2" x14ac:dyDescent="0.25">
      <c r="A120" s="23" t="s">
        <v>199</v>
      </c>
      <c r="B120" s="24" t="s">
        <v>200</v>
      </c>
      <c r="C120" s="31">
        <v>370.1</v>
      </c>
      <c r="D120" s="30">
        <f t="shared" si="3"/>
        <v>6391.6</v>
      </c>
      <c r="E120" s="41"/>
      <c r="F120" s="42"/>
    </row>
    <row r="121" spans="1:7" ht="63" outlineLevel="2" x14ac:dyDescent="0.25">
      <c r="A121" s="23" t="s">
        <v>199</v>
      </c>
      <c r="B121" s="24" t="s">
        <v>201</v>
      </c>
      <c r="C121" s="31">
        <v>1233.8</v>
      </c>
      <c r="D121" s="30">
        <f t="shared" si="3"/>
        <v>21307.7</v>
      </c>
      <c r="E121" s="41"/>
      <c r="F121" s="42"/>
    </row>
    <row r="122" spans="1:7" ht="47.25" outlineLevel="2" x14ac:dyDescent="0.25">
      <c r="A122" s="23" t="s">
        <v>202</v>
      </c>
      <c r="B122" s="24" t="s">
        <v>203</v>
      </c>
      <c r="C122" s="31">
        <v>308.39999999999998</v>
      </c>
      <c r="D122" s="30">
        <f t="shared" si="3"/>
        <v>5326.1</v>
      </c>
      <c r="E122" s="41"/>
      <c r="F122" s="42"/>
    </row>
    <row r="123" spans="1:7" ht="47.25" outlineLevel="2" x14ac:dyDescent="0.25">
      <c r="A123" s="23" t="s">
        <v>202</v>
      </c>
      <c r="B123" s="24" t="s">
        <v>204</v>
      </c>
      <c r="C123" s="31">
        <v>1233.8</v>
      </c>
      <c r="D123" s="30">
        <f t="shared" si="3"/>
        <v>21307.7</v>
      </c>
      <c r="E123" s="41"/>
      <c r="F123" s="42"/>
    </row>
    <row r="124" spans="1:7" ht="47.25" outlineLevel="2" x14ac:dyDescent="0.25">
      <c r="A124" s="23" t="s">
        <v>205</v>
      </c>
      <c r="B124" s="24" t="s">
        <v>206</v>
      </c>
      <c r="C124" s="31">
        <v>740.3</v>
      </c>
      <c r="D124" s="30">
        <f t="shared" si="3"/>
        <v>12785</v>
      </c>
      <c r="E124" s="41"/>
      <c r="F124" s="42"/>
    </row>
    <row r="125" spans="1:7" ht="63" outlineLevel="2" x14ac:dyDescent="0.25">
      <c r="A125" s="23" t="s">
        <v>205</v>
      </c>
      <c r="B125" s="24" t="s">
        <v>207</v>
      </c>
      <c r="C125" s="31">
        <v>2467.5</v>
      </c>
      <c r="D125" s="30">
        <f t="shared" si="3"/>
        <v>42613.7</v>
      </c>
      <c r="E125" s="41"/>
      <c r="F125" s="42"/>
    </row>
    <row r="126" spans="1:7" ht="47.25" outlineLevel="2" x14ac:dyDescent="0.25">
      <c r="A126" s="23" t="s">
        <v>208</v>
      </c>
      <c r="B126" s="24" t="s">
        <v>209</v>
      </c>
      <c r="C126" s="31">
        <v>114.4</v>
      </c>
      <c r="D126" s="30">
        <f t="shared" si="3"/>
        <v>1975.7</v>
      </c>
      <c r="E126" s="41"/>
      <c r="F126" s="42"/>
    </row>
    <row r="127" spans="1:7" ht="31.5" outlineLevel="2" x14ac:dyDescent="0.25">
      <c r="A127" s="23" t="s">
        <v>208</v>
      </c>
      <c r="B127" s="24" t="s">
        <v>210</v>
      </c>
      <c r="C127" s="31">
        <v>38.1</v>
      </c>
      <c r="D127" s="30">
        <f t="shared" si="3"/>
        <v>658</v>
      </c>
      <c r="E127" s="41"/>
      <c r="F127" s="42"/>
    </row>
    <row r="128" spans="1:7" ht="47.25" outlineLevel="2" x14ac:dyDescent="0.25">
      <c r="A128" s="23" t="s">
        <v>211</v>
      </c>
      <c r="B128" s="24" t="s">
        <v>212</v>
      </c>
      <c r="C128" s="31">
        <v>305</v>
      </c>
      <c r="D128" s="30">
        <f t="shared" si="3"/>
        <v>5267.4</v>
      </c>
      <c r="E128" s="41"/>
      <c r="F128" s="42"/>
    </row>
    <row r="129" spans="1:6" ht="47.25" outlineLevel="2" x14ac:dyDescent="0.25">
      <c r="A129" s="23" t="s">
        <v>211</v>
      </c>
      <c r="B129" s="24" t="s">
        <v>213</v>
      </c>
      <c r="C129" s="31">
        <v>1143.8</v>
      </c>
      <c r="D129" s="30">
        <f t="shared" si="3"/>
        <v>19753.400000000001</v>
      </c>
      <c r="E129" s="41"/>
      <c r="F129" s="42"/>
    </row>
    <row r="130" spans="1:6" ht="47.25" outlineLevel="2" x14ac:dyDescent="0.25">
      <c r="A130" s="23" t="s">
        <v>211</v>
      </c>
      <c r="B130" s="24" t="s">
        <v>214</v>
      </c>
      <c r="C130" s="31">
        <v>95.3</v>
      </c>
      <c r="D130" s="30">
        <f t="shared" si="3"/>
        <v>1645.8</v>
      </c>
      <c r="E130" s="41"/>
      <c r="F130" s="42"/>
    </row>
    <row r="131" spans="1:6" ht="47.25" outlineLevel="2" x14ac:dyDescent="0.25">
      <c r="A131" s="23" t="s">
        <v>215</v>
      </c>
      <c r="B131" s="24" t="s">
        <v>216</v>
      </c>
      <c r="C131" s="31">
        <v>381.3</v>
      </c>
      <c r="D131" s="30">
        <f t="shared" si="3"/>
        <v>6585.1</v>
      </c>
      <c r="E131" s="41"/>
      <c r="F131" s="42"/>
    </row>
    <row r="132" spans="1:6" ht="63" outlineLevel="2" x14ac:dyDescent="0.25">
      <c r="A132" s="23" t="s">
        <v>215</v>
      </c>
      <c r="B132" s="24" t="s">
        <v>217</v>
      </c>
      <c r="C132" s="31">
        <v>1143.8</v>
      </c>
      <c r="D132" s="30">
        <f t="shared" si="3"/>
        <v>19753.400000000001</v>
      </c>
      <c r="E132" s="41"/>
      <c r="F132" s="42"/>
    </row>
    <row r="133" spans="1:6" ht="47.25" outlineLevel="2" x14ac:dyDescent="0.25">
      <c r="A133" s="23" t="s">
        <v>215</v>
      </c>
      <c r="B133" s="24" t="s">
        <v>218</v>
      </c>
      <c r="C133" s="31">
        <v>114.4</v>
      </c>
      <c r="D133" s="30">
        <f t="shared" si="3"/>
        <v>1975.7</v>
      </c>
      <c r="E133" s="41"/>
      <c r="F133" s="42"/>
    </row>
    <row r="134" spans="1:6" ht="47.25" outlineLevel="2" x14ac:dyDescent="0.25">
      <c r="A134" s="23" t="s">
        <v>219</v>
      </c>
      <c r="B134" s="24" t="s">
        <v>220</v>
      </c>
      <c r="C134" s="31">
        <v>305</v>
      </c>
      <c r="D134" s="30">
        <f t="shared" si="3"/>
        <v>5267.4</v>
      </c>
      <c r="E134" s="41"/>
      <c r="F134" s="42"/>
    </row>
    <row r="135" spans="1:6" ht="47.25" outlineLevel="2" x14ac:dyDescent="0.25">
      <c r="A135" s="23" t="s">
        <v>219</v>
      </c>
      <c r="B135" s="24" t="s">
        <v>221</v>
      </c>
      <c r="C135" s="31">
        <v>1143.8</v>
      </c>
      <c r="D135" s="30">
        <f t="shared" si="3"/>
        <v>19753.400000000001</v>
      </c>
      <c r="E135" s="41"/>
      <c r="F135" s="42"/>
    </row>
    <row r="136" spans="1:6" ht="47.25" outlineLevel="2" x14ac:dyDescent="0.25">
      <c r="A136" s="23" t="s">
        <v>219</v>
      </c>
      <c r="B136" s="24" t="s">
        <v>222</v>
      </c>
      <c r="C136" s="31">
        <v>95.3</v>
      </c>
      <c r="D136" s="30">
        <f t="shared" si="3"/>
        <v>1645.8</v>
      </c>
      <c r="E136" s="41"/>
      <c r="F136" s="42"/>
    </row>
    <row r="137" spans="1:6" ht="47.25" outlineLevel="2" x14ac:dyDescent="0.25">
      <c r="A137" s="23" t="s">
        <v>223</v>
      </c>
      <c r="B137" s="24" t="s">
        <v>224</v>
      </c>
      <c r="C137" s="31">
        <v>762.5</v>
      </c>
      <c r="D137" s="30">
        <f t="shared" si="3"/>
        <v>13168.4</v>
      </c>
      <c r="E137" s="41"/>
      <c r="F137" s="42"/>
    </row>
    <row r="138" spans="1:6" ht="63" outlineLevel="2" x14ac:dyDescent="0.25">
      <c r="A138" s="23" t="s">
        <v>223</v>
      </c>
      <c r="B138" s="24" t="s">
        <v>225</v>
      </c>
      <c r="C138" s="31">
        <v>2287.5</v>
      </c>
      <c r="D138" s="30">
        <f t="shared" si="3"/>
        <v>39505.1</v>
      </c>
      <c r="E138" s="41"/>
      <c r="F138" s="42"/>
    </row>
    <row r="139" spans="1:6" ht="47.25" outlineLevel="2" x14ac:dyDescent="0.25">
      <c r="A139" s="23" t="s">
        <v>226</v>
      </c>
      <c r="B139" s="24" t="s">
        <v>227</v>
      </c>
      <c r="C139" s="31">
        <v>228.8</v>
      </c>
      <c r="D139" s="30">
        <f t="shared" si="3"/>
        <v>3951.4</v>
      </c>
      <c r="E139" s="41"/>
      <c r="F139" s="42"/>
    </row>
    <row r="140" spans="1:6" outlineLevel="2" x14ac:dyDescent="0.25">
      <c r="A140" s="23" t="s">
        <v>228</v>
      </c>
      <c r="B140" s="24" t="s">
        <v>229</v>
      </c>
      <c r="C140" s="31">
        <v>88.5</v>
      </c>
      <c r="D140" s="30">
        <f t="shared" si="3"/>
        <v>1528.4</v>
      </c>
      <c r="E140" s="41"/>
      <c r="F140" s="42"/>
    </row>
    <row r="141" spans="1:6" outlineLevel="2" x14ac:dyDescent="0.25">
      <c r="A141" s="23" t="s">
        <v>230</v>
      </c>
      <c r="B141" s="24" t="s">
        <v>231</v>
      </c>
      <c r="C141" s="31">
        <v>20</v>
      </c>
      <c r="D141" s="30">
        <f t="shared" si="3"/>
        <v>345.4</v>
      </c>
      <c r="E141" s="41"/>
      <c r="F141" s="42"/>
    </row>
    <row r="142" spans="1:6" outlineLevel="2" x14ac:dyDescent="0.25">
      <c r="A142" s="23" t="s">
        <v>232</v>
      </c>
      <c r="B142" s="24" t="s">
        <v>233</v>
      </c>
      <c r="C142" s="31">
        <v>13.7</v>
      </c>
      <c r="D142" s="30">
        <f t="shared" si="3"/>
        <v>236.6</v>
      </c>
      <c r="E142" s="41"/>
      <c r="F142" s="42"/>
    </row>
    <row r="143" spans="1:6" ht="31.5" outlineLevel="2" x14ac:dyDescent="0.25">
      <c r="A143" s="23" t="s">
        <v>234</v>
      </c>
      <c r="B143" s="24" t="s">
        <v>235</v>
      </c>
      <c r="C143" s="31">
        <v>27.9</v>
      </c>
      <c r="D143" s="30">
        <f t="shared" si="3"/>
        <v>481.8</v>
      </c>
      <c r="E143" s="41"/>
      <c r="F143" s="42"/>
    </row>
    <row r="144" spans="1:6" ht="47.25" outlineLevel="2" x14ac:dyDescent="0.25">
      <c r="A144" s="23" t="s">
        <v>236</v>
      </c>
      <c r="B144" s="24" t="s">
        <v>237</v>
      </c>
      <c r="C144" s="31">
        <v>55.8</v>
      </c>
      <c r="D144" s="30">
        <f t="shared" si="3"/>
        <v>963.7</v>
      </c>
      <c r="E144" s="41"/>
      <c r="F144" s="42"/>
    </row>
    <row r="145" spans="1:6" ht="47.25" outlineLevel="2" x14ac:dyDescent="0.25">
      <c r="A145" s="23" t="s">
        <v>238</v>
      </c>
      <c r="B145" s="24" t="s">
        <v>239</v>
      </c>
      <c r="C145" s="31">
        <v>111.5</v>
      </c>
      <c r="D145" s="30">
        <f t="shared" si="3"/>
        <v>1925.6</v>
      </c>
      <c r="E145" s="41"/>
      <c r="F145" s="42"/>
    </row>
    <row r="146" spans="1:6" ht="47.25" outlineLevel="2" x14ac:dyDescent="0.25">
      <c r="A146" s="23" t="s">
        <v>240</v>
      </c>
      <c r="B146" s="24" t="s">
        <v>241</v>
      </c>
      <c r="C146" s="31">
        <v>446.2</v>
      </c>
      <c r="D146" s="30">
        <f t="shared" si="3"/>
        <v>7705.9</v>
      </c>
      <c r="E146" s="41"/>
      <c r="F146" s="42"/>
    </row>
    <row r="147" spans="1:6" ht="47.25" outlineLevel="2" x14ac:dyDescent="0.25">
      <c r="A147" s="23" t="s">
        <v>242</v>
      </c>
      <c r="B147" s="24" t="s">
        <v>243</v>
      </c>
      <c r="C147" s="31">
        <v>669.2</v>
      </c>
      <c r="D147" s="30">
        <f t="shared" si="3"/>
        <v>11557.1</v>
      </c>
      <c r="E147" s="41"/>
      <c r="F147" s="42"/>
    </row>
    <row r="148" spans="1:6" ht="47.25" outlineLevel="2" x14ac:dyDescent="0.25">
      <c r="A148" s="23" t="s">
        <v>244</v>
      </c>
      <c r="B148" s="24" t="s">
        <v>245</v>
      </c>
      <c r="C148" s="31">
        <v>836.6</v>
      </c>
      <c r="D148" s="30">
        <f t="shared" si="3"/>
        <v>14448.1</v>
      </c>
      <c r="E148" s="41"/>
      <c r="F148" s="42"/>
    </row>
    <row r="149" spans="1:6" outlineLevel="1" x14ac:dyDescent="0.25">
      <c r="A149" s="43"/>
      <c r="B149" s="43"/>
      <c r="C149" s="44"/>
      <c r="D149" s="43"/>
      <c r="E149" s="41"/>
      <c r="F149" s="40"/>
    </row>
    <row r="150" spans="1:6" outlineLevel="1" x14ac:dyDescent="0.25">
      <c r="A150" s="19" t="s">
        <v>246</v>
      </c>
      <c r="B150" s="20"/>
      <c r="C150" s="28"/>
      <c r="D150" s="20"/>
      <c r="E150" s="41"/>
      <c r="F150" s="21"/>
    </row>
    <row r="151" spans="1:6" ht="63" outlineLevel="2" x14ac:dyDescent="0.25">
      <c r="A151" s="23"/>
      <c r="B151" s="24" t="s">
        <v>247</v>
      </c>
      <c r="C151" s="29" t="s">
        <v>248</v>
      </c>
      <c r="D151" s="30"/>
      <c r="E151" s="41"/>
      <c r="F151" s="42"/>
    </row>
    <row r="152" spans="1:6" outlineLevel="1" x14ac:dyDescent="0.25">
      <c r="A152" s="33"/>
      <c r="B152" s="33"/>
      <c r="C152" s="44"/>
      <c r="D152" s="45"/>
      <c r="E152" s="41"/>
      <c r="F152" s="40"/>
    </row>
    <row r="153" spans="1:6" outlineLevel="1" x14ac:dyDescent="0.25">
      <c r="A153" s="19" t="s">
        <v>249</v>
      </c>
      <c r="B153" s="20"/>
      <c r="C153" s="28"/>
      <c r="D153" s="20"/>
      <c r="E153" s="41"/>
      <c r="F153" s="21"/>
    </row>
    <row r="154" spans="1:6" outlineLevel="2" x14ac:dyDescent="0.25">
      <c r="A154" s="23" t="s">
        <v>250</v>
      </c>
      <c r="B154" s="24" t="s">
        <v>251</v>
      </c>
      <c r="C154" s="46">
        <v>398</v>
      </c>
      <c r="D154" s="30">
        <f t="shared" ref="D154:D176" si="4">ROUND(C154*$D$4,1)</f>
        <v>6873.5</v>
      </c>
      <c r="E154" s="41"/>
      <c r="F154" s="42"/>
    </row>
    <row r="155" spans="1:6" outlineLevel="2" x14ac:dyDescent="0.25">
      <c r="A155" s="23" t="s">
        <v>252</v>
      </c>
      <c r="B155" s="24" t="s">
        <v>253</v>
      </c>
      <c r="C155" s="46">
        <v>19</v>
      </c>
      <c r="D155" s="30">
        <f t="shared" si="4"/>
        <v>328.1</v>
      </c>
      <c r="E155" s="41"/>
      <c r="F155" s="42"/>
    </row>
    <row r="156" spans="1:6" outlineLevel="2" x14ac:dyDescent="0.25">
      <c r="A156" s="23" t="s">
        <v>254</v>
      </c>
      <c r="B156" s="24" t="s">
        <v>255</v>
      </c>
      <c r="C156" s="46">
        <v>2393</v>
      </c>
      <c r="D156" s="30">
        <f t="shared" si="4"/>
        <v>41327.1</v>
      </c>
      <c r="E156" s="41"/>
      <c r="F156" s="42"/>
    </row>
    <row r="157" spans="1:6" outlineLevel="2" x14ac:dyDescent="0.25">
      <c r="A157" s="23" t="s">
        <v>256</v>
      </c>
      <c r="B157" s="24" t="s">
        <v>257</v>
      </c>
      <c r="C157" s="46">
        <v>2393</v>
      </c>
      <c r="D157" s="30">
        <f t="shared" si="4"/>
        <v>41327.1</v>
      </c>
      <c r="E157" s="41"/>
      <c r="F157" s="42"/>
    </row>
    <row r="158" spans="1:6" outlineLevel="2" x14ac:dyDescent="0.25">
      <c r="A158" s="23" t="s">
        <v>258</v>
      </c>
      <c r="B158" s="24" t="s">
        <v>259</v>
      </c>
      <c r="C158" s="46">
        <v>7178</v>
      </c>
      <c r="D158" s="30">
        <f t="shared" si="4"/>
        <v>123964.1</v>
      </c>
      <c r="E158" s="41"/>
      <c r="F158" s="42"/>
    </row>
    <row r="159" spans="1:6" outlineLevel="2" x14ac:dyDescent="0.25">
      <c r="A159" s="23" t="s">
        <v>260</v>
      </c>
      <c r="B159" s="24" t="s">
        <v>261</v>
      </c>
      <c r="C159" s="46">
        <v>4785</v>
      </c>
      <c r="D159" s="30">
        <f t="shared" si="4"/>
        <v>82637</v>
      </c>
      <c r="E159" s="41"/>
      <c r="F159" s="42"/>
    </row>
    <row r="160" spans="1:6" outlineLevel="2" x14ac:dyDescent="0.25">
      <c r="A160" s="23" t="s">
        <v>262</v>
      </c>
      <c r="B160" s="24" t="s">
        <v>263</v>
      </c>
      <c r="C160" s="46">
        <v>32</v>
      </c>
      <c r="D160" s="30">
        <f t="shared" si="4"/>
        <v>552.6</v>
      </c>
      <c r="E160" s="41"/>
      <c r="F160" s="42"/>
    </row>
    <row r="161" spans="1:6" outlineLevel="2" x14ac:dyDescent="0.25">
      <c r="A161" s="23" t="s">
        <v>264</v>
      </c>
      <c r="B161" s="24" t="s">
        <v>265</v>
      </c>
      <c r="C161" s="46">
        <v>2393</v>
      </c>
      <c r="D161" s="30">
        <f t="shared" si="4"/>
        <v>41327.1</v>
      </c>
      <c r="E161" s="41"/>
      <c r="F161" s="42"/>
    </row>
    <row r="162" spans="1:6" outlineLevel="2" x14ac:dyDescent="0.25">
      <c r="A162" s="23" t="s">
        <v>266</v>
      </c>
      <c r="B162" s="24" t="s">
        <v>267</v>
      </c>
      <c r="C162" s="46">
        <v>7178</v>
      </c>
      <c r="D162" s="30">
        <f t="shared" si="4"/>
        <v>123964.1</v>
      </c>
      <c r="E162" s="41"/>
      <c r="F162" s="42"/>
    </row>
    <row r="163" spans="1:6" outlineLevel="2" x14ac:dyDescent="0.25">
      <c r="A163" s="23" t="s">
        <v>268</v>
      </c>
      <c r="B163" s="24" t="s">
        <v>269</v>
      </c>
      <c r="C163" s="46">
        <v>323</v>
      </c>
      <c r="D163" s="30">
        <f t="shared" si="4"/>
        <v>5578.2</v>
      </c>
      <c r="E163" s="41"/>
      <c r="F163" s="42"/>
    </row>
    <row r="164" spans="1:6" outlineLevel="2" x14ac:dyDescent="0.25">
      <c r="A164" s="23" t="s">
        <v>270</v>
      </c>
      <c r="B164" s="24" t="s">
        <v>271</v>
      </c>
      <c r="C164" s="46">
        <v>323</v>
      </c>
      <c r="D164" s="30">
        <f t="shared" si="4"/>
        <v>5578.2</v>
      </c>
      <c r="E164" s="41"/>
      <c r="F164" s="42"/>
    </row>
    <row r="165" spans="1:6" ht="31.5" outlineLevel="2" x14ac:dyDescent="0.25">
      <c r="A165" s="23" t="s">
        <v>272</v>
      </c>
      <c r="B165" s="24" t="s">
        <v>273</v>
      </c>
      <c r="C165" s="46">
        <v>1610</v>
      </c>
      <c r="D165" s="30">
        <f t="shared" si="4"/>
        <v>27804.7</v>
      </c>
      <c r="E165" s="41"/>
      <c r="F165" s="42"/>
    </row>
    <row r="166" spans="1:6" outlineLevel="2" x14ac:dyDescent="0.25">
      <c r="A166" s="23" t="s">
        <v>274</v>
      </c>
      <c r="B166" s="24" t="s">
        <v>275</v>
      </c>
      <c r="C166" s="46">
        <v>323</v>
      </c>
      <c r="D166" s="30">
        <f t="shared" si="4"/>
        <v>5578.2</v>
      </c>
      <c r="E166" s="41"/>
      <c r="F166" s="42"/>
    </row>
    <row r="167" spans="1:6" ht="31.5" outlineLevel="2" x14ac:dyDescent="0.25">
      <c r="A167" s="23" t="s">
        <v>276</v>
      </c>
      <c r="B167" s="24" t="s">
        <v>277</v>
      </c>
      <c r="C167" s="46">
        <v>1610</v>
      </c>
      <c r="D167" s="30">
        <f t="shared" si="4"/>
        <v>27804.7</v>
      </c>
      <c r="E167" s="41"/>
      <c r="F167" s="42"/>
    </row>
    <row r="168" spans="1:6" outlineLevel="2" x14ac:dyDescent="0.25">
      <c r="A168" s="23" t="s">
        <v>278</v>
      </c>
      <c r="B168" s="24" t="s">
        <v>279</v>
      </c>
      <c r="C168" s="46">
        <v>323</v>
      </c>
      <c r="D168" s="30">
        <f t="shared" si="4"/>
        <v>5578.2</v>
      </c>
      <c r="E168" s="41"/>
      <c r="F168" s="42"/>
    </row>
    <row r="169" spans="1:6" outlineLevel="2" x14ac:dyDescent="0.25">
      <c r="A169" s="23" t="s">
        <v>280</v>
      </c>
      <c r="B169" s="24" t="s">
        <v>281</v>
      </c>
      <c r="C169" s="46">
        <v>323</v>
      </c>
      <c r="D169" s="30">
        <f t="shared" si="4"/>
        <v>5578.2</v>
      </c>
      <c r="E169" s="41"/>
      <c r="F169" s="42"/>
    </row>
    <row r="170" spans="1:6" outlineLevel="2" x14ac:dyDescent="0.25">
      <c r="A170" s="23" t="s">
        <v>282</v>
      </c>
      <c r="B170" s="24" t="s">
        <v>283</v>
      </c>
      <c r="C170" s="46">
        <v>7</v>
      </c>
      <c r="D170" s="30">
        <f t="shared" si="4"/>
        <v>120.9</v>
      </c>
      <c r="E170" s="41"/>
      <c r="F170" s="42"/>
    </row>
    <row r="171" spans="1:6" outlineLevel="2" x14ac:dyDescent="0.25">
      <c r="A171" s="23" t="s">
        <v>284</v>
      </c>
      <c r="B171" s="24" t="s">
        <v>285</v>
      </c>
      <c r="C171" s="46">
        <v>7</v>
      </c>
      <c r="D171" s="30">
        <f t="shared" si="4"/>
        <v>120.9</v>
      </c>
      <c r="E171" s="41"/>
      <c r="F171" s="42"/>
    </row>
    <row r="172" spans="1:6" outlineLevel="2" x14ac:dyDescent="0.25">
      <c r="A172" s="23" t="s">
        <v>286</v>
      </c>
      <c r="B172" s="24" t="s">
        <v>287</v>
      </c>
      <c r="C172" s="47">
        <v>1.2</v>
      </c>
      <c r="D172" s="30">
        <f t="shared" si="4"/>
        <v>20.7</v>
      </c>
      <c r="E172" s="41"/>
      <c r="F172" s="42"/>
    </row>
    <row r="173" spans="1:6" outlineLevel="2" x14ac:dyDescent="0.25">
      <c r="A173" s="23" t="s">
        <v>288</v>
      </c>
      <c r="B173" s="24" t="s">
        <v>289</v>
      </c>
      <c r="C173" s="46">
        <v>16</v>
      </c>
      <c r="D173" s="30">
        <f t="shared" si="4"/>
        <v>276.3</v>
      </c>
      <c r="E173" s="41"/>
      <c r="F173" s="42"/>
    </row>
    <row r="174" spans="1:6" outlineLevel="2" x14ac:dyDescent="0.25">
      <c r="A174" s="23" t="s">
        <v>290</v>
      </c>
      <c r="B174" s="24" t="s">
        <v>291</v>
      </c>
      <c r="C174" s="46">
        <v>13</v>
      </c>
      <c r="D174" s="30">
        <f t="shared" si="4"/>
        <v>224.5</v>
      </c>
      <c r="E174" s="41"/>
      <c r="F174" s="42"/>
    </row>
    <row r="175" spans="1:6" outlineLevel="2" x14ac:dyDescent="0.25">
      <c r="A175" s="23" t="s">
        <v>292</v>
      </c>
      <c r="B175" s="24" t="s">
        <v>293</v>
      </c>
      <c r="C175" s="46">
        <v>13</v>
      </c>
      <c r="D175" s="30">
        <f t="shared" si="4"/>
        <v>224.5</v>
      </c>
      <c r="E175" s="41"/>
      <c r="F175" s="42"/>
    </row>
    <row r="176" spans="1:6" outlineLevel="2" x14ac:dyDescent="0.25">
      <c r="A176" s="23" t="s">
        <v>294</v>
      </c>
      <c r="B176" s="24" t="s">
        <v>295</v>
      </c>
      <c r="C176" s="46">
        <v>13</v>
      </c>
      <c r="D176" s="30">
        <f t="shared" si="4"/>
        <v>224.5</v>
      </c>
      <c r="E176" s="41"/>
      <c r="F176" s="42"/>
    </row>
    <row r="177" spans="1:6" outlineLevel="2" x14ac:dyDescent="0.25">
      <c r="A177" s="23" t="s">
        <v>296</v>
      </c>
      <c r="B177" s="24" t="s">
        <v>297</v>
      </c>
      <c r="C177" s="46">
        <v>1610</v>
      </c>
      <c r="D177" s="30">
        <f>ROUND(C177*$D$4,1)</f>
        <v>27804.7</v>
      </c>
      <c r="E177" s="41"/>
      <c r="F177" s="42"/>
    </row>
    <row r="178" spans="1:6" outlineLevel="2" x14ac:dyDescent="0.25">
      <c r="A178" s="23" t="s">
        <v>298</v>
      </c>
      <c r="B178" s="24" t="s">
        <v>299</v>
      </c>
      <c r="C178" s="46">
        <v>1610</v>
      </c>
      <c r="D178" s="30">
        <f>ROUND(C178*$D$4,1)</f>
        <v>27804.7</v>
      </c>
      <c r="E178" s="41"/>
      <c r="F178" s="42"/>
    </row>
    <row r="179" spans="1:6" outlineLevel="2" x14ac:dyDescent="0.25">
      <c r="A179" s="23" t="s">
        <v>300</v>
      </c>
      <c r="B179" s="24" t="s">
        <v>301</v>
      </c>
      <c r="C179" s="46">
        <v>644</v>
      </c>
      <c r="D179" s="30">
        <f t="shared" ref="D179:D198" si="5">ROUND(C179*$D$4,1)</f>
        <v>11121.9</v>
      </c>
      <c r="E179" s="41"/>
      <c r="F179" s="42"/>
    </row>
    <row r="180" spans="1:6" outlineLevel="2" x14ac:dyDescent="0.25">
      <c r="A180" s="23" t="s">
        <v>302</v>
      </c>
      <c r="B180" s="24" t="s">
        <v>303</v>
      </c>
      <c r="C180" s="46">
        <v>644</v>
      </c>
      <c r="D180" s="30">
        <f t="shared" si="5"/>
        <v>11121.9</v>
      </c>
      <c r="E180" s="41"/>
      <c r="F180" s="42"/>
    </row>
    <row r="181" spans="1:6" outlineLevel="2" x14ac:dyDescent="0.25">
      <c r="A181" s="23" t="s">
        <v>304</v>
      </c>
      <c r="B181" s="24" t="s">
        <v>305</v>
      </c>
      <c r="C181" s="46">
        <v>644</v>
      </c>
      <c r="D181" s="30">
        <f t="shared" si="5"/>
        <v>11121.9</v>
      </c>
      <c r="E181" s="41"/>
      <c r="F181" s="42"/>
    </row>
    <row r="182" spans="1:6" outlineLevel="2" x14ac:dyDescent="0.25">
      <c r="A182" s="23" t="s">
        <v>306</v>
      </c>
      <c r="B182" s="24" t="s">
        <v>307</v>
      </c>
      <c r="C182" s="46">
        <v>644</v>
      </c>
      <c r="D182" s="30">
        <f t="shared" si="5"/>
        <v>11121.9</v>
      </c>
      <c r="E182" s="41"/>
      <c r="F182" s="42"/>
    </row>
    <row r="183" spans="1:6" outlineLevel="2" x14ac:dyDescent="0.25">
      <c r="A183" s="23" t="s">
        <v>308</v>
      </c>
      <c r="B183" s="24" t="s">
        <v>309</v>
      </c>
      <c r="C183" s="46">
        <v>1610</v>
      </c>
      <c r="D183" s="30">
        <f t="shared" si="5"/>
        <v>27804.7</v>
      </c>
      <c r="E183" s="41"/>
      <c r="F183" s="42"/>
    </row>
    <row r="184" spans="1:6" outlineLevel="2" x14ac:dyDescent="0.25">
      <c r="A184" s="23" t="s">
        <v>310</v>
      </c>
      <c r="B184" s="24" t="s">
        <v>311</v>
      </c>
      <c r="C184" s="46">
        <v>323</v>
      </c>
      <c r="D184" s="30">
        <f t="shared" si="5"/>
        <v>5578.2</v>
      </c>
      <c r="E184" s="41"/>
      <c r="F184" s="42"/>
    </row>
    <row r="185" spans="1:6" ht="31.5" outlineLevel="2" x14ac:dyDescent="0.25">
      <c r="A185" s="23" t="s">
        <v>312</v>
      </c>
      <c r="B185" s="24" t="s">
        <v>313</v>
      </c>
      <c r="C185" s="46">
        <v>644</v>
      </c>
      <c r="D185" s="30">
        <f t="shared" si="5"/>
        <v>11121.9</v>
      </c>
      <c r="E185" s="41"/>
      <c r="F185" s="42"/>
    </row>
    <row r="186" spans="1:6" outlineLevel="2" x14ac:dyDescent="0.25">
      <c r="A186" s="23" t="s">
        <v>314</v>
      </c>
      <c r="B186" s="24" t="s">
        <v>315</v>
      </c>
      <c r="C186" s="46">
        <v>644</v>
      </c>
      <c r="D186" s="30">
        <f t="shared" si="5"/>
        <v>11121.9</v>
      </c>
      <c r="E186" s="41"/>
      <c r="F186" s="42"/>
    </row>
    <row r="187" spans="1:6" outlineLevel="2" x14ac:dyDescent="0.25">
      <c r="A187" s="23" t="s">
        <v>316</v>
      </c>
      <c r="B187" s="24" t="s">
        <v>317</v>
      </c>
      <c r="C187" s="46">
        <v>644</v>
      </c>
      <c r="D187" s="30">
        <f t="shared" si="5"/>
        <v>11121.9</v>
      </c>
      <c r="E187" s="41"/>
      <c r="F187" s="42"/>
    </row>
    <row r="188" spans="1:6" outlineLevel="2" x14ac:dyDescent="0.25">
      <c r="A188" s="23" t="s">
        <v>318</v>
      </c>
      <c r="B188" s="24" t="s">
        <v>319</v>
      </c>
      <c r="C188" s="46">
        <v>1610</v>
      </c>
      <c r="D188" s="30">
        <f t="shared" si="5"/>
        <v>27804.7</v>
      </c>
      <c r="E188" s="41"/>
      <c r="F188" s="42"/>
    </row>
    <row r="189" spans="1:6" outlineLevel="2" x14ac:dyDescent="0.25">
      <c r="A189" s="23" t="s">
        <v>320</v>
      </c>
      <c r="B189" s="24" t="s">
        <v>321</v>
      </c>
      <c r="C189" s="46">
        <v>323</v>
      </c>
      <c r="D189" s="30">
        <f t="shared" si="5"/>
        <v>5578.2</v>
      </c>
      <c r="E189" s="41"/>
      <c r="F189" s="42"/>
    </row>
    <row r="190" spans="1:6" outlineLevel="2" x14ac:dyDescent="0.25">
      <c r="A190" s="23" t="s">
        <v>322</v>
      </c>
      <c r="B190" s="24" t="s">
        <v>323</v>
      </c>
      <c r="C190" s="46">
        <v>323</v>
      </c>
      <c r="D190" s="30">
        <f t="shared" si="5"/>
        <v>5578.2</v>
      </c>
      <c r="E190" s="41"/>
      <c r="F190" s="42"/>
    </row>
    <row r="191" spans="1:6" outlineLevel="2" x14ac:dyDescent="0.25">
      <c r="A191" s="23" t="s">
        <v>324</v>
      </c>
      <c r="B191" s="24" t="s">
        <v>325</v>
      </c>
      <c r="C191" s="46"/>
      <c r="D191" s="30">
        <f t="shared" si="5"/>
        <v>0</v>
      </c>
      <c r="E191" s="41"/>
      <c r="F191" s="42"/>
    </row>
    <row r="192" spans="1:6" outlineLevel="2" x14ac:dyDescent="0.25">
      <c r="A192" s="23" t="s">
        <v>326</v>
      </c>
      <c r="B192" s="24" t="s">
        <v>327</v>
      </c>
      <c r="C192" s="46"/>
      <c r="D192" s="30">
        <f t="shared" si="5"/>
        <v>0</v>
      </c>
      <c r="E192" s="41"/>
      <c r="F192" s="42"/>
    </row>
    <row r="193" spans="1:6" outlineLevel="2" x14ac:dyDescent="0.25">
      <c r="A193" s="23" t="s">
        <v>328</v>
      </c>
      <c r="B193" s="24" t="s">
        <v>329</v>
      </c>
      <c r="C193" s="46"/>
      <c r="D193" s="30">
        <f t="shared" si="5"/>
        <v>0</v>
      </c>
      <c r="E193" s="41"/>
      <c r="F193" s="42"/>
    </row>
    <row r="194" spans="1:6" outlineLevel="2" x14ac:dyDescent="0.25">
      <c r="A194" s="23" t="s">
        <v>330</v>
      </c>
      <c r="B194" s="24" t="s">
        <v>331</v>
      </c>
      <c r="C194" s="46">
        <v>644</v>
      </c>
      <c r="D194" s="30">
        <f t="shared" si="5"/>
        <v>11121.9</v>
      </c>
      <c r="E194" s="41"/>
      <c r="F194" s="42"/>
    </row>
    <row r="195" spans="1:6" outlineLevel="2" x14ac:dyDescent="0.25">
      <c r="A195" s="23" t="s">
        <v>332</v>
      </c>
      <c r="B195" s="24" t="s">
        <v>333</v>
      </c>
      <c r="C195" s="46">
        <v>644</v>
      </c>
      <c r="D195" s="30">
        <f t="shared" si="5"/>
        <v>11121.9</v>
      </c>
      <c r="E195" s="41"/>
      <c r="F195" s="42"/>
    </row>
    <row r="196" spans="1:6" outlineLevel="2" x14ac:dyDescent="0.25">
      <c r="A196" s="23" t="s">
        <v>334</v>
      </c>
      <c r="B196" s="24" t="s">
        <v>335</v>
      </c>
      <c r="C196" s="46">
        <v>644</v>
      </c>
      <c r="D196" s="30">
        <f t="shared" si="5"/>
        <v>11121.9</v>
      </c>
      <c r="E196" s="41"/>
      <c r="F196" s="42"/>
    </row>
    <row r="197" spans="1:6" outlineLevel="2" x14ac:dyDescent="0.25">
      <c r="A197" s="23" t="s">
        <v>336</v>
      </c>
      <c r="B197" s="24" t="s">
        <v>337</v>
      </c>
      <c r="C197" s="46"/>
      <c r="D197" s="30">
        <f t="shared" si="5"/>
        <v>0</v>
      </c>
      <c r="E197" s="41"/>
      <c r="F197" s="42"/>
    </row>
    <row r="198" spans="1:6" outlineLevel="2" x14ac:dyDescent="0.25">
      <c r="A198" s="23" t="s">
        <v>338</v>
      </c>
      <c r="B198" s="24" t="s">
        <v>339</v>
      </c>
      <c r="C198" s="46">
        <v>1610</v>
      </c>
      <c r="D198" s="30">
        <f t="shared" si="5"/>
        <v>27804.7</v>
      </c>
      <c r="E198" s="41"/>
      <c r="F198" s="42"/>
    </row>
    <row r="199" spans="1:6" outlineLevel="1" x14ac:dyDescent="0.25">
      <c r="A199" s="43"/>
      <c r="B199" s="43"/>
      <c r="C199" s="46"/>
      <c r="D199" s="44"/>
      <c r="E199" s="41"/>
      <c r="F199" s="40"/>
    </row>
    <row r="200" spans="1:6" outlineLevel="1" x14ac:dyDescent="0.25">
      <c r="A200" s="19" t="s">
        <v>340</v>
      </c>
      <c r="B200" s="20"/>
      <c r="C200" s="46"/>
      <c r="D200" s="20"/>
      <c r="E200" s="41"/>
      <c r="F200" s="21"/>
    </row>
    <row r="201" spans="1:6" outlineLevel="2" x14ac:dyDescent="0.25">
      <c r="A201" s="23" t="s">
        <v>341</v>
      </c>
      <c r="B201" s="24" t="s">
        <v>342</v>
      </c>
      <c r="C201" s="46">
        <v>3905</v>
      </c>
      <c r="D201" s="30">
        <f t="shared" ref="D201:D220" si="6">ROUND(C201*$D$4,1)</f>
        <v>67439.399999999994</v>
      </c>
      <c r="E201" s="41"/>
      <c r="F201" s="42"/>
    </row>
    <row r="202" spans="1:6" outlineLevel="2" x14ac:dyDescent="0.25">
      <c r="A202" s="23" t="s">
        <v>343</v>
      </c>
      <c r="B202" s="24" t="s">
        <v>344</v>
      </c>
      <c r="C202" s="46">
        <v>2789</v>
      </c>
      <c r="D202" s="30">
        <f t="shared" si="6"/>
        <v>48166</v>
      </c>
      <c r="E202" s="41"/>
      <c r="F202" s="42"/>
    </row>
    <row r="203" spans="1:6" outlineLevel="2" x14ac:dyDescent="0.25">
      <c r="A203" s="23" t="s">
        <v>345</v>
      </c>
      <c r="B203" s="24" t="s">
        <v>346</v>
      </c>
      <c r="C203" s="46">
        <v>2789</v>
      </c>
      <c r="D203" s="30">
        <f t="shared" si="6"/>
        <v>48166</v>
      </c>
      <c r="E203" s="41"/>
      <c r="F203" s="42"/>
    </row>
    <row r="204" spans="1:6" outlineLevel="2" x14ac:dyDescent="0.25">
      <c r="A204" s="23" t="s">
        <v>347</v>
      </c>
      <c r="B204" s="24" t="s">
        <v>348</v>
      </c>
      <c r="C204" s="46">
        <v>1395</v>
      </c>
      <c r="D204" s="30">
        <f t="shared" si="6"/>
        <v>24091.7</v>
      </c>
      <c r="E204" s="41"/>
      <c r="F204" s="42"/>
    </row>
    <row r="205" spans="1:6" outlineLevel="2" x14ac:dyDescent="0.25">
      <c r="A205" s="23" t="s">
        <v>349</v>
      </c>
      <c r="B205" s="24" t="s">
        <v>350</v>
      </c>
      <c r="C205" s="46">
        <v>1395</v>
      </c>
      <c r="D205" s="30">
        <f t="shared" si="6"/>
        <v>24091.7</v>
      </c>
      <c r="E205" s="41"/>
      <c r="F205" s="42"/>
    </row>
    <row r="206" spans="1:6" outlineLevel="2" x14ac:dyDescent="0.25">
      <c r="A206" s="23" t="s">
        <v>374</v>
      </c>
      <c r="B206" s="24" t="s">
        <v>376</v>
      </c>
      <c r="C206" s="46">
        <v>2094</v>
      </c>
      <c r="D206" s="30">
        <f t="shared" si="6"/>
        <v>36163.4</v>
      </c>
      <c r="E206" s="41"/>
      <c r="F206" s="42"/>
    </row>
    <row r="207" spans="1:6" outlineLevel="2" x14ac:dyDescent="0.25">
      <c r="A207" s="23" t="s">
        <v>375</v>
      </c>
      <c r="B207" s="24" t="s">
        <v>377</v>
      </c>
      <c r="C207" s="46">
        <v>2789</v>
      </c>
      <c r="D207" s="30">
        <f t="shared" si="6"/>
        <v>48166</v>
      </c>
      <c r="E207" s="41"/>
      <c r="F207" s="42"/>
    </row>
    <row r="208" spans="1:6" outlineLevel="2" x14ac:dyDescent="0.25">
      <c r="A208" s="23" t="s">
        <v>378</v>
      </c>
      <c r="B208" s="24" t="s">
        <v>380</v>
      </c>
      <c r="C208" s="46">
        <v>2932</v>
      </c>
      <c r="D208" s="30">
        <f t="shared" si="6"/>
        <v>50635.6</v>
      </c>
      <c r="E208" s="41"/>
      <c r="F208" s="42"/>
    </row>
    <row r="209" spans="1:7" outlineLevel="2" x14ac:dyDescent="0.25">
      <c r="A209" s="23" t="s">
        <v>379</v>
      </c>
      <c r="B209" s="24" t="s">
        <v>381</v>
      </c>
      <c r="C209" s="46">
        <v>3905</v>
      </c>
      <c r="D209" s="30">
        <f t="shared" si="6"/>
        <v>67439.399999999994</v>
      </c>
      <c r="E209" s="41"/>
      <c r="F209" s="42"/>
    </row>
    <row r="210" spans="1:7" outlineLevel="2" x14ac:dyDescent="0.25">
      <c r="A210" s="23" t="s">
        <v>382</v>
      </c>
      <c r="B210" s="24" t="s">
        <v>384</v>
      </c>
      <c r="C210" s="46">
        <v>2932</v>
      </c>
      <c r="D210" s="30">
        <f t="shared" si="6"/>
        <v>50635.6</v>
      </c>
      <c r="E210" s="41"/>
      <c r="F210" s="42"/>
    </row>
    <row r="211" spans="1:7" outlineLevel="2" x14ac:dyDescent="0.25">
      <c r="A211" s="23" t="s">
        <v>383</v>
      </c>
      <c r="B211" s="24" t="s">
        <v>385</v>
      </c>
      <c r="C211" s="46">
        <v>3905</v>
      </c>
      <c r="D211" s="30">
        <f t="shared" si="6"/>
        <v>67439.399999999994</v>
      </c>
      <c r="E211" s="41"/>
      <c r="F211" s="42"/>
    </row>
    <row r="212" spans="1:7" outlineLevel="2" x14ac:dyDescent="0.25">
      <c r="A212" s="23" t="s">
        <v>365</v>
      </c>
      <c r="B212" s="24" t="s">
        <v>351</v>
      </c>
      <c r="C212" s="46">
        <v>1395</v>
      </c>
      <c r="D212" s="30">
        <f t="shared" si="6"/>
        <v>24091.7</v>
      </c>
      <c r="E212" s="41"/>
      <c r="F212" s="42"/>
    </row>
    <row r="213" spans="1:7" outlineLevel="2" x14ac:dyDescent="0.25">
      <c r="A213" s="23" t="s">
        <v>366</v>
      </c>
      <c r="B213" s="24" t="s">
        <v>352</v>
      </c>
      <c r="C213" s="46">
        <v>837</v>
      </c>
      <c r="D213" s="30">
        <f t="shared" si="6"/>
        <v>14455</v>
      </c>
      <c r="E213" s="41"/>
      <c r="F213" s="42"/>
    </row>
    <row r="214" spans="1:7" outlineLevel="2" x14ac:dyDescent="0.25">
      <c r="A214" s="23" t="s">
        <v>367</v>
      </c>
      <c r="B214" s="24" t="s">
        <v>353</v>
      </c>
      <c r="C214" s="46">
        <v>1395</v>
      </c>
      <c r="D214" s="30">
        <f t="shared" si="6"/>
        <v>24091.7</v>
      </c>
      <c r="E214" s="41"/>
      <c r="F214" s="42"/>
    </row>
    <row r="215" spans="1:7" outlineLevel="2" x14ac:dyDescent="0.25">
      <c r="A215" s="23" t="s">
        <v>368</v>
      </c>
      <c r="B215" s="24" t="s">
        <v>354</v>
      </c>
      <c r="C215" s="46">
        <v>837</v>
      </c>
      <c r="D215" s="30">
        <f t="shared" si="6"/>
        <v>14455</v>
      </c>
      <c r="E215" s="41"/>
      <c r="F215" s="42"/>
    </row>
    <row r="216" spans="1:7" outlineLevel="2" x14ac:dyDescent="0.25">
      <c r="A216" s="23" t="s">
        <v>369</v>
      </c>
      <c r="B216" s="24" t="s">
        <v>355</v>
      </c>
      <c r="C216" s="46">
        <v>837</v>
      </c>
      <c r="D216" s="30">
        <f t="shared" si="6"/>
        <v>14455</v>
      </c>
      <c r="E216" s="41"/>
      <c r="F216" s="42"/>
    </row>
    <row r="217" spans="1:7" outlineLevel="2" x14ac:dyDescent="0.25">
      <c r="A217" s="23" t="s">
        <v>370</v>
      </c>
      <c r="B217" s="24" t="s">
        <v>356</v>
      </c>
      <c r="C217" s="46">
        <v>837</v>
      </c>
      <c r="D217" s="30">
        <f t="shared" si="6"/>
        <v>14455</v>
      </c>
      <c r="E217" s="41"/>
      <c r="F217" s="42"/>
    </row>
    <row r="218" spans="1:7" ht="31.5" outlineLevel="2" x14ac:dyDescent="0.25">
      <c r="A218" s="23" t="s">
        <v>357</v>
      </c>
      <c r="B218" s="24" t="s">
        <v>358</v>
      </c>
      <c r="C218" s="46">
        <v>28</v>
      </c>
      <c r="D218" s="30">
        <f t="shared" si="6"/>
        <v>483.6</v>
      </c>
      <c r="E218" s="41"/>
      <c r="F218" s="42"/>
    </row>
    <row r="219" spans="1:7" outlineLevel="2" x14ac:dyDescent="0.25">
      <c r="A219" s="23" t="s">
        <v>372</v>
      </c>
      <c r="B219" s="24" t="s">
        <v>359</v>
      </c>
      <c r="C219" s="46">
        <v>11</v>
      </c>
      <c r="D219" s="30">
        <f t="shared" si="6"/>
        <v>190</v>
      </c>
      <c r="E219" s="41"/>
      <c r="F219" s="42"/>
      <c r="G219" s="32"/>
    </row>
    <row r="220" spans="1:7" ht="31.5" outlineLevel="2" x14ac:dyDescent="0.25">
      <c r="A220" s="23" t="s">
        <v>371</v>
      </c>
      <c r="B220" s="24" t="s">
        <v>360</v>
      </c>
      <c r="C220" s="48">
        <v>1.4</v>
      </c>
      <c r="D220" s="30">
        <f t="shared" si="6"/>
        <v>24.2</v>
      </c>
      <c r="E220" s="41"/>
      <c r="F220" s="42"/>
    </row>
    <row r="221" spans="1:7" ht="31.5" outlineLevel="2" x14ac:dyDescent="0.25">
      <c r="A221" s="23" t="s">
        <v>361</v>
      </c>
      <c r="B221" s="24" t="s">
        <v>362</v>
      </c>
      <c r="C221" s="46">
        <v>28</v>
      </c>
      <c r="D221" s="30">
        <f>ROUND(C221*$D$4,1)</f>
        <v>483.6</v>
      </c>
      <c r="E221" s="41"/>
      <c r="F221" s="42"/>
    </row>
    <row r="222" spans="1:7" outlineLevel="1" x14ac:dyDescent="0.25">
      <c r="A222" s="34"/>
      <c r="B222" s="35"/>
      <c r="C222" s="36"/>
      <c r="D222" s="37"/>
      <c r="E222" s="38"/>
      <c r="F222" s="39"/>
    </row>
  </sheetData>
  <mergeCells count="4">
    <mergeCell ref="A1:F1"/>
    <mergeCell ref="A3:E3"/>
    <mergeCell ref="A7:F7"/>
    <mergeCell ref="A8:E8"/>
  </mergeCells>
  <pageMargins left="0.70866141732283472" right="0.70866141732283472" top="0.74803149606299213" bottom="0.74803149606299213" header="0.31496062992125984" footer="0.31496062992125984"/>
  <pageSetup paperSize="9" scale="46" fitToHeight="0" orientation="portrait" r:id="rId1"/>
  <headerFooter>
    <oddHeader>&amp;LDepartment of Jobs, Precincts and Regions
Automatic Indexation of Fees and Penalties - Resources, Forestry and Game&amp;C&amp;"Arial"&amp;12&amp;K000000OFFICIAL&amp;1#</oddHeader>
    <oddFooter>&amp;C_x000D_&amp;1#&amp;"Calibri"&amp;12&amp;K000000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4C9B00B4E1A34BBDC517F41D4CF9CB" ma:contentTypeVersion="18" ma:contentTypeDescription="Create a new document." ma:contentTypeScope="" ma:versionID="43fe9c3629ae4a340ab70977505d9292">
  <xsd:schema xmlns:xsd="http://www.w3.org/2001/XMLSchema" xmlns:xs="http://www.w3.org/2001/XMLSchema" xmlns:p="http://schemas.microsoft.com/office/2006/metadata/properties" xmlns:ns2="d95fa365-6051-4755-a57a-b1b515a65ccf" xmlns:ns3="aa5be67e-42de-49c1-8a25-9a14d99a34fa" targetNamespace="http://schemas.microsoft.com/office/2006/metadata/properties" ma:root="true" ma:fieldsID="154f70dc021cc9546059bfde3054075e" ns2:_="" ns3:_="">
    <xsd:import namespace="d95fa365-6051-4755-a57a-b1b515a65ccf"/>
    <xsd:import namespace="aa5be67e-42de-49c1-8a25-9a14d99a34f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3:MediaServiceOCR" minOccurs="0"/>
                <xsd:element ref="ns3:MediaServiceAutoKeyPoints" minOccurs="0"/>
                <xsd:element ref="ns3:MediaServiceKeyPoints" minOccurs="0"/>
                <xsd:element ref="ns3:Comment" minOccurs="0"/>
                <xsd:element ref="ns3:lcf76f155ced4ddcb4097134ff3c332f" minOccurs="0"/>
                <xsd:element ref="ns2:TaxCatchAll" minOccurs="0"/>
                <xsd:element ref="ns3:MediaLengthInSecond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5fa365-6051-4755-a57a-b1b515a65cc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4efb335-bfc8-46fc-b6db-d0eed2a1e544}" ma:internalName="TaxCatchAll" ma:showField="CatchAllData" ma:web="d95fa365-6051-4755-a57a-b1b515a65cc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5be67e-42de-49c1-8a25-9a14d99a34f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Comment" ma:index="20" nillable="true" ma:displayName="Comment" ma:format="Dropdown" ma:internalName="Comment">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292314e-c97d-49c1-8ae7-4cb6e1c4f97c" ma:termSetId="09814cd3-568e-fe90-9814-8d621ff8fb84" ma:anchorId="fba54fb3-c3e1-fe81-a776-ca4b69148c4d" ma:open="true" ma:isKeyword="false">
      <xsd:complexType>
        <xsd:sequence>
          <xsd:element ref="pc:Terms" minOccurs="0" maxOccurs="1"/>
        </xsd:sequence>
      </xsd:complexType>
    </xsd:element>
    <xsd:element name="MediaLengthInSeconds" ma:index="24" nillable="true" ma:displayName="MediaLengthInSeconds" ma:hidden="true" ma:internalName="MediaLengthInSeconds" ma:readOnly="true">
      <xsd:simpleType>
        <xsd:restriction base="dms:Unknown"/>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mment xmlns="aa5be67e-42de-49c1-8a25-9a14d99a34fa" xsi:nil="true"/>
    <lcf76f155ced4ddcb4097134ff3c332f xmlns="aa5be67e-42de-49c1-8a25-9a14d99a34fa">
      <Terms xmlns="http://schemas.microsoft.com/office/infopath/2007/PartnerControls"/>
    </lcf76f155ced4ddcb4097134ff3c332f>
    <TaxCatchAll xmlns="d95fa365-6051-4755-a57a-b1b515a65cc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50F9EF-2D38-4E35-A3A7-25CD82EBA9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5fa365-6051-4755-a57a-b1b515a65ccf"/>
    <ds:schemaRef ds:uri="aa5be67e-42de-49c1-8a25-9a14d99a34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813B4A-3D0D-456D-8B59-C516E277C9F3}">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d95fa365-6051-4755-a57a-b1b515a65ccf"/>
    <ds:schemaRef ds:uri="http://schemas.openxmlformats.org/package/2006/metadata/core-properties"/>
    <ds:schemaRef ds:uri="aa5be67e-42de-49c1-8a25-9a14d99a34fa"/>
    <ds:schemaRef ds:uri="http://www.w3.org/XML/1998/namespace"/>
    <ds:schemaRef ds:uri="http://purl.org/dc/dcmitype/"/>
  </ds:schemaRefs>
</ds:datastoreItem>
</file>

<file path=customXml/itemProps3.xml><?xml version="1.0" encoding="utf-8"?>
<ds:datastoreItem xmlns:ds="http://schemas.openxmlformats.org/officeDocument/2006/customXml" ds:itemID="{C58C0CAC-2ABE-42FB-BAB0-E4043D168D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2026-27</vt:lpstr>
      <vt:lpstr>'2026-27'!Print_Area</vt:lpstr>
      <vt:lpstr>'2026-27'!Print_Titles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Rebecca J Li (DJPR)</dc:creator>
  <cp:keywords/>
  <dc:description/>
  <cp:lastModifiedBy>Joanne M Wood (DEECA)</cp:lastModifiedBy>
  <cp:revision/>
  <dcterms:created xsi:type="dcterms:W3CDTF">2022-04-28T11:32:31Z</dcterms:created>
  <dcterms:modified xsi:type="dcterms:W3CDTF">2026-06-28T23:48:58Z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0x010100E030D6AC59EB77458A9FA35BD4ED71CC</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SIP_Label_d00a4df9-c942-4b09-b23a-6c1023f6de27_Enabled">
    <vt:lpwstr>true</vt:lpwstr>
  </property>
  <property fmtid="{D5CDD505-2E9C-101B-9397-08002B2CF9AE}" pid="6" name="MSIP_Label_d00a4df9-c942-4b09-b23a-6c1023f6de27_SetDate">
    <vt:lpwstr>2023-08-20T23:39:57Z</vt:lpwstr>
  </property>
  <property fmtid="{D5CDD505-2E9C-101B-9397-08002B2CF9AE}" pid="7" name="MSIP_Label_d00a4df9-c942-4b09-b23a-6c1023f6de27_Method">
    <vt:lpwstr>Privileged</vt:lpwstr>
  </property>
  <property fmtid="{D5CDD505-2E9C-101B-9397-08002B2CF9AE}" pid="8" name="MSIP_Label_d00a4df9-c942-4b09-b23a-6c1023f6de27_Name">
    <vt:lpwstr>Official (DJPR)</vt:lpwstr>
  </property>
  <property fmtid="{D5CDD505-2E9C-101B-9397-08002B2CF9AE}" pid="9" name="MSIP_Label_d00a4df9-c942-4b09-b23a-6c1023f6de27_SiteId">
    <vt:lpwstr>722ea0be-3e1c-4b11-ad6f-9401d6856e24</vt:lpwstr>
  </property>
  <property fmtid="{D5CDD505-2E9C-101B-9397-08002B2CF9AE}" pid="10" name="MSIP_Label_d00a4df9-c942-4b09-b23a-6c1023f6de27_ActionId">
    <vt:lpwstr>b694c5c2-efa5-4378-a0c8-b343004f80a4</vt:lpwstr>
  </property>
  <property fmtid="{D5CDD505-2E9C-101B-9397-08002B2CF9AE}" pid="11" name="MSIP_Label_d00a4df9-c942-4b09-b23a-6c1023f6de27_ContentBits">
    <vt:lpwstr>3</vt:lpwstr>
  </property>
  <property fmtid="{D5CDD505-2E9C-101B-9397-08002B2CF9AE}" pid="12" name="MediaServiceImageTags">
    <vt:lpwstr/>
  </property>
  <property fmtid="{D5CDD505-2E9C-101B-9397-08002B2CF9AE}" pid="13" name="MSIP_Label_4257e2ab-f512-40e2-9c9a-c64247360765_Enabled">
    <vt:lpwstr>true</vt:lpwstr>
  </property>
  <property fmtid="{D5CDD505-2E9C-101B-9397-08002B2CF9AE}" pid="14" name="MSIP_Label_4257e2ab-f512-40e2-9c9a-c64247360765_SetDate">
    <vt:lpwstr>2024-07-04T02:27:00Z</vt:lpwstr>
  </property>
  <property fmtid="{D5CDD505-2E9C-101B-9397-08002B2CF9AE}" pid="15" name="MSIP_Label_4257e2ab-f512-40e2-9c9a-c64247360765_Method">
    <vt:lpwstr>Privileged</vt:lpwstr>
  </property>
  <property fmtid="{D5CDD505-2E9C-101B-9397-08002B2CF9AE}" pid="16" name="MSIP_Label_4257e2ab-f512-40e2-9c9a-c64247360765_Name">
    <vt:lpwstr>OFFICIAL</vt:lpwstr>
  </property>
  <property fmtid="{D5CDD505-2E9C-101B-9397-08002B2CF9AE}" pid="17" name="MSIP_Label_4257e2ab-f512-40e2-9c9a-c64247360765_SiteId">
    <vt:lpwstr>e8bdd6f7-fc18-4e48-a554-7f547927223b</vt:lpwstr>
  </property>
  <property fmtid="{D5CDD505-2E9C-101B-9397-08002B2CF9AE}" pid="18" name="MSIP_Label_4257e2ab-f512-40e2-9c9a-c64247360765_ActionId">
    <vt:lpwstr>cd366684-8315-4287-9031-b7101708a3f6</vt:lpwstr>
  </property>
  <property fmtid="{D5CDD505-2E9C-101B-9397-08002B2CF9AE}" pid="19" name="MSIP_Label_4257e2ab-f512-40e2-9c9a-c64247360765_ContentBits">
    <vt:lpwstr>2</vt:lpwstr>
  </property>
</Properties>
</file>