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internal.vic.gov.au\DEPI\HomeDirs1\sa2k\Desktop\"/>
    </mc:Choice>
  </mc:AlternateContent>
  <xr:revisionPtr revIDLastSave="0" documentId="8_{7AAA46F8-58E7-4D32-9F70-5EECD86AE8A0}" xr6:coauthVersionLast="47" xr6:coauthVersionMax="47" xr10:uidLastSave="{00000000-0000-0000-0000-000000000000}"/>
  <bookViews>
    <workbookView xWindow="-110" yWindow="-110" windowWidth="19420" windowHeight="10420" tabRatio="452" xr2:uid="{92143B16-13E4-431E-8081-800B36483416}"/>
  </bookViews>
  <sheets>
    <sheet name="2024-25" sheetId="4" r:id="rId1"/>
  </sheets>
  <definedNames>
    <definedName name="_xlnm.Print_Area" localSheetId="0">'2024-25'!$A$1:$F$219</definedName>
    <definedName name="_xlnm.Print_Titles" localSheetId="0">'2024-25'!$1:$9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4" i="4" l="1"/>
  <c r="D155" i="4"/>
  <c r="D156" i="4"/>
  <c r="D157" i="4"/>
  <c r="D158" i="4"/>
  <c r="D159" i="4"/>
  <c r="D160" i="4"/>
  <c r="D161" i="4"/>
  <c r="D162" i="4"/>
  <c r="D163" i="4"/>
  <c r="D164" i="4"/>
  <c r="D165" i="4"/>
  <c r="D166" i="4"/>
  <c r="D167" i="4"/>
  <c r="D168" i="4"/>
  <c r="D169" i="4"/>
  <c r="D170" i="4"/>
  <c r="D171" i="4"/>
  <c r="D172" i="4"/>
  <c r="D173" i="4"/>
  <c r="D174" i="4"/>
  <c r="D175" i="4"/>
  <c r="D176" i="4"/>
  <c r="D179" i="4"/>
  <c r="D180" i="4"/>
  <c r="D181" i="4"/>
  <c r="D182" i="4"/>
  <c r="D183" i="4"/>
  <c r="D184" i="4"/>
  <c r="D185" i="4"/>
  <c r="D186" i="4"/>
  <c r="D187" i="4"/>
  <c r="D188" i="4"/>
  <c r="D189" i="4"/>
  <c r="D190" i="4"/>
  <c r="D191" i="4"/>
  <c r="D192" i="4"/>
  <c r="D193" i="4"/>
  <c r="D194" i="4"/>
  <c r="D195" i="4"/>
  <c r="D196" i="4"/>
  <c r="D197" i="4"/>
  <c r="D198" i="4"/>
  <c r="D178" i="4"/>
  <c r="D177" i="4"/>
  <c r="D145" i="4"/>
  <c r="D146" i="4"/>
  <c r="D147" i="4"/>
  <c r="D148" i="4"/>
  <c r="D201" i="4"/>
  <c r="D202" i="4"/>
  <c r="D203" i="4"/>
  <c r="D204" i="4"/>
  <c r="D205" i="4"/>
  <c r="D206" i="4"/>
  <c r="D207" i="4"/>
  <c r="D208" i="4"/>
  <c r="D209" i="4"/>
  <c r="D210" i="4"/>
  <c r="D211" i="4"/>
  <c r="D212" i="4"/>
  <c r="D213" i="4"/>
  <c r="D214" i="4"/>
  <c r="D215" i="4"/>
  <c r="D216" i="4"/>
  <c r="D218" i="4"/>
  <c r="D12" i="4"/>
  <c r="D13" i="4"/>
  <c r="D14" i="4"/>
  <c r="D15" i="4"/>
  <c r="D16" i="4"/>
  <c r="D17" i="4"/>
  <c r="D18" i="4"/>
  <c r="D19" i="4"/>
  <c r="D20" i="4"/>
  <c r="D21" i="4"/>
  <c r="D22" i="4"/>
  <c r="D23" i="4"/>
  <c r="D24" i="4"/>
  <c r="D25" i="4"/>
  <c r="D26" i="4"/>
  <c r="D27" i="4"/>
  <c r="D28" i="4"/>
  <c r="D29" i="4"/>
  <c r="D30" i="4"/>
  <c r="D31" i="4"/>
  <c r="D32" i="4"/>
  <c r="D33" i="4"/>
  <c r="D34" i="4"/>
  <c r="D35" i="4"/>
  <c r="D36" i="4"/>
  <c r="D38" i="4"/>
  <c r="D41" i="4"/>
  <c r="D42" i="4"/>
  <c r="D43" i="4"/>
  <c r="D44" i="4"/>
  <c r="D45" i="4"/>
  <c r="D46" i="4"/>
  <c r="D48" i="4"/>
  <c r="D49" i="4"/>
  <c r="D50" i="4"/>
  <c r="D51" i="4"/>
  <c r="D52" i="4"/>
  <c r="D54" i="4"/>
  <c r="D55" i="4"/>
  <c r="D57"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alcChain>
</file>

<file path=xl/sharedStrings.xml><?xml version="1.0" encoding="utf-8"?>
<sst xmlns="http://schemas.openxmlformats.org/spreadsheetml/2006/main" count="412" uniqueCount="381">
  <si>
    <t>Fee unit</t>
  </si>
  <si>
    <t xml:space="preserve">      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</si>
  <si>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</si>
  <si>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</si>
  <si>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Act/Regulation</t>
  </si>
  <si>
    <t>Description of fee or charge</t>
  </si>
  <si>
    <t>Fee units</t>
  </si>
  <si>
    <t>Penalty units</t>
  </si>
  <si>
    <t>Resources</t>
  </si>
  <si>
    <t>Geothermal Energy Resources Regulations 2016</t>
  </si>
  <si>
    <t>Reg 31 (1)</t>
  </si>
  <si>
    <t xml:space="preserve">Application fee for an exploration permit </t>
  </si>
  <si>
    <t>Reg 31 (2)</t>
  </si>
  <si>
    <t>Application fee for a retention lease</t>
  </si>
  <si>
    <t>Reg 31 (3)</t>
  </si>
  <si>
    <t>Application fee for an extraction licence</t>
  </si>
  <si>
    <t>Reg 31 (4)</t>
  </si>
  <si>
    <t xml:space="preserve">Application fee for a special access authorisation permit </t>
  </si>
  <si>
    <t>Reg 31 (5)</t>
  </si>
  <si>
    <t xml:space="preserve">Application fee for a special drilling authorisation permit </t>
  </si>
  <si>
    <t>Reg 32</t>
  </si>
  <si>
    <t xml:space="preserve">Renewal fee of an exploration permit </t>
  </si>
  <si>
    <t>Reg 33 (1)(a)</t>
  </si>
  <si>
    <t xml:space="preserve">Annual fee for an exploration permit </t>
  </si>
  <si>
    <t>Reg 33 (1)(b)</t>
  </si>
  <si>
    <t>Annual fee for a retention lease</t>
  </si>
  <si>
    <t>Reg 33 (1)( c)</t>
  </si>
  <si>
    <t>Annual fee for an extraction licence</t>
  </si>
  <si>
    <t>Reg 33 (1)(d)</t>
  </si>
  <si>
    <t>Annual fee for a special access authorisation</t>
  </si>
  <si>
    <t>Reg 33 (1) ( e)</t>
  </si>
  <si>
    <t>Annual fee for a special drilling authorisation</t>
  </si>
  <si>
    <t>Reg 34 (a)</t>
  </si>
  <si>
    <t xml:space="preserve">Transfer fee for an exploration permit </t>
  </si>
  <si>
    <t>Reg 34 (b)</t>
  </si>
  <si>
    <t>Transfer fee for a retention lease</t>
  </si>
  <si>
    <t>Reg 34 ( c)</t>
  </si>
  <si>
    <t>Transfer fee for an extraction licence</t>
  </si>
  <si>
    <t>Reg 34 (d)</t>
  </si>
  <si>
    <t>Transfer fee for a special access authorisation</t>
  </si>
  <si>
    <t>Reg 34 ( e)</t>
  </si>
  <si>
    <t>Transfer fee for a special drilling authorisation</t>
  </si>
  <si>
    <t>Reg 35</t>
  </si>
  <si>
    <t>Suspension or variation fee for an authority</t>
  </si>
  <si>
    <t>Reg 36 (a)</t>
  </si>
  <si>
    <t xml:space="preserve">Consolidation fee for an exploration permit </t>
  </si>
  <si>
    <t>Reg 36 (b)</t>
  </si>
  <si>
    <t>Consolidation fee for a retention lease</t>
  </si>
  <si>
    <t>Reg 36 ( c)</t>
  </si>
  <si>
    <t>Consolidation fee for an extraction licence</t>
  </si>
  <si>
    <t>Reg 36 (d)</t>
  </si>
  <si>
    <t>Consolidation fee for a special access authorisation</t>
  </si>
  <si>
    <t>Reg 36 ( e)</t>
  </si>
  <si>
    <t>Consolidation fee for a special drilling authorisation</t>
  </si>
  <si>
    <t>Reg 37 (a)</t>
  </si>
  <si>
    <t xml:space="preserve">Application fee for an operation plan which includes proposed drilling activities </t>
  </si>
  <si>
    <t>Reg 37 (b)</t>
  </si>
  <si>
    <t xml:space="preserve">Application fee for an operation plan which does not includes proposed drilling activities </t>
  </si>
  <si>
    <t>Reg 38 (a)</t>
  </si>
  <si>
    <t>Inspection fee for the Geothermal Energy Register</t>
  </si>
  <si>
    <t>Reg 38 (b)</t>
  </si>
  <si>
    <t>Fee for each page or a copy of a document or entry in the Geothermal Energy Register</t>
  </si>
  <si>
    <t>Per A4 page</t>
  </si>
  <si>
    <t>Reg 39</t>
  </si>
  <si>
    <t>Fee for Minister's Certificate under section 159 (2) of the Act as to matter relating to contents of geothermal energy register</t>
  </si>
  <si>
    <t>Greenhouse Gas Geological Sequestration Regulations 2019</t>
  </si>
  <si>
    <t>Reg 32 (1)</t>
  </si>
  <si>
    <t>Application fee for an exploration permit.</t>
  </si>
  <si>
    <t>Reg 32 (2)</t>
  </si>
  <si>
    <t>Application fee for a retention licence.</t>
  </si>
  <si>
    <t>Reg 32 (3)</t>
  </si>
  <si>
    <t>Application fee for an injection and monitoring licence.</t>
  </si>
  <si>
    <t>Reg 32 (4)</t>
  </si>
  <si>
    <t>Application fee for a special access authorisation</t>
  </si>
  <si>
    <t>Reg 33</t>
  </si>
  <si>
    <t>Late fee for renewal of exploration permit for each week or part thereof after the due day for payment.</t>
  </si>
  <si>
    <t>Reg 34</t>
  </si>
  <si>
    <t>Renewal fee of exploration permit.</t>
  </si>
  <si>
    <t xml:space="preserve">Reg 35 </t>
  </si>
  <si>
    <t>Renewal fee of retention lease</t>
  </si>
  <si>
    <t>Reg 36</t>
  </si>
  <si>
    <t>Late fee for retention lease for each week or part thereof after the due day for payment.</t>
  </si>
  <si>
    <t>Reg 37 (1-a)</t>
  </si>
  <si>
    <t>Annual fee for an exploration permit.</t>
  </si>
  <si>
    <t>Reg 37 (1-b)</t>
  </si>
  <si>
    <t>Annual fee for a retention lease.</t>
  </si>
  <si>
    <t>Reg 37 (1-c)</t>
  </si>
  <si>
    <t>Annual fee for an injection and monitoring licence.</t>
  </si>
  <si>
    <t>Fee for transfer, or part transfer, of an exploration permit.</t>
  </si>
  <si>
    <t>Fee for transfer of a retention lease</t>
  </si>
  <si>
    <t>Reg 38 (c)</t>
  </si>
  <si>
    <t>Fee for transfer, or part transfer, of an injection and monitoring licence.</t>
  </si>
  <si>
    <t>Reg 39 (a)</t>
  </si>
  <si>
    <t>Inspection fee for the Greenhouse Gas Sequestration Register.</t>
  </si>
  <si>
    <t>Reg 39 (c)</t>
  </si>
  <si>
    <t>Fee for a copy of a document or entry in the Greenhouse Gas Sequestration Register.</t>
  </si>
  <si>
    <t>Per page</t>
  </si>
  <si>
    <t>Reg 40</t>
  </si>
  <si>
    <t>Fee for Minister's Certificate.</t>
  </si>
  <si>
    <t>Mineral Resources (Sustainable Development) (Mineral Industries) Regulations 2019</t>
  </si>
  <si>
    <t>Regulation 19(1)</t>
  </si>
  <si>
    <t xml:space="preserve">Application fee for an exploration licence </t>
  </si>
  <si>
    <t>Regulation 19(2)</t>
  </si>
  <si>
    <t xml:space="preserve">Application fee for a mining licence </t>
  </si>
  <si>
    <t xml:space="preserve">Regulation 19(3) </t>
  </si>
  <si>
    <t xml:space="preserve">Application fee for a prospecting licence </t>
  </si>
  <si>
    <t>Regulation 19(4)</t>
  </si>
  <si>
    <t>Application fee for a retention licence</t>
  </si>
  <si>
    <t>Regulation 20</t>
  </si>
  <si>
    <t>Additional fee for mineralisation report</t>
  </si>
  <si>
    <t>Regulation 21(1)</t>
  </si>
  <si>
    <t>Additional fee for Native Title assessment</t>
  </si>
  <si>
    <t>Regulation 59(2)(b)</t>
  </si>
  <si>
    <t>Tourist Fossicking Authority Application Fee</t>
  </si>
  <si>
    <t>Regulation 34(2)</t>
  </si>
  <si>
    <t>Mining Licence Renewal Application fee</t>
  </si>
  <si>
    <t>Regulation 34(3)</t>
  </si>
  <si>
    <t>Retention Licence Renewal Application fee</t>
  </si>
  <si>
    <t>Regulation 34(1)</t>
  </si>
  <si>
    <t>Exploration Licence Renewal Application fee</t>
  </si>
  <si>
    <t>Schedule 9 Table 2 Item 1 (Reg 47)</t>
  </si>
  <si>
    <t>Lodgement of a work plan for a mining licence covering an area of 5 hectares or less - Statutory Endorsement</t>
  </si>
  <si>
    <t>Lodgement of a work plan for a prospecting licence covering an area of 5 hectares or less - Statutory Endorsement</t>
  </si>
  <si>
    <t>Schedule 9 Table 2 Item 2 (Reg 47)</t>
  </si>
  <si>
    <t xml:space="preserve">Lodgement of a work plan for a mining licence in respect of a mine that is not a declared mine with no blasting involved and that has no sensitive locations within 200 metres of the perimeter of the area covered by the work plan - Statutory Endorsement </t>
  </si>
  <si>
    <t>Lodgement of a work plan for a mining licence in respect of a mine that is not a declared mine with no blasting involved and that has no sensitive locations within 200 metres of the perimeter of the area covered by the work plan - Environmental Effects Statement</t>
  </si>
  <si>
    <t>Schedule 9 Table 2 Item 3 (Reg 47)</t>
  </si>
  <si>
    <t>Lodgement of a work plan for a mining licence in respect of a mine that is not a declared mine with no blasting involved and that has one or more sensitive locations within 200 metres of the perimeter of the area covered by the work plan - Statutory Endorsement</t>
  </si>
  <si>
    <t xml:space="preserve">Lodgement of a work plan for a mining licence in respect of a mine that is not a declared mine with no blasting involved and that has one or more sensitive locations within 200 metres of the perimeter of the area covered by the work plan - Environmental Effects Statement </t>
  </si>
  <si>
    <t>Schedule 9 Table 2 Item 4 (Reg 47)</t>
  </si>
  <si>
    <t>Lodgement of a work plan for a mining licence in respect of a mine that is not a declared mine with blasting involved and that has no sensitive locations within 500 metres of the perimeter of the area covered by the work plan - Statutory Endorsement</t>
  </si>
  <si>
    <t>Lodgement of a work plan for a mining licence in respect of a mine that is not a declared mine with blasting involved and that has no sensitive locations within 500 metres of the perimeter of the area covered by the work plan - Environmental Effects Statement</t>
  </si>
  <si>
    <t>Schedule 9 Table 2 Item 5 (Reg 47)</t>
  </si>
  <si>
    <t>Lodgement of a work plan for a mining licence in respect of a mine that is not a declared mine with blasting involved and that has one or more sensitive locations within 500 metres of the perimeter of the area covered by the work plan - Statutory Endorsement</t>
  </si>
  <si>
    <t>Lodgement of a work plan for a mining licence in respect of a mine that is not a declared mine with blasting involved and that has one or more sensitive locations within 500 metres of the perimeter of the area covered by the work plan - Environmental Effects Statement</t>
  </si>
  <si>
    <t>Schedule 9 Table 2 Item 6 (Reg 47)</t>
  </si>
  <si>
    <t xml:space="preserve">Lodgment of a work plan for a mining licence, in respect of a mine that is a declared mine - Statutory Endorsed </t>
  </si>
  <si>
    <t xml:space="preserve">Lodgement of a work plan for a mining licence, in respect of a mine that is a declared mine - Environmental Effects Statement </t>
  </si>
  <si>
    <t>Schedule 9 Table 3 Item 1 (Reg 47)</t>
  </si>
  <si>
    <t>Fee for varying a work plan for a mining licence that covers an area of 5 hectares or less  - Other</t>
  </si>
  <si>
    <t>Schedule 9 Table3 Item 1 (Reg 49)</t>
  </si>
  <si>
    <t>Fee for varying a work plan for a  Prospecting Licence that covers an area of 5 hectares or less  - Other</t>
  </si>
  <si>
    <t>Fee for varying a work plan for a mining licence that covers area of 5 hectares or less  - Statutory Endorsement</t>
  </si>
  <si>
    <t>Fee for varying a work plan for a Prospecting Licence that covers an area of 5 hectares or less - Statutory Endorsement</t>
  </si>
  <si>
    <t>Schedule 9 Table 3 Item 2 (Reg 47)</t>
  </si>
  <si>
    <t>Fee for varying a work plan for a mining licence in respect of a mine that is not a declared mine with no blasting involved and that has no sensitive locations within 200 meters of the perimeter of the area covered by the application  - Statutory Endorsement</t>
  </si>
  <si>
    <t xml:space="preserve">Fee for varying a work plan for a mining licence in respect of a mine that is not a declared mine with no blasting involved and that has no sensitive locations within 200 meters of the perimeter of the area covered by the application  - Environmental Effects Statement </t>
  </si>
  <si>
    <t>Fee for varying a work plan for a mining licence in respect of a mine that is not a declared mine with no blasting involved and that has no sensitive locations within 200 meters of the perimeter of the area covered by the application  - Other</t>
  </si>
  <si>
    <t>Schedule 9 Table 3 Item 3 (Reg 47)</t>
  </si>
  <si>
    <t>Fee for varying a work plan for a mining licence in respect of a mine that is not a declared mine with no blasting involved and that has one or more sensitive locations within 200 metres of the perimeter of the area covered by the application - Statutory Endorsement</t>
  </si>
  <si>
    <t>Fee for varying a work plan for a mining licence in respect of a mine that is not a declared mine with no blasting involved and that has one or more sensitive locations within 200 metres of the perimeter of the area covered by the application - Environmental Effects Statement</t>
  </si>
  <si>
    <t>Schedule 9 Table3 Item 3 (Reg 47)</t>
  </si>
  <si>
    <t>Fee for varying a work plan for a mining licence in respect of a mine that is not a declared mine with no blasting involved and that has one or more sensitive locations within 200 metres of the perimeter of the area covered by the application - Other</t>
  </si>
  <si>
    <t>Schedule 9 Table 3 Item 4 (Reg 47)</t>
  </si>
  <si>
    <t>Fee for  varying a work plan for a mining licence in respect of a mine that is not a declared mine with blasting involved and that has no sensitive locations within 500 metres of the perimeter of the area covered by the application - Statutory Endorsement</t>
  </si>
  <si>
    <t>Fee for  varying a work plan for a mining licence in respect of a mine that is not a declared mine with blasting involved and that has no sensitive locations within 500 metres of the perimeter of the area covered by the application - Environmental Effects Statement</t>
  </si>
  <si>
    <t>Fee for  varying a work plan for a mining licence in respect of a mine that is not a declared mine with blasting involved and that has no sensitive locations within 500 metres of the perimeter of the area covered by the application - Other</t>
  </si>
  <si>
    <t>Schedule 9 Table 3 Item 5 (Reg 47)</t>
  </si>
  <si>
    <t>Fee for varying a work plan for a mining licence in respect of a mine that is not a declared mine with blasting involved and that has one or more sensitive locations within 500 metres of the perimeter of the area covered by application - Statutory Endorsement</t>
  </si>
  <si>
    <t>Fee for varying a work plan for a mining licence in respect of a mine that is not a declared mine with blasting involved and that has one or more sensitive locations within 500 metres of the perimeter of the area covered by application - Environmental Effects Statement</t>
  </si>
  <si>
    <t>Fee for varying a work plan for a mining licence in respect of a mine that is not a declared mine with blasting involved and that has one or more sensitive locations within 500 metres of the perimeter of the area covered by application - Other</t>
  </si>
  <si>
    <t>Schedule 9 Table 3 Item 6 (Reg 47)</t>
  </si>
  <si>
    <t xml:space="preserve">Fee for varying a work plan for a mining licence is respect of a mine that is a declared mine - Statutory Endorsement </t>
  </si>
  <si>
    <t>Fee for varying a work plan for a mining licence is respect of a mine that is a declared mine  - Environmental Effects Statement</t>
  </si>
  <si>
    <t>Fee for varying a work plan for a mining licence is respect of a mine that is a declared mine - Other</t>
  </si>
  <si>
    <t>Regulation 29(2)(b)</t>
  </si>
  <si>
    <t>Rent payable for a mining licence per 10 hectares</t>
  </si>
  <si>
    <t>Regulation 29(2)(c)</t>
  </si>
  <si>
    <t>Rent payable on a prospecting licence</t>
  </si>
  <si>
    <t>Regulation 29(2)(d)</t>
  </si>
  <si>
    <t>Rent payable for a retention licence per 10 hectares</t>
  </si>
  <si>
    <t>Regulation 29(2)(a)</t>
  </si>
  <si>
    <t>Rent payable for an exploration licence per 10 graticules</t>
  </si>
  <si>
    <t>Regulation 37</t>
  </si>
  <si>
    <t xml:space="preserve">Fee to vary a licence </t>
  </si>
  <si>
    <t>Regulation 27(1)(a)</t>
  </si>
  <si>
    <t>Exploration Licence Fee for grant of Exploration Licence (accepted tender)</t>
  </si>
  <si>
    <t>Regulation 27(1)(b)</t>
  </si>
  <si>
    <t>Mining Licence Fee for grant of a Mining Licence (accepted tender)</t>
  </si>
  <si>
    <t xml:space="preserve">Regulation 27(1)(c) </t>
  </si>
  <si>
    <t>Retention Licence Fee for grant of Retention Licence (accepted tender)</t>
  </si>
  <si>
    <t xml:space="preserve">Regulation 36 </t>
  </si>
  <si>
    <t>Fee for transfer of a licence</t>
  </si>
  <si>
    <t>Regulation 39</t>
  </si>
  <si>
    <t xml:space="preserve">Fee for amalgamation of a licence </t>
  </si>
  <si>
    <t xml:space="preserve">Regulation 50 </t>
  </si>
  <si>
    <t xml:space="preserve">Fee for submitting an impact statement </t>
  </si>
  <si>
    <t>Regulation 66(1)</t>
  </si>
  <si>
    <t>Fee for the provision of information and copies</t>
  </si>
  <si>
    <t>Regulation 67(2)</t>
  </si>
  <si>
    <t>Fee for certificate of information and copies</t>
  </si>
  <si>
    <t>Regulation 58</t>
  </si>
  <si>
    <t xml:space="preserve">Application fee for the grant of a Miner's Right </t>
  </si>
  <si>
    <t>Mineral Resources (Sustainable Development) (Extractive Industries) Regulations 2019</t>
  </si>
  <si>
    <t>Schedule 2(2) Item 1 (Reg 6)</t>
  </si>
  <si>
    <t>Fee for lodging a Work Plan for an extractive industry work authority granted over an area of less than 5 hectares - Statutory Endorsement</t>
  </si>
  <si>
    <t>Schedule 2(2) Item 2 (Reg 6)</t>
  </si>
  <si>
    <t>Fee for lodging a Work Plan for a quarry with no blasting and no sensitive locations within 200 metres of the perimeter of the area covered by the work plan - Statutory Endorsement</t>
  </si>
  <si>
    <t>Fee for lodging a Work Plan for a quarry with no blasting and no sensitive locations within 200 metres of the perimeter of the area covered by the work plan - Environment Effects Statement</t>
  </si>
  <si>
    <t>Schedule 2(2) Item 3 (Reg 6)</t>
  </si>
  <si>
    <t>Fee for lodging a Work Plan for a quarry with no blasting and one or more sensitive locations within 200 metres of the perimeter of the area covered by the work plan - Statutory Endorsement</t>
  </si>
  <si>
    <t>Fee for lodging a Work Plan for a quarry with no blasting and one or more sensitive locations within 200 metres of the perimeter of the area covered by the work plan - Environment Effects Statement</t>
  </si>
  <si>
    <t>Schedule 2(2) Item 4 (Reg 6)</t>
  </si>
  <si>
    <t>Fee for lodging a Work Plan for a quarry with blasting, with no sensitive locations within 500 metres of the perimeter of the area covered by the work plan - Statutory Endorsement</t>
  </si>
  <si>
    <t>Fee for lodging a Work Plan for a quarry with blasting, with no sensitive locations within 500 metres of the perimeter of the area covered by the work plan - Environment Effects Statement</t>
  </si>
  <si>
    <t>Schedule 2(2) Item 5 (Reg 6)</t>
  </si>
  <si>
    <t>Fee for lodging a Work Plan for a quarry with blasting, with one or more sensitive locations within 500 metres of the perimeter of the area covered by the work plan - Statutory Endorsement</t>
  </si>
  <si>
    <t>Fee for lodging a Work Plan for a quarry with blasting, with one or more sensitive locations within 500 metres of the perimeter of the area covered by the work plan - Environment Effects Statement</t>
  </si>
  <si>
    <t>Schedule 2(3) Item 1 (Reg 13)</t>
  </si>
  <si>
    <t>Fee to vary a Work Plan for an extractive industry work authority granted over an area of less than 5 hectares - Statutory Endorsement</t>
  </si>
  <si>
    <t>Fee to vary a Work Plan for an extractive industry work authority granted over an area of less than 5 hectares - Other</t>
  </si>
  <si>
    <t>Schedule 2(3) Item 2 (Reg 13)</t>
  </si>
  <si>
    <t>Fee to vary a Work Plan for a quarry with no blasting and no sensitive locations within 200 metres of the perimeter of the area covered by the work plan - Statutory Endorsement</t>
  </si>
  <si>
    <t>Fee to vary a Work Plan for a quarry with no blasting and no sensitive locations within 200 metres of the perimeter of the area covered by the work plan - Environment Effects Statement</t>
  </si>
  <si>
    <t>Fee to vary a Work Plan for a quarry with no blasting and no sensitive locations within 200 metres of the perimeter of the area covered by the work plan - Other</t>
  </si>
  <si>
    <t>Schedule 2(3) Item 3 (Reg 13)</t>
  </si>
  <si>
    <t>Fee to vary a Work Plan for a quarry with no blasting, with one or more sensitive locations within 200 metres of the perimeter of the area covered by the work plan - Statutory Endorsement</t>
  </si>
  <si>
    <t>Fee to vary a Work Plan for a quarry with no blasting, with one or more sensitive locations within 200 metres of the perimeter of the area covered by the work plan - Environment Effects Statement</t>
  </si>
  <si>
    <t>Fee to vary a Work Plan for a quarry with no blasting, with one or more sensitive locations within 200 metres of the perimeter of the area covered by the work plan - Other</t>
  </si>
  <si>
    <t>Schedule 2(3) Item 4 (Reg 13)</t>
  </si>
  <si>
    <t>Fee to vary a Work Plan for a quarry with blasting, with no sensitive locations within 500 metres of the perimeter of the area covered by the work plan - Statutory Endorsement</t>
  </si>
  <si>
    <t>Fee to vary a Work Plan for a quarry with blasting, with no sensitive locations within 500 metres of the perimeter of the area covered by the work plan - Environment Effects Statement</t>
  </si>
  <si>
    <t>Fee to vary a Work Plan for a quarry with blasting, with no sensitive locations within 500 metres of the perimeter of the area covered by the work plan - Other</t>
  </si>
  <si>
    <t>Schedule 2(3) Item 5 (Reg 13)</t>
  </si>
  <si>
    <t>Fee to vary a Work Plan for a quarry with blasting, with one or more sensitive locations within 500 metres of the perimeter of the area covered by the work plan - Statutory Endorsement</t>
  </si>
  <si>
    <t>Fee to vary a Work Plan for a quarry with blasting, with one or more sensitive locations within 500 metres of the perimeter of the area covered by the work plan - Environment Effects Statement</t>
  </si>
  <si>
    <t>Schedule 2(3) Item 5 (Reg 13))</t>
  </si>
  <si>
    <t>Fee to vary a Work Plan for a quarry with blasting, with one or more sensitive locations within 500 metres of the perimeter of the area covered by the work plan - Other</t>
  </si>
  <si>
    <t>Reg 15</t>
  </si>
  <si>
    <t>Fee for application for a Work Authority</t>
  </si>
  <si>
    <t>Reg 17</t>
  </si>
  <si>
    <t>Fee for request to vary a Work Authority</t>
  </si>
  <si>
    <t>Reg 18</t>
  </si>
  <si>
    <t>Fee for transfer of a Work Authority</t>
  </si>
  <si>
    <t>Schedule 3 Item 1 (Reg 16(1))</t>
  </si>
  <si>
    <t>Annual fee when the value of total sales at a gate of useable quantity produced under work authority is $0 to $100,000</t>
  </si>
  <si>
    <t>Schedule 3 Item 2 (Reg 16(1))</t>
  </si>
  <si>
    <t>Annual fee when the value of total sales at a gate of useable quantity produced under work authority is $100,001 to $500,000</t>
  </si>
  <si>
    <t>Schedule 3 Item 3 (Reg 16(1))</t>
  </si>
  <si>
    <t>Annual fee when the value of total sales at a gate of useable quantity produced under work authority is $500,001 to $1,000,000</t>
  </si>
  <si>
    <t>Schedule 3 Item 4 (Reg 16(1))</t>
  </si>
  <si>
    <t>Annual fee when the value of total sales at a gate of useable quantity produced under work authority is $1,000,001 to $5,000,000</t>
  </si>
  <si>
    <t>Schedule 3 Item 5 (Reg 16(1))</t>
  </si>
  <si>
    <t>Annual fee when the value of total sales at a gate of useable quantity produced under work authority is $5,000,001 to $10,000,000</t>
  </si>
  <si>
    <t>Schedule 3 Item 6 (Reg 16(1))</t>
  </si>
  <si>
    <t>Annual fee when the value of total sales at a gate of useable quantity produced under work authority is more than $10,000,000</t>
  </si>
  <si>
    <t>Offshore Petroleum and Greenhouse Gas Storage Act 2010</t>
  </si>
  <si>
    <t>Transfer/dealing ad valorem (petroleum and greenhouse gas titles)</t>
  </si>
  <si>
    <t>1.5% of value of consideration, or title transferred which ever is the greater</t>
  </si>
  <si>
    <t>Offshore Petroleum and Greenhouse Gas Storage  Regulations 2021</t>
  </si>
  <si>
    <t>Reg 338(a)</t>
  </si>
  <si>
    <t>Work-bid petroleum permit fee (minimum)</t>
  </si>
  <si>
    <t>Reg 338(b)</t>
  </si>
  <si>
    <t>Work-bid petroleum permit fee (per block)</t>
  </si>
  <si>
    <t>Reg 339</t>
  </si>
  <si>
    <t>Special petroleum exploration permit fee (per block)</t>
  </si>
  <si>
    <t>Reg 340</t>
  </si>
  <si>
    <t>Petroleum retention lease fee (per block)</t>
  </si>
  <si>
    <t>Reg 341</t>
  </si>
  <si>
    <t>Petroleum production licence fee (per block)</t>
  </si>
  <si>
    <t>Reg 342</t>
  </si>
  <si>
    <t>Infrastructure licence fee</t>
  </si>
  <si>
    <t>Reg 343</t>
  </si>
  <si>
    <t>Pipeline licence fee (per km or part thereof)</t>
  </si>
  <si>
    <t>Reg 344</t>
  </si>
  <si>
    <t>Greenhouse gas holding lease fee (per block)</t>
  </si>
  <si>
    <t>Reg 345</t>
  </si>
  <si>
    <t>Greenhouse gas injection licence fee (per block)</t>
  </si>
  <si>
    <t>Reg 346(1)</t>
  </si>
  <si>
    <t>Transfer fee (petroleum titles)</t>
  </si>
  <si>
    <t>Reg 346(2)</t>
  </si>
  <si>
    <t>Transfer to give effect to a dealing fee (petroleum titles)</t>
  </si>
  <si>
    <t>Reg 346(3)</t>
  </si>
  <si>
    <t>Transfer due to reorganisation of corporations fee (petroleum titles)</t>
  </si>
  <si>
    <t>Reg 347(1)</t>
  </si>
  <si>
    <t>Dealing fee (petroleum titles)</t>
  </si>
  <si>
    <t>Reg 347(2)</t>
  </si>
  <si>
    <t>Dealing due to reorganisation of corporations fee (petroleum titles)</t>
  </si>
  <si>
    <t>Reg 348</t>
  </si>
  <si>
    <t>Registration of transfer fee (greenhouse gas titles)</t>
  </si>
  <si>
    <t>Reg 349</t>
  </si>
  <si>
    <t>Registration of dealing fee (greenhouse gas titles)</t>
  </si>
  <si>
    <t>Reg 350(1)</t>
  </si>
  <si>
    <t>Inspection of register/instruments (petroleum titles)</t>
  </si>
  <si>
    <t>Reg 350(2)</t>
  </si>
  <si>
    <t>Inspection of register/instruments (greenhouse gas titles)</t>
  </si>
  <si>
    <t>Reg 351(1)</t>
  </si>
  <si>
    <t>Copies/extracts from register/instruments (per page)</t>
  </si>
  <si>
    <t>Reg 351(2)</t>
  </si>
  <si>
    <t>Evidentiary certificate</t>
  </si>
  <si>
    <t>Reg 352(a)</t>
  </si>
  <si>
    <t>Loan of document/samples (per day/part day)</t>
  </si>
  <si>
    <t>Reg 352(b)</t>
  </si>
  <si>
    <t>Search for document/samples (per hour/part hour)</t>
  </si>
  <si>
    <t>Reg 353(a)</t>
  </si>
  <si>
    <t>Core (Sample) Loan per day (or part thereof)</t>
  </si>
  <si>
    <t>Schedule 1 Part 1 Item 1</t>
  </si>
  <si>
    <t>Work-bid petroleum exploration permit</t>
  </si>
  <si>
    <t>Schedule 1 Part 1 Item 2</t>
  </si>
  <si>
    <t>Special petroleum exploration permit</t>
  </si>
  <si>
    <t>Schedule 1 Part 1 Item 3</t>
  </si>
  <si>
    <t>Cash-bid petroleum exploration permit</t>
  </si>
  <si>
    <t>Schedule 1 Part 1 Item 4</t>
  </si>
  <si>
    <t>Renewal of petroleum exploration permit (all types)</t>
  </si>
  <si>
    <t>Schedule 1 Part 1 Item 5</t>
  </si>
  <si>
    <t>Petroleum retention lease (all types)</t>
  </si>
  <si>
    <t>Schedule 1 Part 1 Item 6</t>
  </si>
  <si>
    <t>Renewal of petroleum retention lease (all types)</t>
  </si>
  <si>
    <t>Schedule 1 Part 1 Item 7</t>
  </si>
  <si>
    <t>Petroleum production licence over a surrendered block</t>
  </si>
  <si>
    <t>Schedule 1 Part 1 Item 8</t>
  </si>
  <si>
    <t>Petroleum production licence over an individual block</t>
  </si>
  <si>
    <t>Schedule 1 Part 1 Item 9</t>
  </si>
  <si>
    <t>Petroleum production licence (other than a licence in items 7 and 8)</t>
  </si>
  <si>
    <t>Schedule 1 Part 1 Item 10</t>
  </si>
  <si>
    <t>Renewal of petroleum production licence (all types)</t>
  </si>
  <si>
    <t>Schedule 1 Part 1 Item 11</t>
  </si>
  <si>
    <t>Infrastructure licence</t>
  </si>
  <si>
    <t>Schedule 1 Part 1 Item 12</t>
  </si>
  <si>
    <t>Pipeline licence</t>
  </si>
  <si>
    <t>Schedule 1 Part 1 Item 13</t>
  </si>
  <si>
    <t>Variation of pipeline licence</t>
  </si>
  <si>
    <t>Schedule 1 Part 1 Item 14</t>
  </si>
  <si>
    <t>Petroleum special prospecting authority</t>
  </si>
  <si>
    <t>Schedule 1 Part 2 Item 1</t>
  </si>
  <si>
    <t>Work-bid greenhouse gas assessment permit</t>
  </si>
  <si>
    <t>Schedule 1 Part 2 Item 2</t>
  </si>
  <si>
    <t>Cash-bid greenhouse gas assessment permit</t>
  </si>
  <si>
    <t>Schedule 1 Part 2 Item 3</t>
  </si>
  <si>
    <t>Renewal of greenhouse gas assessment permit</t>
  </si>
  <si>
    <t>Schedule 1 Part 2 Item 4</t>
  </si>
  <si>
    <t>Greenhouse gas holding lease (all types)</t>
  </si>
  <si>
    <t>Schedule 1 Part 2 Item 5</t>
  </si>
  <si>
    <t>Renewal of greenhouse gas holding lease</t>
  </si>
  <si>
    <t>Schedule 1 Part 2 Item 6</t>
  </si>
  <si>
    <t>Greenhouse gas injection licence</t>
  </si>
  <si>
    <t>Schedule 1 Part 2 Item 7</t>
  </si>
  <si>
    <t>Greenhouse gas search authority</t>
  </si>
  <si>
    <t>Schedule 1 Part 2 Item 8</t>
  </si>
  <si>
    <t>Greenhouse gas site closing certificate</t>
  </si>
  <si>
    <t>Petroleum Regulations 2021</t>
  </si>
  <si>
    <t>Reg 54 (1)</t>
  </si>
  <si>
    <t>Application for an exploration permit</t>
  </si>
  <si>
    <t>Reg 54 (2)</t>
  </si>
  <si>
    <t>Application for a retention licence</t>
  </si>
  <si>
    <t>Reg 54 (3)</t>
  </si>
  <si>
    <t>Application for a production licence</t>
  </si>
  <si>
    <t>Reg 54 (4)</t>
  </si>
  <si>
    <t>Application for a  special access authorisation</t>
  </si>
  <si>
    <t>Reg 55</t>
  </si>
  <si>
    <t>Renewal of an exploration permit</t>
  </si>
  <si>
    <t>Reg 56 (1) (a)</t>
  </si>
  <si>
    <t>Annual fees for exploration permit</t>
  </si>
  <si>
    <t>Reg 56 (1) (b)</t>
  </si>
  <si>
    <t>Annual fees for a retention lease</t>
  </si>
  <si>
    <t>Reg 56 (1) (c)</t>
  </si>
  <si>
    <t>Annual fees for a production licence</t>
  </si>
  <si>
    <t>Reg 57 (a)</t>
  </si>
  <si>
    <t>Transfer, or partial transfer, of an exploration permit</t>
  </si>
  <si>
    <t>Reg 57 (b)</t>
  </si>
  <si>
    <t>Transfer of a retention lease</t>
  </si>
  <si>
    <t>Reg 57 ( c)</t>
  </si>
  <si>
    <t>Transfer, or partial transfer, of a production licence</t>
  </si>
  <si>
    <t>Reg 58 (a)</t>
  </si>
  <si>
    <t>Suspension or variation of conditions of an exploration permit</t>
  </si>
  <si>
    <t>Reg 58 (b)</t>
  </si>
  <si>
    <t>Suspension or variation of conditions of a retention lease</t>
  </si>
  <si>
    <t>Reg 58 (c )</t>
  </si>
  <si>
    <t>Suspension or variation of conditions of a production licence</t>
  </si>
  <si>
    <t>Reg 59</t>
  </si>
  <si>
    <t xml:space="preserve">Registration of a document under section 232 of the Petroleum Act </t>
  </si>
  <si>
    <t>Reg 60 (a)</t>
  </si>
  <si>
    <t>Inspection of the petroleum register</t>
  </si>
  <si>
    <t>Reg 60 (b)</t>
  </si>
  <si>
    <t>Each page of a copy of a document or entry in the petroleum register</t>
  </si>
  <si>
    <t>Reg 61</t>
  </si>
  <si>
    <t>Fee for Ministers certificate for the purposes of section 237(2) of the Act</t>
  </si>
  <si>
    <t>2024-25 FEES AND PENALTIES - RESOURCES</t>
  </si>
  <si>
    <t>2024-25 fee amount (current year)</t>
  </si>
  <si>
    <t>2024-25 penalty amount (current year)</t>
  </si>
  <si>
    <t xml:space="preserve">  In accordance with the Monetary Units Act 2004 the current value for 2024-25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</si>
</sst>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_(&quot;$&quot;* #,##0.00_);_(&quot;$&quot;* \(#,##0.00\);_(&quot;$&quot;* &quot;-&quot;??_);_(@_)"/>
    <numFmt numFmtId="166" formatCode="_(* #,##0.00_);_(* \(#,##0.00\);_(* &quot;-&quot;??_);_(@_)"/>
    <numFmt numFmtId="167" formatCode="&quot;$&quot;#,##0.00"/>
    <numFmt numFmtId="168" formatCode="&quot;$&quot;#,##0"/>
  </numFmts>
  <fonts count="14" x14ac:knownFonts="1">
    <font>
      <sz val="11"/>
      <color theme="1"/>
      <name val="Calibri"/>
      <family val="2"/>
      <scheme val="minor"/>
    </font>
    <font>
      <sz val="11"/>
      <color theme="1"/>
      <name val="Calibri"/>
      <family val="2"/>
      <scheme val="minor"/>
    </font>
    <font>
      <b/>
      <sz val="12"/>
      <name val="Tahoma"/>
      <family val="2"/>
    </font>
    <font>
      <sz val="12"/>
      <color theme="1"/>
      <name val="Tahoma"/>
      <family val="2"/>
    </font>
    <font>
      <sz val="12"/>
      <name val="Tahoma"/>
      <family val="2"/>
    </font>
    <font>
      <b/>
      <sz val="12"/>
      <color rgb="FF1F1E21"/>
      <name val="Arial"/>
      <family val="2"/>
    </font>
    <font>
      <b/>
      <sz val="12"/>
      <name val="Calibri"/>
      <family val="2"/>
      <scheme val="minor"/>
    </font>
    <font>
      <sz val="12"/>
      <color theme="1"/>
      <name val="Arial"/>
      <family val="2"/>
    </font>
    <font>
      <b/>
      <sz val="12"/>
      <color theme="0"/>
      <name val="Calibri"/>
      <family val="2"/>
      <scheme val="minor"/>
    </font>
    <font>
      <b/>
      <i/>
      <sz val="12"/>
      <name val="Calibri"/>
      <family val="2"/>
      <scheme val="minor"/>
    </font>
    <font>
      <sz val="12"/>
      <color theme="1"/>
      <name val="Calibri"/>
      <family val="2"/>
      <scheme val="minor"/>
    </font>
    <font>
      <i/>
      <sz val="12"/>
      <name val="Calibri"/>
      <family val="2"/>
      <scheme val="minor"/>
    </font>
    <font>
      <sz val="12"/>
      <name val="Calibri"/>
      <family val="2"/>
      <scheme val="minor"/>
    </font>
    <font>
      <sz val="12"/>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horizontal="right" vertical="top" wrapText="1"/>
    </xf>
    <xf numFmtId="167" fontId="4" fillId="0" borderId="0" xfId="1" applyNumberFormat="1" applyFont="1" applyFill="1" applyBorder="1" applyAlignment="1">
      <alignment horizontal="left" vertical="top" wrapText="1"/>
    </xf>
    <xf numFmtId="167" fontId="4" fillId="0" borderId="0" xfId="1" applyNumberFormat="1" applyFont="1" applyFill="1" applyBorder="1" applyAlignment="1">
      <alignment horizontal="left" vertical="top"/>
    </xf>
    <xf numFmtId="0" fontId="4" fillId="0" borderId="0" xfId="0" applyFont="1" applyAlignment="1">
      <alignment vertical="top"/>
    </xf>
    <xf numFmtId="167" fontId="5" fillId="0" borderId="0" xfId="2" applyNumberFormat="1" applyFont="1" applyAlignment="1">
      <alignment vertical="top"/>
    </xf>
    <xf numFmtId="167" fontId="4" fillId="0" borderId="0" xfId="1" applyNumberFormat="1" applyFont="1" applyFill="1" applyBorder="1" applyAlignment="1">
      <alignment horizontal="right" vertical="top"/>
    </xf>
    <xf numFmtId="167" fontId="4" fillId="0" borderId="0" xfId="1" applyNumberFormat="1" applyFont="1" applyFill="1" applyBorder="1" applyAlignment="1">
      <alignment horizontal="right" vertical="top" wrapText="1"/>
    </xf>
    <xf numFmtId="167" fontId="5" fillId="0" borderId="0" xfId="2" applyNumberFormat="1" applyFont="1" applyAlignment="1"/>
    <xf numFmtId="0" fontId="4" fillId="0" borderId="0" xfId="0" applyFont="1" applyAlignment="1">
      <alignment vertical="top"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0" borderId="0" xfId="0" applyFont="1" applyAlignment="1">
      <alignment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3" xfId="0" applyFont="1" applyFill="1" applyBorder="1" applyAlignment="1">
      <alignment horizontal="right" vertical="center" wrapText="1"/>
    </xf>
    <xf numFmtId="0" fontId="8" fillId="3" borderId="4" xfId="0" applyFont="1" applyFill="1" applyBorder="1" applyAlignment="1">
      <alignment vertical="center" wrapText="1"/>
    </xf>
    <xf numFmtId="0" fontId="6"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10" fillId="0" borderId="0" xfId="0" applyFont="1"/>
    <xf numFmtId="0" fontId="11" fillId="0" borderId="1" xfId="0" applyFont="1" applyBorder="1" applyAlignment="1">
      <alignment horizontal="left"/>
    </xf>
    <xf numFmtId="0" fontId="12" fillId="0" borderId="1" xfId="0" applyFont="1" applyBorder="1" applyAlignment="1">
      <alignment wrapText="1"/>
    </xf>
    <xf numFmtId="0" fontId="10" fillId="0" borderId="0" xfId="0" applyFont="1" applyAlignment="1">
      <alignment wrapText="1"/>
    </xf>
    <xf numFmtId="0" fontId="10" fillId="0" borderId="0" xfId="0" applyFont="1" applyAlignment="1">
      <alignment horizontal="right" wrapText="1"/>
    </xf>
    <xf numFmtId="0" fontId="4" fillId="0" borderId="0" xfId="0" applyFont="1" applyAlignment="1">
      <alignment horizontal="left" vertical="top" wrapText="1"/>
    </xf>
    <xf numFmtId="0" fontId="9" fillId="0" borderId="3" xfId="0" applyFont="1" applyBorder="1" applyAlignment="1">
      <alignment horizontal="right" vertical="top" wrapText="1"/>
    </xf>
    <xf numFmtId="0" fontId="12" fillId="0" borderId="1" xfId="0" applyFont="1" applyBorder="1" applyAlignment="1">
      <alignment horizontal="right" wrapText="1"/>
    </xf>
    <xf numFmtId="167" fontId="12" fillId="0" borderId="1" xfId="3" applyNumberFormat="1" applyFont="1" applyBorder="1"/>
    <xf numFmtId="0" fontId="12" fillId="0" borderId="1" xfId="0" applyFont="1" applyBorder="1" applyAlignment="1">
      <alignment horizontal="right"/>
    </xf>
    <xf numFmtId="167" fontId="10" fillId="0" borderId="0" xfId="0" applyNumberFormat="1" applyFont="1"/>
    <xf numFmtId="0" fontId="13" fillId="0" borderId="0" xfId="0" applyFont="1" applyAlignment="1">
      <alignment horizontal="left" vertical="center" wrapText="1"/>
    </xf>
    <xf numFmtId="0" fontId="11" fillId="0" borderId="2" xfId="0" applyFont="1" applyBorder="1" applyAlignment="1">
      <alignment horizontal="left"/>
    </xf>
    <xf numFmtId="0" fontId="12" fillId="0" borderId="3" xfId="0" applyFont="1" applyBorder="1" applyAlignment="1">
      <alignment wrapText="1"/>
    </xf>
    <xf numFmtId="0" fontId="10" fillId="0" borderId="3" xfId="0" applyFont="1" applyBorder="1" applyAlignment="1">
      <alignment horizontal="right" wrapText="1"/>
    </xf>
    <xf numFmtId="167" fontId="10" fillId="0" borderId="3" xfId="3" applyNumberFormat="1" applyFont="1" applyBorder="1"/>
    <xf numFmtId="168" fontId="10" fillId="0" borderId="3" xfId="2" applyNumberFormat="1" applyFont="1" applyBorder="1"/>
    <xf numFmtId="164" fontId="10" fillId="0" borderId="4" xfId="0" applyNumberFormat="1" applyFont="1" applyBorder="1"/>
    <xf numFmtId="0" fontId="12" fillId="0" borderId="0" xfId="0" applyFont="1"/>
    <xf numFmtId="168" fontId="12" fillId="0" borderId="1" xfId="2" applyNumberFormat="1" applyFont="1" applyBorder="1"/>
    <xf numFmtId="164" fontId="12" fillId="0" borderId="1" xfId="0" applyNumberFormat="1" applyFont="1" applyBorder="1"/>
    <xf numFmtId="0" fontId="12" fillId="0" borderId="0" xfId="0" applyFont="1" applyAlignment="1">
      <alignment wrapText="1"/>
    </xf>
    <xf numFmtId="0" fontId="12" fillId="0" borderId="0" xfId="0" applyFont="1" applyAlignment="1">
      <alignment horizontal="right" wrapText="1"/>
    </xf>
    <xf numFmtId="167" fontId="12" fillId="0" borderId="0" xfId="0" applyNumberFormat="1" applyFont="1" applyAlignment="1">
      <alignment horizontal="center" vertical="center" wrapText="1"/>
    </xf>
    <xf numFmtId="0" fontId="2"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11" fillId="0" borderId="1" xfId="0" applyFont="1" applyFill="1" applyBorder="1" applyAlignment="1">
      <alignment horizontal="left"/>
    </xf>
    <xf numFmtId="0" fontId="12" fillId="0" borderId="1" xfId="0" applyFont="1" applyFill="1" applyBorder="1" applyAlignment="1">
      <alignment wrapText="1"/>
    </xf>
    <xf numFmtId="3" fontId="12" fillId="0" borderId="1" xfId="2" applyNumberFormat="1"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6F54B-B716-4390-8519-B0C91A74DD04}">
  <sheetPr>
    <outlinePr summaryBelow="0"/>
    <pageSetUpPr fitToPage="1"/>
  </sheetPr>
  <dimension ref="A1:G219"/>
  <sheetViews>
    <sheetView showGridLines="0" tabSelected="1" view="pageBreakPreview" zoomScale="65" zoomScaleNormal="100" zoomScaleSheetLayoutView="90" workbookViewId="0">
      <pane ySplit="9" topLeftCell="A129" activePane="bottomLeft" state="frozen"/>
      <selection activeCell="B23" sqref="B23"/>
      <selection pane="bottomLeft" activeCell="D60" sqref="D60"/>
    </sheetView>
  </sheetViews>
  <sheetFormatPr defaultColWidth="9.1796875" defaultRowHeight="15.5" outlineLevelRow="2" x14ac:dyDescent="0.35"/>
  <cols>
    <col min="1" max="1" width="33.1796875" style="25" customWidth="1"/>
    <col min="2" max="2" width="61.81640625" style="25" customWidth="1"/>
    <col min="3" max="3" width="22.81640625" style="26" customWidth="1"/>
    <col min="4" max="4" width="22.81640625" style="25" customWidth="1"/>
    <col min="5" max="6" width="22.81640625" style="22" customWidth="1"/>
    <col min="7" max="7" width="11.453125" style="22" customWidth="1"/>
    <col min="8" max="16384" width="9.1796875" style="22"/>
  </cols>
  <sheetData>
    <row r="1" spans="1:7" s="2" customFormat="1" ht="15" x14ac:dyDescent="0.35">
      <c r="A1" s="46" t="s">
        <v>377</v>
      </c>
      <c r="B1" s="46"/>
      <c r="C1" s="46"/>
      <c r="D1" s="46"/>
      <c r="E1" s="46"/>
      <c r="F1" s="46"/>
      <c r="G1" s="1"/>
    </row>
    <row r="2" spans="1:7" s="2" customFormat="1" ht="15" x14ac:dyDescent="0.35">
      <c r="A2" s="27"/>
      <c r="B2" s="27"/>
      <c r="C2" s="3"/>
      <c r="D2" s="4"/>
      <c r="E2" s="4"/>
      <c r="F2" s="5"/>
    </row>
    <row r="3" spans="1:7" s="2" customFormat="1" ht="15" x14ac:dyDescent="0.35">
      <c r="A3" s="47" t="s">
        <v>380</v>
      </c>
      <c r="B3" s="47"/>
      <c r="C3" s="47"/>
      <c r="D3" s="47"/>
      <c r="E3" s="47"/>
      <c r="F3" s="6"/>
      <c r="G3" s="6"/>
    </row>
    <row r="4" spans="1:7" s="2" customFormat="1" x14ac:dyDescent="0.35">
      <c r="A4" s="27"/>
      <c r="B4" s="27"/>
      <c r="C4" s="3" t="s">
        <v>0</v>
      </c>
      <c r="D4" s="7">
        <v>16.329999999999998</v>
      </c>
      <c r="E4" s="8"/>
      <c r="F4" s="9"/>
    </row>
    <row r="5" spans="1:7" s="2" customFormat="1" x14ac:dyDescent="0.35">
      <c r="A5" s="27"/>
      <c r="B5" s="27"/>
      <c r="C5" s="3" t="s">
        <v>1</v>
      </c>
      <c r="D5" s="10">
        <v>197.59</v>
      </c>
      <c r="E5" s="8"/>
      <c r="F5" s="9"/>
    </row>
    <row r="6" spans="1:7" s="6" customFormat="1" ht="15" x14ac:dyDescent="0.35">
      <c r="A6" s="27"/>
      <c r="B6" s="27"/>
      <c r="C6" s="3"/>
      <c r="D6" s="4"/>
      <c r="E6" s="4"/>
      <c r="F6" s="5"/>
    </row>
    <row r="7" spans="1:7" s="6" customFormat="1" ht="38.25" customHeight="1" x14ac:dyDescent="0.35">
      <c r="A7" s="48" t="s">
        <v>2</v>
      </c>
      <c r="B7" s="48"/>
      <c r="C7" s="48"/>
      <c r="D7" s="48"/>
      <c r="E7" s="48"/>
      <c r="F7" s="48"/>
      <c r="G7" s="11"/>
    </row>
    <row r="8" spans="1:7" s="6" customFormat="1" ht="34.4" customHeight="1" x14ac:dyDescent="0.35">
      <c r="A8" s="48" t="s">
        <v>3</v>
      </c>
      <c r="B8" s="48"/>
      <c r="C8" s="48"/>
      <c r="D8" s="48"/>
      <c r="E8" s="48"/>
      <c r="F8" s="11"/>
      <c r="G8" s="11"/>
    </row>
    <row r="9" spans="1:7" s="14" customFormat="1" ht="31" x14ac:dyDescent="0.35">
      <c r="A9" s="12" t="s">
        <v>4</v>
      </c>
      <c r="B9" s="12" t="s">
        <v>5</v>
      </c>
      <c r="C9" s="13" t="s">
        <v>6</v>
      </c>
      <c r="D9" s="12" t="s">
        <v>378</v>
      </c>
      <c r="E9" s="12" t="s">
        <v>7</v>
      </c>
      <c r="F9" s="12" t="s">
        <v>379</v>
      </c>
    </row>
    <row r="10" spans="1:7" s="14" customFormat="1" x14ac:dyDescent="0.35">
      <c r="A10" s="15" t="s">
        <v>8</v>
      </c>
      <c r="B10" s="16"/>
      <c r="C10" s="17"/>
      <c r="D10" s="16"/>
      <c r="E10" s="16"/>
      <c r="F10" s="18"/>
    </row>
    <row r="11" spans="1:7" outlineLevel="1" x14ac:dyDescent="0.35">
      <c r="A11" s="19" t="s">
        <v>9</v>
      </c>
      <c r="B11" s="20"/>
      <c r="C11" s="28"/>
      <c r="D11" s="20"/>
      <c r="E11" s="20"/>
      <c r="F11" s="21"/>
    </row>
    <row r="12" spans="1:7" outlineLevel="2" x14ac:dyDescent="0.35">
      <c r="A12" s="23" t="s">
        <v>10</v>
      </c>
      <c r="B12" s="24" t="s">
        <v>11</v>
      </c>
      <c r="C12" s="29">
        <v>375</v>
      </c>
      <c r="D12" s="30">
        <f t="shared" ref="D12:D36" si="0">ROUND(C12*$D$4,1)</f>
        <v>6123.8</v>
      </c>
      <c r="E12" s="41"/>
      <c r="F12" s="42"/>
    </row>
    <row r="13" spans="1:7" outlineLevel="2" x14ac:dyDescent="0.35">
      <c r="A13" s="23" t="s">
        <v>12</v>
      </c>
      <c r="B13" s="24" t="s">
        <v>13</v>
      </c>
      <c r="C13" s="29">
        <v>565</v>
      </c>
      <c r="D13" s="30">
        <f t="shared" si="0"/>
        <v>9226.5</v>
      </c>
      <c r="E13" s="41"/>
      <c r="F13" s="42"/>
    </row>
    <row r="14" spans="1:7" outlineLevel="2" x14ac:dyDescent="0.35">
      <c r="A14" s="23" t="s">
        <v>14</v>
      </c>
      <c r="B14" s="24" t="s">
        <v>15</v>
      </c>
      <c r="C14" s="29">
        <v>565</v>
      </c>
      <c r="D14" s="30">
        <f t="shared" si="0"/>
        <v>9226.5</v>
      </c>
      <c r="E14" s="41"/>
      <c r="F14" s="42"/>
    </row>
    <row r="15" spans="1:7" outlineLevel="2" x14ac:dyDescent="0.35">
      <c r="A15" s="23" t="s">
        <v>16</v>
      </c>
      <c r="B15" s="24" t="s">
        <v>17</v>
      </c>
      <c r="C15" s="29">
        <v>165</v>
      </c>
      <c r="D15" s="30">
        <f t="shared" si="0"/>
        <v>2694.5</v>
      </c>
      <c r="E15" s="41"/>
      <c r="F15" s="42"/>
    </row>
    <row r="16" spans="1:7" outlineLevel="2" x14ac:dyDescent="0.35">
      <c r="A16" s="23" t="s">
        <v>18</v>
      </c>
      <c r="B16" s="24" t="s">
        <v>19</v>
      </c>
      <c r="C16" s="29">
        <v>165</v>
      </c>
      <c r="D16" s="30">
        <f t="shared" si="0"/>
        <v>2694.5</v>
      </c>
      <c r="E16" s="41"/>
      <c r="F16" s="42"/>
    </row>
    <row r="17" spans="1:6" outlineLevel="2" x14ac:dyDescent="0.35">
      <c r="A17" s="23" t="s">
        <v>20</v>
      </c>
      <c r="B17" s="24" t="s">
        <v>21</v>
      </c>
      <c r="C17" s="29">
        <v>170</v>
      </c>
      <c r="D17" s="30">
        <f t="shared" si="0"/>
        <v>2776.1</v>
      </c>
      <c r="E17" s="41"/>
      <c r="F17" s="42"/>
    </row>
    <row r="18" spans="1:6" outlineLevel="2" x14ac:dyDescent="0.35">
      <c r="A18" s="23" t="s">
        <v>22</v>
      </c>
      <c r="B18" s="24" t="s">
        <v>23</v>
      </c>
      <c r="C18" s="29">
        <v>125</v>
      </c>
      <c r="D18" s="30">
        <f t="shared" si="0"/>
        <v>2041.3</v>
      </c>
      <c r="E18" s="41"/>
      <c r="F18" s="42"/>
    </row>
    <row r="19" spans="1:6" outlineLevel="2" x14ac:dyDescent="0.35">
      <c r="A19" s="23" t="s">
        <v>24</v>
      </c>
      <c r="B19" s="24" t="s">
        <v>25</v>
      </c>
      <c r="C19" s="29">
        <v>125</v>
      </c>
      <c r="D19" s="30">
        <f t="shared" si="0"/>
        <v>2041.3</v>
      </c>
      <c r="E19" s="41"/>
      <c r="F19" s="42"/>
    </row>
    <row r="20" spans="1:6" outlineLevel="2" x14ac:dyDescent="0.35">
      <c r="A20" s="23" t="s">
        <v>26</v>
      </c>
      <c r="B20" s="24" t="s">
        <v>27</v>
      </c>
      <c r="C20" s="29">
        <v>410</v>
      </c>
      <c r="D20" s="30">
        <f t="shared" si="0"/>
        <v>6695.3</v>
      </c>
      <c r="E20" s="41"/>
      <c r="F20" s="42"/>
    </row>
    <row r="21" spans="1:6" outlineLevel="2" x14ac:dyDescent="0.35">
      <c r="A21" s="23" t="s">
        <v>28</v>
      </c>
      <c r="B21" s="24" t="s">
        <v>29</v>
      </c>
      <c r="C21" s="29">
        <v>125</v>
      </c>
      <c r="D21" s="30">
        <f t="shared" si="0"/>
        <v>2041.3</v>
      </c>
      <c r="E21" s="41"/>
      <c r="F21" s="42"/>
    </row>
    <row r="22" spans="1:6" outlineLevel="2" x14ac:dyDescent="0.35">
      <c r="A22" s="23" t="s">
        <v>30</v>
      </c>
      <c r="B22" s="24" t="s">
        <v>31</v>
      </c>
      <c r="C22" s="29">
        <v>125</v>
      </c>
      <c r="D22" s="30">
        <f t="shared" si="0"/>
        <v>2041.3</v>
      </c>
      <c r="E22" s="41"/>
      <c r="F22" s="42"/>
    </row>
    <row r="23" spans="1:6" outlineLevel="2" x14ac:dyDescent="0.35">
      <c r="A23" s="23" t="s">
        <v>32</v>
      </c>
      <c r="B23" s="24" t="s">
        <v>33</v>
      </c>
      <c r="C23" s="29">
        <v>115</v>
      </c>
      <c r="D23" s="30">
        <f t="shared" si="0"/>
        <v>1878</v>
      </c>
      <c r="E23" s="41"/>
      <c r="F23" s="42"/>
    </row>
    <row r="24" spans="1:6" outlineLevel="2" x14ac:dyDescent="0.35">
      <c r="A24" s="23" t="s">
        <v>34</v>
      </c>
      <c r="B24" s="24" t="s">
        <v>35</v>
      </c>
      <c r="C24" s="29">
        <v>115</v>
      </c>
      <c r="D24" s="30">
        <f t="shared" si="0"/>
        <v>1878</v>
      </c>
      <c r="E24" s="41"/>
      <c r="F24" s="42"/>
    </row>
    <row r="25" spans="1:6" outlineLevel="2" x14ac:dyDescent="0.35">
      <c r="A25" s="23" t="s">
        <v>36</v>
      </c>
      <c r="B25" s="24" t="s">
        <v>37</v>
      </c>
      <c r="C25" s="29">
        <v>115</v>
      </c>
      <c r="D25" s="30">
        <f t="shared" si="0"/>
        <v>1878</v>
      </c>
      <c r="E25" s="41"/>
      <c r="F25" s="42"/>
    </row>
    <row r="26" spans="1:6" outlineLevel="2" x14ac:dyDescent="0.35">
      <c r="A26" s="23" t="s">
        <v>38</v>
      </c>
      <c r="B26" s="24" t="s">
        <v>39</v>
      </c>
      <c r="C26" s="29">
        <v>115</v>
      </c>
      <c r="D26" s="30">
        <f t="shared" si="0"/>
        <v>1878</v>
      </c>
      <c r="E26" s="41"/>
      <c r="F26" s="42"/>
    </row>
    <row r="27" spans="1:6" outlineLevel="2" x14ac:dyDescent="0.35">
      <c r="A27" s="23" t="s">
        <v>40</v>
      </c>
      <c r="B27" s="24" t="s">
        <v>41</v>
      </c>
      <c r="C27" s="29">
        <v>115</v>
      </c>
      <c r="D27" s="30">
        <f t="shared" si="0"/>
        <v>1878</v>
      </c>
      <c r="E27" s="41"/>
      <c r="F27" s="42"/>
    </row>
    <row r="28" spans="1:6" outlineLevel="2" x14ac:dyDescent="0.35">
      <c r="A28" s="23" t="s">
        <v>42</v>
      </c>
      <c r="B28" s="24" t="s">
        <v>43</v>
      </c>
      <c r="C28" s="29">
        <v>115</v>
      </c>
      <c r="D28" s="30">
        <f t="shared" si="0"/>
        <v>1878</v>
      </c>
      <c r="E28" s="41"/>
      <c r="F28" s="42"/>
    </row>
    <row r="29" spans="1:6" outlineLevel="2" x14ac:dyDescent="0.35">
      <c r="A29" s="23" t="s">
        <v>44</v>
      </c>
      <c r="B29" s="24" t="s">
        <v>45</v>
      </c>
      <c r="C29" s="29">
        <v>115</v>
      </c>
      <c r="D29" s="30">
        <f t="shared" si="0"/>
        <v>1878</v>
      </c>
      <c r="E29" s="41"/>
      <c r="F29" s="42"/>
    </row>
    <row r="30" spans="1:6" outlineLevel="2" x14ac:dyDescent="0.35">
      <c r="A30" s="23" t="s">
        <v>46</v>
      </c>
      <c r="B30" s="24" t="s">
        <v>47</v>
      </c>
      <c r="C30" s="29">
        <v>115</v>
      </c>
      <c r="D30" s="30">
        <f t="shared" si="0"/>
        <v>1878</v>
      </c>
      <c r="E30" s="41"/>
      <c r="F30" s="42"/>
    </row>
    <row r="31" spans="1:6" outlineLevel="2" x14ac:dyDescent="0.35">
      <c r="A31" s="23" t="s">
        <v>48</v>
      </c>
      <c r="B31" s="24" t="s">
        <v>49</v>
      </c>
      <c r="C31" s="29">
        <v>115</v>
      </c>
      <c r="D31" s="30">
        <f t="shared" si="0"/>
        <v>1878</v>
      </c>
      <c r="E31" s="41"/>
      <c r="F31" s="42"/>
    </row>
    <row r="32" spans="1:6" outlineLevel="2" x14ac:dyDescent="0.35">
      <c r="A32" s="23" t="s">
        <v>50</v>
      </c>
      <c r="B32" s="24" t="s">
        <v>51</v>
      </c>
      <c r="C32" s="29">
        <v>115</v>
      </c>
      <c r="D32" s="30">
        <f t="shared" si="0"/>
        <v>1878</v>
      </c>
      <c r="E32" s="41"/>
      <c r="F32" s="42"/>
    </row>
    <row r="33" spans="1:6" outlineLevel="2" x14ac:dyDescent="0.35">
      <c r="A33" s="23" t="s">
        <v>52</v>
      </c>
      <c r="B33" s="24" t="s">
        <v>53</v>
      </c>
      <c r="C33" s="29">
        <v>115</v>
      </c>
      <c r="D33" s="30">
        <f t="shared" si="0"/>
        <v>1878</v>
      </c>
      <c r="E33" s="41"/>
      <c r="F33" s="42"/>
    </row>
    <row r="34" spans="1:6" ht="31" outlineLevel="2" x14ac:dyDescent="0.35">
      <c r="A34" s="23" t="s">
        <v>54</v>
      </c>
      <c r="B34" s="24" t="s">
        <v>55</v>
      </c>
      <c r="C34" s="29">
        <v>960</v>
      </c>
      <c r="D34" s="30">
        <f t="shared" si="0"/>
        <v>15676.8</v>
      </c>
      <c r="E34" s="41"/>
      <c r="F34" s="42"/>
    </row>
    <row r="35" spans="1:6" ht="31" outlineLevel="2" x14ac:dyDescent="0.35">
      <c r="A35" s="23" t="s">
        <v>56</v>
      </c>
      <c r="B35" s="24" t="s">
        <v>57</v>
      </c>
      <c r="C35" s="29">
        <v>390</v>
      </c>
      <c r="D35" s="30">
        <f t="shared" si="0"/>
        <v>6368.7</v>
      </c>
      <c r="E35" s="41"/>
      <c r="F35" s="42"/>
    </row>
    <row r="36" spans="1:6" outlineLevel="2" x14ac:dyDescent="0.35">
      <c r="A36" s="23" t="s">
        <v>58</v>
      </c>
      <c r="B36" s="24" t="s">
        <v>59</v>
      </c>
      <c r="C36" s="29">
        <v>2</v>
      </c>
      <c r="D36" s="30">
        <f t="shared" si="0"/>
        <v>32.700000000000003</v>
      </c>
      <c r="E36" s="41"/>
      <c r="F36" s="42"/>
    </row>
    <row r="37" spans="1:6" ht="31" outlineLevel="2" x14ac:dyDescent="0.35">
      <c r="A37" s="23" t="s">
        <v>60</v>
      </c>
      <c r="B37" s="24" t="s">
        <v>61</v>
      </c>
      <c r="C37" s="29" t="s">
        <v>62</v>
      </c>
      <c r="D37" s="30">
        <v>4</v>
      </c>
      <c r="E37" s="41"/>
      <c r="F37" s="42"/>
    </row>
    <row r="38" spans="1:6" ht="31" outlineLevel="2" x14ac:dyDescent="0.35">
      <c r="A38" s="23" t="s">
        <v>63</v>
      </c>
      <c r="B38" s="24" t="s">
        <v>64</v>
      </c>
      <c r="C38" s="29">
        <v>5</v>
      </c>
      <c r="D38" s="30">
        <f>ROUND(C38*$D$4,1)</f>
        <v>81.7</v>
      </c>
      <c r="E38" s="41"/>
      <c r="F38" s="42"/>
    </row>
    <row r="39" spans="1:6" outlineLevel="1" x14ac:dyDescent="0.35">
      <c r="A39" s="43"/>
      <c r="B39" s="43"/>
      <c r="C39" s="44"/>
      <c r="D39" s="43"/>
      <c r="E39" s="41"/>
      <c r="F39" s="40"/>
    </row>
    <row r="40" spans="1:6" outlineLevel="1" x14ac:dyDescent="0.35">
      <c r="A40" s="19" t="s">
        <v>65</v>
      </c>
      <c r="B40" s="20"/>
      <c r="C40" s="28"/>
      <c r="D40" s="20"/>
      <c r="E40" s="41"/>
      <c r="F40" s="21"/>
    </row>
    <row r="41" spans="1:6" outlineLevel="2" x14ac:dyDescent="0.35">
      <c r="A41" s="23" t="s">
        <v>66</v>
      </c>
      <c r="B41" s="24" t="s">
        <v>67</v>
      </c>
      <c r="C41" s="29">
        <v>400</v>
      </c>
      <c r="D41" s="30">
        <f t="shared" ref="D41:D46" si="1">ROUND(C41*$D$4,1)</f>
        <v>6532</v>
      </c>
      <c r="E41" s="41"/>
      <c r="F41" s="42"/>
    </row>
    <row r="42" spans="1:6" outlineLevel="2" x14ac:dyDescent="0.35">
      <c r="A42" s="23" t="s">
        <v>68</v>
      </c>
      <c r="B42" s="24" t="s">
        <v>69</v>
      </c>
      <c r="C42" s="29">
        <v>400</v>
      </c>
      <c r="D42" s="30">
        <f t="shared" si="1"/>
        <v>6532</v>
      </c>
      <c r="E42" s="41"/>
      <c r="F42" s="42"/>
    </row>
    <row r="43" spans="1:6" outlineLevel="2" x14ac:dyDescent="0.35">
      <c r="A43" s="23" t="s">
        <v>70</v>
      </c>
      <c r="B43" s="24" t="s">
        <v>71</v>
      </c>
      <c r="C43" s="29">
        <v>1000</v>
      </c>
      <c r="D43" s="30">
        <f t="shared" si="1"/>
        <v>16330</v>
      </c>
      <c r="E43" s="41"/>
      <c r="F43" s="42"/>
    </row>
    <row r="44" spans="1:6" outlineLevel="2" x14ac:dyDescent="0.35">
      <c r="A44" s="23" t="s">
        <v>72</v>
      </c>
      <c r="B44" s="24" t="s">
        <v>73</v>
      </c>
      <c r="C44" s="29">
        <v>40</v>
      </c>
      <c r="D44" s="30">
        <f t="shared" si="1"/>
        <v>653.20000000000005</v>
      </c>
      <c r="E44" s="41"/>
      <c r="F44" s="42"/>
    </row>
    <row r="45" spans="1:6" ht="31" outlineLevel="2" x14ac:dyDescent="0.35">
      <c r="A45" s="23" t="s">
        <v>74</v>
      </c>
      <c r="B45" s="24" t="s">
        <v>75</v>
      </c>
      <c r="C45" s="29">
        <v>10</v>
      </c>
      <c r="D45" s="30">
        <f t="shared" si="1"/>
        <v>163.30000000000001</v>
      </c>
      <c r="E45" s="41"/>
      <c r="F45" s="42"/>
    </row>
    <row r="46" spans="1:6" outlineLevel="2" x14ac:dyDescent="0.35">
      <c r="A46" s="23" t="s">
        <v>76</v>
      </c>
      <c r="B46" s="24" t="s">
        <v>77</v>
      </c>
      <c r="C46" s="29">
        <v>200</v>
      </c>
      <c r="D46" s="30">
        <f t="shared" si="1"/>
        <v>3266</v>
      </c>
      <c r="E46" s="41"/>
      <c r="F46" s="42"/>
    </row>
    <row r="47" spans="1:6" outlineLevel="2" x14ac:dyDescent="0.35">
      <c r="A47" s="23" t="s">
        <v>78</v>
      </c>
      <c r="B47" s="24" t="s">
        <v>79</v>
      </c>
      <c r="C47" s="29">
        <v>200</v>
      </c>
      <c r="D47" s="30"/>
      <c r="E47" s="41"/>
      <c r="F47" s="42"/>
    </row>
    <row r="48" spans="1:6" ht="31" outlineLevel="2" x14ac:dyDescent="0.35">
      <c r="A48" s="23" t="s">
        <v>80</v>
      </c>
      <c r="B48" s="24" t="s">
        <v>81</v>
      </c>
      <c r="C48" s="29">
        <v>10</v>
      </c>
      <c r="D48" s="30">
        <f>ROUND(C48*$D$4,1)</f>
        <v>163.30000000000001</v>
      </c>
      <c r="E48" s="41"/>
      <c r="F48" s="42"/>
    </row>
    <row r="49" spans="1:6" outlineLevel="2" x14ac:dyDescent="0.35">
      <c r="A49" s="23" t="s">
        <v>82</v>
      </c>
      <c r="B49" s="24" t="s">
        <v>83</v>
      </c>
      <c r="C49" s="29">
        <v>550</v>
      </c>
      <c r="D49" s="30">
        <f>ROUND(C49*$D$4,1)</f>
        <v>8981.5</v>
      </c>
      <c r="E49" s="41"/>
      <c r="F49" s="42"/>
    </row>
    <row r="50" spans="1:6" outlineLevel="2" x14ac:dyDescent="0.35">
      <c r="A50" s="23" t="s">
        <v>84</v>
      </c>
      <c r="B50" s="24" t="s">
        <v>85</v>
      </c>
      <c r="C50" s="29">
        <v>550</v>
      </c>
      <c r="D50" s="30">
        <f>ROUND(C50*$D$4,1)</f>
        <v>8981.5</v>
      </c>
      <c r="E50" s="41"/>
      <c r="F50" s="42"/>
    </row>
    <row r="51" spans="1:6" outlineLevel="2" x14ac:dyDescent="0.35">
      <c r="A51" s="23" t="s">
        <v>86</v>
      </c>
      <c r="B51" s="24" t="s">
        <v>87</v>
      </c>
      <c r="C51" s="29">
        <v>550</v>
      </c>
      <c r="D51" s="30">
        <f>ROUND(C51*$D$4,1)</f>
        <v>8981.5</v>
      </c>
      <c r="E51" s="41"/>
      <c r="F51" s="42"/>
    </row>
    <row r="52" spans="1:6" outlineLevel="2" x14ac:dyDescent="0.35">
      <c r="A52" s="23" t="s">
        <v>58</v>
      </c>
      <c r="B52" s="24" t="s">
        <v>88</v>
      </c>
      <c r="C52" s="29">
        <v>400</v>
      </c>
      <c r="D52" s="30">
        <f>ROUND(C52*$D$4,1)</f>
        <v>6532</v>
      </c>
      <c r="E52" s="41"/>
      <c r="F52" s="42"/>
    </row>
    <row r="53" spans="1:6" outlineLevel="2" x14ac:dyDescent="0.35">
      <c r="A53" s="23" t="s">
        <v>60</v>
      </c>
      <c r="B53" s="24" t="s">
        <v>89</v>
      </c>
      <c r="C53" s="29">
        <v>400</v>
      </c>
      <c r="D53" s="30"/>
      <c r="E53" s="41"/>
      <c r="F53" s="42"/>
    </row>
    <row r="54" spans="1:6" ht="31" outlineLevel="2" x14ac:dyDescent="0.35">
      <c r="A54" s="23" t="s">
        <v>90</v>
      </c>
      <c r="B54" s="24" t="s">
        <v>91</v>
      </c>
      <c r="C54" s="29">
        <v>400</v>
      </c>
      <c r="D54" s="30">
        <f>ROUND(C54*$D$4,1)</f>
        <v>6532</v>
      </c>
      <c r="E54" s="41"/>
      <c r="F54" s="42"/>
    </row>
    <row r="55" spans="1:6" outlineLevel="2" x14ac:dyDescent="0.35">
      <c r="A55" s="23" t="s">
        <v>92</v>
      </c>
      <c r="B55" s="24" t="s">
        <v>93</v>
      </c>
      <c r="C55" s="29">
        <v>2</v>
      </c>
      <c r="D55" s="30">
        <f>ROUND(C55*$D$4,1)</f>
        <v>32.700000000000003</v>
      </c>
      <c r="E55" s="41"/>
      <c r="F55" s="42"/>
    </row>
    <row r="56" spans="1:6" ht="31" outlineLevel="2" x14ac:dyDescent="0.35">
      <c r="A56" s="23" t="s">
        <v>94</v>
      </c>
      <c r="B56" s="24" t="s">
        <v>95</v>
      </c>
      <c r="C56" s="29" t="s">
        <v>96</v>
      </c>
      <c r="D56" s="30">
        <v>4</v>
      </c>
      <c r="E56" s="41"/>
      <c r="F56" s="42"/>
    </row>
    <row r="57" spans="1:6" outlineLevel="2" x14ac:dyDescent="0.35">
      <c r="A57" s="23" t="s">
        <v>97</v>
      </c>
      <c r="B57" s="24" t="s">
        <v>98</v>
      </c>
      <c r="C57" s="29">
        <v>5</v>
      </c>
      <c r="D57" s="30">
        <f>ROUND(C57*$D$4,1)</f>
        <v>81.7</v>
      </c>
      <c r="E57" s="41"/>
      <c r="F57" s="42"/>
    </row>
    <row r="58" spans="1:6" outlineLevel="1" x14ac:dyDescent="0.35">
      <c r="A58" s="43"/>
      <c r="B58" s="43"/>
      <c r="C58" s="44"/>
      <c r="D58" s="43"/>
      <c r="E58" s="41"/>
      <c r="F58" s="40"/>
    </row>
    <row r="59" spans="1:6" outlineLevel="1" x14ac:dyDescent="0.35">
      <c r="A59" s="19" t="s">
        <v>99</v>
      </c>
      <c r="B59" s="20"/>
      <c r="C59" s="28"/>
      <c r="D59" s="20"/>
      <c r="E59" s="41"/>
      <c r="F59" s="21"/>
    </row>
    <row r="60" spans="1:6" outlineLevel="2" x14ac:dyDescent="0.35">
      <c r="A60" s="23" t="s">
        <v>100</v>
      </c>
      <c r="B60" s="24" t="s">
        <v>101</v>
      </c>
      <c r="C60" s="29">
        <v>145.80000000000001</v>
      </c>
      <c r="D60" s="30">
        <f t="shared" ref="D60:D114" si="2">ROUND(C60*$D$4,1)</f>
        <v>2380.9</v>
      </c>
      <c r="E60" s="41"/>
      <c r="F60" s="42"/>
    </row>
    <row r="61" spans="1:6" outlineLevel="2" x14ac:dyDescent="0.35">
      <c r="A61" s="23" t="s">
        <v>102</v>
      </c>
      <c r="B61" s="24" t="s">
        <v>103</v>
      </c>
      <c r="C61" s="29">
        <v>262.3</v>
      </c>
      <c r="D61" s="30">
        <f t="shared" si="2"/>
        <v>4283.3999999999996</v>
      </c>
      <c r="E61" s="41"/>
      <c r="F61" s="42"/>
    </row>
    <row r="62" spans="1:6" outlineLevel="2" x14ac:dyDescent="0.35">
      <c r="A62" s="23" t="s">
        <v>104</v>
      </c>
      <c r="B62" s="24" t="s">
        <v>105</v>
      </c>
      <c r="C62" s="29">
        <v>50</v>
      </c>
      <c r="D62" s="30">
        <f t="shared" si="2"/>
        <v>816.5</v>
      </c>
      <c r="E62" s="41"/>
      <c r="F62" s="42"/>
    </row>
    <row r="63" spans="1:6" outlineLevel="2" x14ac:dyDescent="0.35">
      <c r="A63" s="23" t="s">
        <v>106</v>
      </c>
      <c r="B63" s="24" t="s">
        <v>107</v>
      </c>
      <c r="C63" s="29">
        <v>145.80000000000001</v>
      </c>
      <c r="D63" s="30">
        <f t="shared" si="2"/>
        <v>2380.9</v>
      </c>
      <c r="E63" s="41"/>
      <c r="F63" s="42"/>
    </row>
    <row r="64" spans="1:6" outlineLevel="2" x14ac:dyDescent="0.35">
      <c r="A64" s="23" t="s">
        <v>108</v>
      </c>
      <c r="B64" s="24" t="s">
        <v>109</v>
      </c>
      <c r="C64" s="29">
        <v>66</v>
      </c>
      <c r="D64" s="30">
        <f t="shared" si="2"/>
        <v>1077.8</v>
      </c>
      <c r="E64" s="41"/>
      <c r="F64" s="42"/>
    </row>
    <row r="65" spans="1:6" outlineLevel="2" x14ac:dyDescent="0.35">
      <c r="A65" s="23" t="s">
        <v>110</v>
      </c>
      <c r="B65" s="24" t="s">
        <v>111</v>
      </c>
      <c r="C65" s="29">
        <v>73.5</v>
      </c>
      <c r="D65" s="30">
        <f t="shared" si="2"/>
        <v>1200.3</v>
      </c>
      <c r="E65" s="41"/>
      <c r="F65" s="42"/>
    </row>
    <row r="66" spans="1:6" outlineLevel="2" x14ac:dyDescent="0.35">
      <c r="A66" s="23" t="s">
        <v>112</v>
      </c>
      <c r="B66" s="24" t="s">
        <v>113</v>
      </c>
      <c r="C66" s="29">
        <v>6.4</v>
      </c>
      <c r="D66" s="30">
        <f t="shared" si="2"/>
        <v>104.5</v>
      </c>
      <c r="E66" s="41"/>
      <c r="F66" s="42"/>
    </row>
    <row r="67" spans="1:6" outlineLevel="2" x14ac:dyDescent="0.35">
      <c r="A67" s="23" t="s">
        <v>114</v>
      </c>
      <c r="B67" s="24" t="s">
        <v>115</v>
      </c>
      <c r="C67" s="29">
        <v>76.7</v>
      </c>
      <c r="D67" s="30">
        <f t="shared" si="2"/>
        <v>1252.5</v>
      </c>
      <c r="E67" s="41"/>
      <c r="F67" s="42"/>
    </row>
    <row r="68" spans="1:6" outlineLevel="2" x14ac:dyDescent="0.35">
      <c r="A68" s="23" t="s">
        <v>116</v>
      </c>
      <c r="B68" s="24" t="s">
        <v>117</v>
      </c>
      <c r="C68" s="29">
        <v>76.3</v>
      </c>
      <c r="D68" s="30">
        <f t="shared" si="2"/>
        <v>1246</v>
      </c>
      <c r="E68" s="41"/>
      <c r="F68" s="42"/>
    </row>
    <row r="69" spans="1:6" outlineLevel="2" x14ac:dyDescent="0.35">
      <c r="A69" s="23" t="s">
        <v>118</v>
      </c>
      <c r="B69" s="24" t="s">
        <v>119</v>
      </c>
      <c r="C69" s="29">
        <v>76.3</v>
      </c>
      <c r="D69" s="30">
        <f t="shared" si="2"/>
        <v>1246</v>
      </c>
      <c r="E69" s="41"/>
      <c r="F69" s="42"/>
    </row>
    <row r="70" spans="1:6" ht="31" outlineLevel="2" x14ac:dyDescent="0.35">
      <c r="A70" s="23" t="s">
        <v>120</v>
      </c>
      <c r="B70" s="24" t="s">
        <v>121</v>
      </c>
      <c r="C70" s="29">
        <v>123.4</v>
      </c>
      <c r="D70" s="30">
        <f t="shared" si="2"/>
        <v>2015.1</v>
      </c>
      <c r="E70" s="41"/>
      <c r="F70" s="42"/>
    </row>
    <row r="71" spans="1:6" ht="31" outlineLevel="2" x14ac:dyDescent="0.35">
      <c r="A71" s="23" t="s">
        <v>120</v>
      </c>
      <c r="B71" s="24" t="s">
        <v>122</v>
      </c>
      <c r="C71" s="29">
        <v>123.4</v>
      </c>
      <c r="D71" s="30">
        <f t="shared" si="2"/>
        <v>2015.1</v>
      </c>
      <c r="E71" s="41"/>
      <c r="F71" s="42"/>
    </row>
    <row r="72" spans="1:6" ht="62" outlineLevel="2" x14ac:dyDescent="0.35">
      <c r="A72" s="23" t="s">
        <v>123</v>
      </c>
      <c r="B72" s="24" t="s">
        <v>124</v>
      </c>
      <c r="C72" s="29">
        <v>308.39999999999998</v>
      </c>
      <c r="D72" s="30">
        <f t="shared" si="2"/>
        <v>5036.2</v>
      </c>
      <c r="E72" s="41"/>
      <c r="F72" s="42"/>
    </row>
    <row r="73" spans="1:6" ht="77.5" outlineLevel="2" x14ac:dyDescent="0.35">
      <c r="A73" s="23" t="s">
        <v>123</v>
      </c>
      <c r="B73" s="24" t="s">
        <v>125</v>
      </c>
      <c r="C73" s="29">
        <v>1233.8</v>
      </c>
      <c r="D73" s="30">
        <f t="shared" si="2"/>
        <v>20148</v>
      </c>
      <c r="E73" s="41"/>
      <c r="F73" s="42"/>
    </row>
    <row r="74" spans="1:6" ht="77.5" outlineLevel="2" x14ac:dyDescent="0.35">
      <c r="A74" s="23" t="s">
        <v>126</v>
      </c>
      <c r="B74" s="24" t="s">
        <v>127</v>
      </c>
      <c r="C74" s="29">
        <v>370.1</v>
      </c>
      <c r="D74" s="30">
        <f t="shared" si="2"/>
        <v>6043.7</v>
      </c>
      <c r="E74" s="41"/>
      <c r="F74" s="42"/>
    </row>
    <row r="75" spans="1:6" ht="77.5" outlineLevel="2" x14ac:dyDescent="0.35">
      <c r="A75" s="23" t="s">
        <v>126</v>
      </c>
      <c r="B75" s="24" t="s">
        <v>128</v>
      </c>
      <c r="C75" s="29">
        <v>1233.8</v>
      </c>
      <c r="D75" s="30">
        <f t="shared" si="2"/>
        <v>20148</v>
      </c>
      <c r="E75" s="41"/>
      <c r="F75" s="42"/>
    </row>
    <row r="76" spans="1:6" ht="62" outlineLevel="2" x14ac:dyDescent="0.35">
      <c r="A76" s="23" t="s">
        <v>129</v>
      </c>
      <c r="B76" s="24" t="s">
        <v>130</v>
      </c>
      <c r="C76" s="29">
        <v>308.39999999999998</v>
      </c>
      <c r="D76" s="30">
        <f t="shared" si="2"/>
        <v>5036.2</v>
      </c>
      <c r="E76" s="41"/>
      <c r="F76" s="42"/>
    </row>
    <row r="77" spans="1:6" ht="77.5" outlineLevel="2" x14ac:dyDescent="0.35">
      <c r="A77" s="23" t="s">
        <v>129</v>
      </c>
      <c r="B77" s="24" t="s">
        <v>131</v>
      </c>
      <c r="C77" s="29">
        <v>1233.8</v>
      </c>
      <c r="D77" s="30">
        <f t="shared" si="2"/>
        <v>20148</v>
      </c>
      <c r="E77" s="41"/>
      <c r="F77" s="42"/>
    </row>
    <row r="78" spans="1:6" ht="77.5" outlineLevel="2" x14ac:dyDescent="0.35">
      <c r="A78" s="23" t="s">
        <v>132</v>
      </c>
      <c r="B78" s="24" t="s">
        <v>133</v>
      </c>
      <c r="C78" s="29">
        <v>740.3</v>
      </c>
      <c r="D78" s="30">
        <f t="shared" si="2"/>
        <v>12089.1</v>
      </c>
      <c r="E78" s="41"/>
      <c r="F78" s="42"/>
    </row>
    <row r="79" spans="1:6" ht="77.5" outlineLevel="2" x14ac:dyDescent="0.35">
      <c r="A79" s="23" t="s">
        <v>132</v>
      </c>
      <c r="B79" s="24" t="s">
        <v>134</v>
      </c>
      <c r="C79" s="29">
        <v>2467.5</v>
      </c>
      <c r="D79" s="30">
        <f t="shared" si="2"/>
        <v>40294.300000000003</v>
      </c>
      <c r="E79" s="41"/>
      <c r="F79" s="42"/>
    </row>
    <row r="80" spans="1:6" ht="31" outlineLevel="2" x14ac:dyDescent="0.35">
      <c r="A80" s="23" t="s">
        <v>135</v>
      </c>
      <c r="B80" s="24" t="s">
        <v>136</v>
      </c>
      <c r="C80" s="29">
        <v>740.3</v>
      </c>
      <c r="D80" s="30">
        <f t="shared" si="2"/>
        <v>12089.1</v>
      </c>
      <c r="E80" s="41"/>
      <c r="F80" s="42"/>
    </row>
    <row r="81" spans="1:6" ht="31" outlineLevel="2" x14ac:dyDescent="0.35">
      <c r="A81" s="23" t="s">
        <v>135</v>
      </c>
      <c r="B81" s="24" t="s">
        <v>137</v>
      </c>
      <c r="C81" s="29">
        <v>2467.5</v>
      </c>
      <c r="D81" s="30">
        <f t="shared" si="2"/>
        <v>40294.300000000003</v>
      </c>
      <c r="E81" s="41"/>
      <c r="F81" s="42"/>
    </row>
    <row r="82" spans="1:6" ht="31" outlineLevel="2" x14ac:dyDescent="0.35">
      <c r="A82" s="23" t="s">
        <v>138</v>
      </c>
      <c r="B82" s="24" t="s">
        <v>139</v>
      </c>
      <c r="C82" s="29">
        <v>38.1</v>
      </c>
      <c r="D82" s="30">
        <f t="shared" si="2"/>
        <v>622.20000000000005</v>
      </c>
      <c r="E82" s="41"/>
      <c r="F82" s="42"/>
    </row>
    <row r="83" spans="1:6" ht="31" outlineLevel="2" x14ac:dyDescent="0.35">
      <c r="A83" s="23" t="s">
        <v>140</v>
      </c>
      <c r="B83" s="24" t="s">
        <v>141</v>
      </c>
      <c r="C83" s="29">
        <v>38.1</v>
      </c>
      <c r="D83" s="30">
        <f t="shared" si="2"/>
        <v>622.20000000000005</v>
      </c>
      <c r="E83" s="41"/>
      <c r="F83" s="42"/>
    </row>
    <row r="84" spans="1:6" ht="31" outlineLevel="2" x14ac:dyDescent="0.35">
      <c r="A84" s="23" t="s">
        <v>138</v>
      </c>
      <c r="B84" s="24" t="s">
        <v>142</v>
      </c>
      <c r="C84" s="29">
        <v>114.4</v>
      </c>
      <c r="D84" s="30">
        <f t="shared" si="2"/>
        <v>1868.2</v>
      </c>
      <c r="E84" s="41"/>
      <c r="F84" s="42"/>
    </row>
    <row r="85" spans="1:6" ht="31" outlineLevel="2" x14ac:dyDescent="0.35">
      <c r="A85" s="23" t="s">
        <v>138</v>
      </c>
      <c r="B85" s="24" t="s">
        <v>143</v>
      </c>
      <c r="C85" s="29">
        <v>114.4</v>
      </c>
      <c r="D85" s="30">
        <f t="shared" si="2"/>
        <v>1868.2</v>
      </c>
      <c r="E85" s="41"/>
      <c r="F85" s="42"/>
    </row>
    <row r="86" spans="1:6" ht="62" outlineLevel="2" x14ac:dyDescent="0.35">
      <c r="A86" s="23" t="s">
        <v>144</v>
      </c>
      <c r="B86" s="24" t="s">
        <v>145</v>
      </c>
      <c r="C86" s="29">
        <v>305</v>
      </c>
      <c r="D86" s="30">
        <f t="shared" si="2"/>
        <v>4980.7</v>
      </c>
      <c r="E86" s="41"/>
      <c r="F86" s="42"/>
    </row>
    <row r="87" spans="1:6" ht="77.5" outlineLevel="2" x14ac:dyDescent="0.35">
      <c r="A87" s="23" t="s">
        <v>144</v>
      </c>
      <c r="B87" s="24" t="s">
        <v>146</v>
      </c>
      <c r="C87" s="29">
        <v>1143.8</v>
      </c>
      <c r="D87" s="30">
        <f t="shared" si="2"/>
        <v>18678.3</v>
      </c>
      <c r="E87" s="41"/>
      <c r="F87" s="42"/>
    </row>
    <row r="88" spans="1:6" ht="62" outlineLevel="2" x14ac:dyDescent="0.35">
      <c r="A88" s="23" t="s">
        <v>144</v>
      </c>
      <c r="B88" s="24" t="s">
        <v>147</v>
      </c>
      <c r="C88" s="29">
        <v>95.3</v>
      </c>
      <c r="D88" s="30">
        <f t="shared" si="2"/>
        <v>1556.2</v>
      </c>
      <c r="E88" s="41"/>
      <c r="F88" s="42"/>
    </row>
    <row r="89" spans="1:6" ht="77.5" outlineLevel="2" x14ac:dyDescent="0.35">
      <c r="A89" s="23" t="s">
        <v>148</v>
      </c>
      <c r="B89" s="24" t="s">
        <v>149</v>
      </c>
      <c r="C89" s="29">
        <v>381.3</v>
      </c>
      <c r="D89" s="30">
        <f t="shared" si="2"/>
        <v>6226.6</v>
      </c>
      <c r="E89" s="41"/>
      <c r="F89" s="42"/>
    </row>
    <row r="90" spans="1:6" ht="77.5" outlineLevel="2" x14ac:dyDescent="0.35">
      <c r="A90" s="23" t="s">
        <v>148</v>
      </c>
      <c r="B90" s="24" t="s">
        <v>150</v>
      </c>
      <c r="C90" s="29">
        <v>1143.8</v>
      </c>
      <c r="D90" s="30">
        <f t="shared" si="2"/>
        <v>18678.3</v>
      </c>
      <c r="E90" s="41"/>
      <c r="F90" s="42"/>
    </row>
    <row r="91" spans="1:6" ht="62" outlineLevel="2" x14ac:dyDescent="0.35">
      <c r="A91" s="23" t="s">
        <v>151</v>
      </c>
      <c r="B91" s="24" t="s">
        <v>152</v>
      </c>
      <c r="C91" s="29">
        <v>114.4</v>
      </c>
      <c r="D91" s="30">
        <f t="shared" si="2"/>
        <v>1868.2</v>
      </c>
      <c r="E91" s="41"/>
      <c r="F91" s="42"/>
    </row>
    <row r="92" spans="1:6" ht="62" outlineLevel="2" x14ac:dyDescent="0.35">
      <c r="A92" s="23" t="s">
        <v>153</v>
      </c>
      <c r="B92" s="24" t="s">
        <v>154</v>
      </c>
      <c r="C92" s="29">
        <v>305</v>
      </c>
      <c r="D92" s="30">
        <f t="shared" si="2"/>
        <v>4980.7</v>
      </c>
      <c r="E92" s="41"/>
      <c r="F92" s="42"/>
    </row>
    <row r="93" spans="1:6" ht="77.5" outlineLevel="2" x14ac:dyDescent="0.35">
      <c r="A93" s="23" t="s">
        <v>153</v>
      </c>
      <c r="B93" s="24" t="s">
        <v>155</v>
      </c>
      <c r="C93" s="29">
        <v>1143.8</v>
      </c>
      <c r="D93" s="30">
        <f t="shared" si="2"/>
        <v>18678.3</v>
      </c>
      <c r="E93" s="41"/>
      <c r="F93" s="42"/>
    </row>
    <row r="94" spans="1:6" ht="62" outlineLevel="2" x14ac:dyDescent="0.35">
      <c r="A94" s="23" t="s">
        <v>153</v>
      </c>
      <c r="B94" s="24" t="s">
        <v>156</v>
      </c>
      <c r="C94" s="29">
        <v>95.3</v>
      </c>
      <c r="D94" s="30">
        <f t="shared" si="2"/>
        <v>1556.2</v>
      </c>
      <c r="E94" s="41"/>
      <c r="F94" s="42"/>
    </row>
    <row r="95" spans="1:6" ht="77.5" outlineLevel="2" x14ac:dyDescent="0.35">
      <c r="A95" s="23" t="s">
        <v>157</v>
      </c>
      <c r="B95" s="24" t="s">
        <v>158</v>
      </c>
      <c r="C95" s="29">
        <v>762.5</v>
      </c>
      <c r="D95" s="30">
        <f t="shared" si="2"/>
        <v>12451.6</v>
      </c>
      <c r="E95" s="41"/>
      <c r="F95" s="42"/>
    </row>
    <row r="96" spans="1:6" ht="77.5" outlineLevel="2" x14ac:dyDescent="0.35">
      <c r="A96" s="23" t="s">
        <v>157</v>
      </c>
      <c r="B96" s="24" t="s">
        <v>159</v>
      </c>
      <c r="C96" s="29">
        <v>2287.5</v>
      </c>
      <c r="D96" s="30">
        <f t="shared" si="2"/>
        <v>37354.9</v>
      </c>
      <c r="E96" s="41"/>
      <c r="F96" s="42"/>
    </row>
    <row r="97" spans="1:6" ht="62" outlineLevel="2" x14ac:dyDescent="0.35">
      <c r="A97" s="23" t="s">
        <v>157</v>
      </c>
      <c r="B97" s="24" t="s">
        <v>160</v>
      </c>
      <c r="C97" s="29">
        <v>228.8</v>
      </c>
      <c r="D97" s="30">
        <f t="shared" si="2"/>
        <v>3736.3</v>
      </c>
      <c r="E97" s="41"/>
      <c r="F97" s="42"/>
    </row>
    <row r="98" spans="1:6" ht="31" outlineLevel="2" x14ac:dyDescent="0.35">
      <c r="A98" s="23" t="s">
        <v>161</v>
      </c>
      <c r="B98" s="24" t="s">
        <v>162</v>
      </c>
      <c r="C98" s="29">
        <v>762.5</v>
      </c>
      <c r="D98" s="30">
        <f t="shared" si="2"/>
        <v>12451.6</v>
      </c>
      <c r="E98" s="41"/>
      <c r="F98" s="42"/>
    </row>
    <row r="99" spans="1:6" ht="31" outlineLevel="2" x14ac:dyDescent="0.35">
      <c r="A99" s="23" t="s">
        <v>161</v>
      </c>
      <c r="B99" s="24" t="s">
        <v>163</v>
      </c>
      <c r="C99" s="29">
        <v>2287.5</v>
      </c>
      <c r="D99" s="30">
        <f t="shared" si="2"/>
        <v>37354.9</v>
      </c>
      <c r="E99" s="41"/>
      <c r="F99" s="42"/>
    </row>
    <row r="100" spans="1:6" ht="31" outlineLevel="2" x14ac:dyDescent="0.35">
      <c r="A100" s="23" t="s">
        <v>161</v>
      </c>
      <c r="B100" s="24" t="s">
        <v>164</v>
      </c>
      <c r="C100" s="29">
        <v>228.8</v>
      </c>
      <c r="D100" s="30">
        <f t="shared" si="2"/>
        <v>3736.3</v>
      </c>
      <c r="E100" s="41"/>
      <c r="F100" s="42"/>
    </row>
    <row r="101" spans="1:6" outlineLevel="2" x14ac:dyDescent="0.35">
      <c r="A101" s="23" t="s">
        <v>165</v>
      </c>
      <c r="B101" s="24" t="s">
        <v>166</v>
      </c>
      <c r="C101" s="29">
        <v>14.3</v>
      </c>
      <c r="D101" s="30">
        <f t="shared" si="2"/>
        <v>233.5</v>
      </c>
      <c r="E101" s="41"/>
      <c r="F101" s="42"/>
    </row>
    <row r="102" spans="1:6" outlineLevel="2" x14ac:dyDescent="0.35">
      <c r="A102" s="23" t="s">
        <v>167</v>
      </c>
      <c r="B102" s="24" t="s">
        <v>168</v>
      </c>
      <c r="C102" s="29">
        <v>7.1</v>
      </c>
      <c r="D102" s="30">
        <f t="shared" si="2"/>
        <v>115.9</v>
      </c>
      <c r="E102" s="41"/>
      <c r="F102" s="42"/>
    </row>
    <row r="103" spans="1:6" outlineLevel="2" x14ac:dyDescent="0.35">
      <c r="A103" s="23" t="s">
        <v>169</v>
      </c>
      <c r="B103" s="24" t="s">
        <v>170</v>
      </c>
      <c r="C103" s="29">
        <v>2.4</v>
      </c>
      <c r="D103" s="30">
        <f t="shared" si="2"/>
        <v>39.200000000000003</v>
      </c>
      <c r="E103" s="41"/>
      <c r="F103" s="42"/>
    </row>
    <row r="104" spans="1:6" outlineLevel="2" x14ac:dyDescent="0.35">
      <c r="A104" s="23" t="s">
        <v>171</v>
      </c>
      <c r="B104" s="24" t="s">
        <v>172</v>
      </c>
      <c r="C104" s="29">
        <v>6.9</v>
      </c>
      <c r="D104" s="30">
        <f t="shared" si="2"/>
        <v>112.7</v>
      </c>
      <c r="E104" s="41"/>
      <c r="F104" s="42"/>
    </row>
    <row r="105" spans="1:6" outlineLevel="2" x14ac:dyDescent="0.35">
      <c r="A105" s="23" t="s">
        <v>173</v>
      </c>
      <c r="B105" s="24" t="s">
        <v>174</v>
      </c>
      <c r="C105" s="29">
        <v>27.3</v>
      </c>
      <c r="D105" s="30">
        <f t="shared" si="2"/>
        <v>445.8</v>
      </c>
      <c r="E105" s="41"/>
      <c r="F105" s="42"/>
    </row>
    <row r="106" spans="1:6" ht="31" outlineLevel="2" x14ac:dyDescent="0.35">
      <c r="A106" s="23" t="s">
        <v>175</v>
      </c>
      <c r="B106" s="24" t="s">
        <v>176</v>
      </c>
      <c r="C106" s="29">
        <v>145.80000000000001</v>
      </c>
      <c r="D106" s="30">
        <f t="shared" si="2"/>
        <v>2380.9</v>
      </c>
      <c r="E106" s="41"/>
      <c r="F106" s="42"/>
    </row>
    <row r="107" spans="1:6" ht="31" outlineLevel="2" x14ac:dyDescent="0.35">
      <c r="A107" s="23" t="s">
        <v>177</v>
      </c>
      <c r="B107" s="24" t="s">
        <v>178</v>
      </c>
      <c r="C107" s="29">
        <v>262.3</v>
      </c>
      <c r="D107" s="30">
        <f t="shared" si="2"/>
        <v>4283.3999999999996</v>
      </c>
      <c r="E107" s="41"/>
      <c r="F107" s="42"/>
    </row>
    <row r="108" spans="1:6" ht="31" outlineLevel="2" x14ac:dyDescent="0.35">
      <c r="A108" s="23" t="s">
        <v>179</v>
      </c>
      <c r="B108" s="24" t="s">
        <v>180</v>
      </c>
      <c r="C108" s="29">
        <v>145.80000000000001</v>
      </c>
      <c r="D108" s="30">
        <f t="shared" si="2"/>
        <v>2380.9</v>
      </c>
      <c r="E108" s="41"/>
      <c r="F108" s="42"/>
    </row>
    <row r="109" spans="1:6" outlineLevel="2" x14ac:dyDescent="0.35">
      <c r="A109" s="23" t="s">
        <v>181</v>
      </c>
      <c r="B109" s="24" t="s">
        <v>182</v>
      </c>
      <c r="C109" s="29">
        <v>14.3</v>
      </c>
      <c r="D109" s="30">
        <f t="shared" si="2"/>
        <v>233.5</v>
      </c>
      <c r="E109" s="41"/>
      <c r="F109" s="42"/>
    </row>
    <row r="110" spans="1:6" outlineLevel="2" x14ac:dyDescent="0.35">
      <c r="A110" s="23" t="s">
        <v>183</v>
      </c>
      <c r="B110" s="24" t="s">
        <v>184</v>
      </c>
      <c r="C110" s="29">
        <v>23.2</v>
      </c>
      <c r="D110" s="30">
        <f t="shared" si="2"/>
        <v>378.9</v>
      </c>
      <c r="E110" s="41"/>
      <c r="F110" s="42"/>
    </row>
    <row r="111" spans="1:6" outlineLevel="2" x14ac:dyDescent="0.35">
      <c r="A111" s="23" t="s">
        <v>185</v>
      </c>
      <c r="B111" s="24" t="s">
        <v>186</v>
      </c>
      <c r="C111" s="29">
        <v>159.80000000000001</v>
      </c>
      <c r="D111" s="30">
        <f t="shared" si="2"/>
        <v>2609.5</v>
      </c>
      <c r="E111" s="41"/>
      <c r="F111" s="42"/>
    </row>
    <row r="112" spans="1:6" outlineLevel="2" x14ac:dyDescent="0.35">
      <c r="A112" s="23" t="s">
        <v>187</v>
      </c>
      <c r="B112" s="24" t="s">
        <v>188</v>
      </c>
      <c r="C112" s="29">
        <v>1.7</v>
      </c>
      <c r="D112" s="30">
        <f t="shared" si="2"/>
        <v>27.8</v>
      </c>
      <c r="E112" s="41"/>
      <c r="F112" s="42"/>
    </row>
    <row r="113" spans="1:7" outlineLevel="2" x14ac:dyDescent="0.35">
      <c r="A113" s="23" t="s">
        <v>189</v>
      </c>
      <c r="B113" s="24" t="s">
        <v>190</v>
      </c>
      <c r="C113" s="29">
        <v>1.7</v>
      </c>
      <c r="D113" s="30">
        <f t="shared" si="2"/>
        <v>27.8</v>
      </c>
      <c r="E113" s="41"/>
      <c r="F113" s="42"/>
    </row>
    <row r="114" spans="1:7" outlineLevel="2" x14ac:dyDescent="0.35">
      <c r="A114" s="23" t="s">
        <v>191</v>
      </c>
      <c r="B114" s="24" t="s">
        <v>192</v>
      </c>
      <c r="C114" s="29">
        <v>1.7</v>
      </c>
      <c r="D114" s="30">
        <f t="shared" si="2"/>
        <v>27.8</v>
      </c>
      <c r="E114" s="41"/>
      <c r="F114" s="42"/>
    </row>
    <row r="115" spans="1:7" outlineLevel="1" x14ac:dyDescent="0.35">
      <c r="A115" s="43"/>
      <c r="B115" s="43"/>
      <c r="C115" s="44"/>
      <c r="D115" s="43"/>
      <c r="E115" s="41"/>
      <c r="F115" s="40"/>
    </row>
    <row r="116" spans="1:7" outlineLevel="1" x14ac:dyDescent="0.35">
      <c r="A116" s="19" t="s">
        <v>193</v>
      </c>
      <c r="B116" s="20"/>
      <c r="C116" s="28"/>
      <c r="D116" s="20"/>
      <c r="E116" s="41"/>
      <c r="F116" s="21"/>
    </row>
    <row r="117" spans="1:7" ht="46.5" outlineLevel="2" x14ac:dyDescent="0.35">
      <c r="A117" s="23" t="s">
        <v>194</v>
      </c>
      <c r="B117" s="24" t="s">
        <v>195</v>
      </c>
      <c r="C117" s="31">
        <v>123.4</v>
      </c>
      <c r="D117" s="30">
        <f t="shared" ref="D117:D180" si="3">ROUND(C117*$D$4,1)</f>
        <v>2015.1</v>
      </c>
      <c r="E117" s="41"/>
      <c r="F117" s="42"/>
      <c r="G117" s="32"/>
    </row>
    <row r="118" spans="1:7" ht="46.5" outlineLevel="2" x14ac:dyDescent="0.35">
      <c r="A118" s="23" t="s">
        <v>196</v>
      </c>
      <c r="B118" s="24" t="s">
        <v>197</v>
      </c>
      <c r="C118" s="31">
        <v>308.39999999999998</v>
      </c>
      <c r="D118" s="30">
        <f t="shared" si="3"/>
        <v>5036.2</v>
      </c>
      <c r="E118" s="41"/>
      <c r="F118" s="42"/>
    </row>
    <row r="119" spans="1:7" ht="46.5" outlineLevel="2" x14ac:dyDescent="0.35">
      <c r="A119" s="23" t="s">
        <v>196</v>
      </c>
      <c r="B119" s="24" t="s">
        <v>198</v>
      </c>
      <c r="C119" s="31">
        <v>1233.8</v>
      </c>
      <c r="D119" s="30">
        <f t="shared" si="3"/>
        <v>20148</v>
      </c>
      <c r="E119" s="41"/>
      <c r="F119" s="42"/>
    </row>
    <row r="120" spans="1:7" ht="46.5" outlineLevel="2" x14ac:dyDescent="0.35">
      <c r="A120" s="23" t="s">
        <v>199</v>
      </c>
      <c r="B120" s="24" t="s">
        <v>200</v>
      </c>
      <c r="C120" s="31">
        <v>370.1</v>
      </c>
      <c r="D120" s="30">
        <f t="shared" si="3"/>
        <v>6043.7</v>
      </c>
      <c r="E120" s="41"/>
      <c r="F120" s="42"/>
    </row>
    <row r="121" spans="1:7" ht="62" outlineLevel="2" x14ac:dyDescent="0.35">
      <c r="A121" s="23" t="s">
        <v>199</v>
      </c>
      <c r="B121" s="24" t="s">
        <v>201</v>
      </c>
      <c r="C121" s="31">
        <v>1233.8</v>
      </c>
      <c r="D121" s="30">
        <f t="shared" si="3"/>
        <v>20148</v>
      </c>
      <c r="E121" s="41"/>
      <c r="F121" s="42"/>
    </row>
    <row r="122" spans="1:7" ht="46.5" outlineLevel="2" x14ac:dyDescent="0.35">
      <c r="A122" s="23" t="s">
        <v>202</v>
      </c>
      <c r="B122" s="24" t="s">
        <v>203</v>
      </c>
      <c r="C122" s="31">
        <v>308.39999999999998</v>
      </c>
      <c r="D122" s="30">
        <f t="shared" si="3"/>
        <v>5036.2</v>
      </c>
      <c r="E122" s="41"/>
      <c r="F122" s="42"/>
    </row>
    <row r="123" spans="1:7" ht="46.5" outlineLevel="2" x14ac:dyDescent="0.35">
      <c r="A123" s="23" t="s">
        <v>202</v>
      </c>
      <c r="B123" s="24" t="s">
        <v>204</v>
      </c>
      <c r="C123" s="31">
        <v>1233.8</v>
      </c>
      <c r="D123" s="30">
        <f t="shared" si="3"/>
        <v>20148</v>
      </c>
      <c r="E123" s="41"/>
      <c r="F123" s="42"/>
    </row>
    <row r="124" spans="1:7" ht="46.5" outlineLevel="2" x14ac:dyDescent="0.35">
      <c r="A124" s="23" t="s">
        <v>205</v>
      </c>
      <c r="B124" s="24" t="s">
        <v>206</v>
      </c>
      <c r="C124" s="31">
        <v>740.3</v>
      </c>
      <c r="D124" s="30">
        <f t="shared" si="3"/>
        <v>12089.1</v>
      </c>
      <c r="E124" s="41"/>
      <c r="F124" s="42"/>
    </row>
    <row r="125" spans="1:7" ht="46.5" outlineLevel="2" x14ac:dyDescent="0.35">
      <c r="A125" s="23" t="s">
        <v>205</v>
      </c>
      <c r="B125" s="24" t="s">
        <v>207</v>
      </c>
      <c r="C125" s="31">
        <v>2467.5</v>
      </c>
      <c r="D125" s="30">
        <f t="shared" si="3"/>
        <v>40294.300000000003</v>
      </c>
      <c r="E125" s="41"/>
      <c r="F125" s="42"/>
    </row>
    <row r="126" spans="1:7" ht="46.5" outlineLevel="2" x14ac:dyDescent="0.35">
      <c r="A126" s="23" t="s">
        <v>208</v>
      </c>
      <c r="B126" s="24" t="s">
        <v>209</v>
      </c>
      <c r="C126" s="31">
        <v>114.4</v>
      </c>
      <c r="D126" s="30">
        <f t="shared" si="3"/>
        <v>1868.2</v>
      </c>
      <c r="E126" s="41"/>
      <c r="F126" s="42"/>
    </row>
    <row r="127" spans="1:7" ht="31" outlineLevel="2" x14ac:dyDescent="0.35">
      <c r="A127" s="23" t="s">
        <v>208</v>
      </c>
      <c r="B127" s="24" t="s">
        <v>210</v>
      </c>
      <c r="C127" s="31">
        <v>38.1</v>
      </c>
      <c r="D127" s="30">
        <f t="shared" si="3"/>
        <v>622.20000000000005</v>
      </c>
      <c r="E127" s="41"/>
      <c r="F127" s="42"/>
    </row>
    <row r="128" spans="1:7" ht="46.5" outlineLevel="2" x14ac:dyDescent="0.35">
      <c r="A128" s="23" t="s">
        <v>211</v>
      </c>
      <c r="B128" s="24" t="s">
        <v>212</v>
      </c>
      <c r="C128" s="31">
        <v>305</v>
      </c>
      <c r="D128" s="30">
        <f t="shared" si="3"/>
        <v>4980.7</v>
      </c>
      <c r="E128" s="41"/>
      <c r="F128" s="42"/>
    </row>
    <row r="129" spans="1:6" ht="46.5" outlineLevel="2" x14ac:dyDescent="0.35">
      <c r="A129" s="23" t="s">
        <v>211</v>
      </c>
      <c r="B129" s="24" t="s">
        <v>213</v>
      </c>
      <c r="C129" s="31">
        <v>1143.8</v>
      </c>
      <c r="D129" s="30">
        <f t="shared" si="3"/>
        <v>18678.3</v>
      </c>
      <c r="E129" s="41"/>
      <c r="F129" s="42"/>
    </row>
    <row r="130" spans="1:6" ht="46.5" outlineLevel="2" x14ac:dyDescent="0.35">
      <c r="A130" s="23" t="s">
        <v>211</v>
      </c>
      <c r="B130" s="24" t="s">
        <v>214</v>
      </c>
      <c r="C130" s="31">
        <v>95.3</v>
      </c>
      <c r="D130" s="30">
        <f t="shared" si="3"/>
        <v>1556.2</v>
      </c>
      <c r="E130" s="41"/>
      <c r="F130" s="42"/>
    </row>
    <row r="131" spans="1:6" ht="46.5" outlineLevel="2" x14ac:dyDescent="0.35">
      <c r="A131" s="23" t="s">
        <v>215</v>
      </c>
      <c r="B131" s="24" t="s">
        <v>216</v>
      </c>
      <c r="C131" s="31">
        <v>381.3</v>
      </c>
      <c r="D131" s="30">
        <f t="shared" si="3"/>
        <v>6226.6</v>
      </c>
      <c r="E131" s="41"/>
      <c r="F131" s="42"/>
    </row>
    <row r="132" spans="1:6" ht="46.5" outlineLevel="2" x14ac:dyDescent="0.35">
      <c r="A132" s="23" t="s">
        <v>215</v>
      </c>
      <c r="B132" s="24" t="s">
        <v>217</v>
      </c>
      <c r="C132" s="31">
        <v>1143.8</v>
      </c>
      <c r="D132" s="30">
        <f t="shared" si="3"/>
        <v>18678.3</v>
      </c>
      <c r="E132" s="41"/>
      <c r="F132" s="42"/>
    </row>
    <row r="133" spans="1:6" ht="46.5" outlineLevel="2" x14ac:dyDescent="0.35">
      <c r="A133" s="23" t="s">
        <v>215</v>
      </c>
      <c r="B133" s="24" t="s">
        <v>218</v>
      </c>
      <c r="C133" s="31">
        <v>114.4</v>
      </c>
      <c r="D133" s="30">
        <f t="shared" si="3"/>
        <v>1868.2</v>
      </c>
      <c r="E133" s="41"/>
      <c r="F133" s="42"/>
    </row>
    <row r="134" spans="1:6" ht="46.5" outlineLevel="2" x14ac:dyDescent="0.35">
      <c r="A134" s="23" t="s">
        <v>219</v>
      </c>
      <c r="B134" s="24" t="s">
        <v>220</v>
      </c>
      <c r="C134" s="31">
        <v>305</v>
      </c>
      <c r="D134" s="30">
        <f t="shared" si="3"/>
        <v>4980.7</v>
      </c>
      <c r="E134" s="41"/>
      <c r="F134" s="42"/>
    </row>
    <row r="135" spans="1:6" ht="46.5" outlineLevel="2" x14ac:dyDescent="0.35">
      <c r="A135" s="23" t="s">
        <v>219</v>
      </c>
      <c r="B135" s="24" t="s">
        <v>221</v>
      </c>
      <c r="C135" s="31">
        <v>1143.8</v>
      </c>
      <c r="D135" s="30">
        <f t="shared" si="3"/>
        <v>18678.3</v>
      </c>
      <c r="E135" s="41"/>
      <c r="F135" s="42"/>
    </row>
    <row r="136" spans="1:6" ht="46.5" outlineLevel="2" x14ac:dyDescent="0.35">
      <c r="A136" s="23" t="s">
        <v>219</v>
      </c>
      <c r="B136" s="24" t="s">
        <v>222</v>
      </c>
      <c r="C136" s="31">
        <v>95.3</v>
      </c>
      <c r="D136" s="30">
        <f t="shared" si="3"/>
        <v>1556.2</v>
      </c>
      <c r="E136" s="41"/>
      <c r="F136" s="42"/>
    </row>
    <row r="137" spans="1:6" ht="46.5" outlineLevel="2" x14ac:dyDescent="0.35">
      <c r="A137" s="23" t="s">
        <v>223</v>
      </c>
      <c r="B137" s="24" t="s">
        <v>224</v>
      </c>
      <c r="C137" s="31">
        <v>762.5</v>
      </c>
      <c r="D137" s="30">
        <f t="shared" si="3"/>
        <v>12451.6</v>
      </c>
      <c r="E137" s="41"/>
      <c r="F137" s="42"/>
    </row>
    <row r="138" spans="1:6" ht="46.5" outlineLevel="2" x14ac:dyDescent="0.35">
      <c r="A138" s="23" t="s">
        <v>223</v>
      </c>
      <c r="B138" s="24" t="s">
        <v>225</v>
      </c>
      <c r="C138" s="31">
        <v>2287.5</v>
      </c>
      <c r="D138" s="30">
        <f t="shared" si="3"/>
        <v>37354.9</v>
      </c>
      <c r="E138" s="41"/>
      <c r="F138" s="42"/>
    </row>
    <row r="139" spans="1:6" ht="46.5" outlineLevel="2" x14ac:dyDescent="0.35">
      <c r="A139" s="23" t="s">
        <v>226</v>
      </c>
      <c r="B139" s="24" t="s">
        <v>227</v>
      </c>
      <c r="C139" s="31">
        <v>228.8</v>
      </c>
      <c r="D139" s="30">
        <f t="shared" si="3"/>
        <v>3736.3</v>
      </c>
      <c r="E139" s="41"/>
      <c r="F139" s="42"/>
    </row>
    <row r="140" spans="1:6" outlineLevel="2" x14ac:dyDescent="0.35">
      <c r="A140" s="23" t="s">
        <v>228</v>
      </c>
      <c r="B140" s="24" t="s">
        <v>229</v>
      </c>
      <c r="C140" s="31">
        <v>88.5</v>
      </c>
      <c r="D140" s="30">
        <f t="shared" si="3"/>
        <v>1445.2</v>
      </c>
      <c r="E140" s="41"/>
      <c r="F140" s="42"/>
    </row>
    <row r="141" spans="1:6" outlineLevel="2" x14ac:dyDescent="0.35">
      <c r="A141" s="23" t="s">
        <v>230</v>
      </c>
      <c r="B141" s="24" t="s">
        <v>231</v>
      </c>
      <c r="C141" s="31">
        <v>20</v>
      </c>
      <c r="D141" s="30">
        <f t="shared" si="3"/>
        <v>326.60000000000002</v>
      </c>
      <c r="E141" s="41"/>
      <c r="F141" s="42"/>
    </row>
    <row r="142" spans="1:6" outlineLevel="2" x14ac:dyDescent="0.35">
      <c r="A142" s="23" t="s">
        <v>232</v>
      </c>
      <c r="B142" s="24" t="s">
        <v>233</v>
      </c>
      <c r="C142" s="31">
        <v>13.7</v>
      </c>
      <c r="D142" s="30">
        <f t="shared" si="3"/>
        <v>223.7</v>
      </c>
      <c r="E142" s="41"/>
      <c r="F142" s="42"/>
    </row>
    <row r="143" spans="1:6" ht="31" outlineLevel="2" x14ac:dyDescent="0.35">
      <c r="A143" s="23" t="s">
        <v>234</v>
      </c>
      <c r="B143" s="24" t="s">
        <v>235</v>
      </c>
      <c r="C143" s="31">
        <v>27.9</v>
      </c>
      <c r="D143" s="30">
        <f t="shared" si="3"/>
        <v>455.6</v>
      </c>
      <c r="E143" s="41"/>
      <c r="F143" s="42"/>
    </row>
    <row r="144" spans="1:6" ht="31" outlineLevel="2" x14ac:dyDescent="0.35">
      <c r="A144" s="23" t="s">
        <v>236</v>
      </c>
      <c r="B144" s="24" t="s">
        <v>237</v>
      </c>
      <c r="C144" s="31">
        <v>55.8</v>
      </c>
      <c r="D144" s="30">
        <f t="shared" si="3"/>
        <v>911.2</v>
      </c>
      <c r="E144" s="41"/>
      <c r="F144" s="42"/>
    </row>
    <row r="145" spans="1:6" ht="46.5" outlineLevel="2" x14ac:dyDescent="0.35">
      <c r="A145" s="23" t="s">
        <v>238</v>
      </c>
      <c r="B145" s="24" t="s">
        <v>239</v>
      </c>
      <c r="C145" s="31">
        <v>111.5</v>
      </c>
      <c r="D145" s="30">
        <f t="shared" si="3"/>
        <v>1820.8</v>
      </c>
      <c r="E145" s="41"/>
      <c r="F145" s="42"/>
    </row>
    <row r="146" spans="1:6" ht="46.5" outlineLevel="2" x14ac:dyDescent="0.35">
      <c r="A146" s="23" t="s">
        <v>240</v>
      </c>
      <c r="B146" s="24" t="s">
        <v>241</v>
      </c>
      <c r="C146" s="31">
        <v>446.2</v>
      </c>
      <c r="D146" s="30">
        <f t="shared" si="3"/>
        <v>7286.4</v>
      </c>
      <c r="E146" s="41"/>
      <c r="F146" s="42"/>
    </row>
    <row r="147" spans="1:6" ht="46.5" outlineLevel="2" x14ac:dyDescent="0.35">
      <c r="A147" s="23" t="s">
        <v>242</v>
      </c>
      <c r="B147" s="24" t="s">
        <v>243</v>
      </c>
      <c r="C147" s="31">
        <v>669.2</v>
      </c>
      <c r="D147" s="30">
        <f t="shared" si="3"/>
        <v>10928</v>
      </c>
      <c r="E147" s="41"/>
      <c r="F147" s="42"/>
    </row>
    <row r="148" spans="1:6" ht="46.5" outlineLevel="2" x14ac:dyDescent="0.35">
      <c r="A148" s="23" t="s">
        <v>244</v>
      </c>
      <c r="B148" s="24" t="s">
        <v>245</v>
      </c>
      <c r="C148" s="31">
        <v>836.6</v>
      </c>
      <c r="D148" s="30">
        <f t="shared" si="3"/>
        <v>13661.7</v>
      </c>
      <c r="E148" s="41"/>
      <c r="F148" s="42"/>
    </row>
    <row r="149" spans="1:6" outlineLevel="1" x14ac:dyDescent="0.35">
      <c r="A149" s="43"/>
      <c r="B149" s="43"/>
      <c r="C149" s="44"/>
      <c r="D149" s="43"/>
      <c r="E149" s="41"/>
      <c r="F149" s="40"/>
    </row>
    <row r="150" spans="1:6" outlineLevel="1" x14ac:dyDescent="0.35">
      <c r="A150" s="19" t="s">
        <v>246</v>
      </c>
      <c r="B150" s="20"/>
      <c r="C150" s="28"/>
      <c r="D150" s="20"/>
      <c r="E150" s="41"/>
      <c r="F150" s="21"/>
    </row>
    <row r="151" spans="1:6" ht="62" outlineLevel="2" x14ac:dyDescent="0.35">
      <c r="A151" s="23"/>
      <c r="B151" s="24" t="s">
        <v>247</v>
      </c>
      <c r="C151" s="29" t="s">
        <v>248</v>
      </c>
      <c r="D151" s="30"/>
      <c r="E151" s="41"/>
      <c r="F151" s="42"/>
    </row>
    <row r="152" spans="1:6" outlineLevel="1" x14ac:dyDescent="0.35">
      <c r="A152" s="33"/>
      <c r="B152" s="33"/>
      <c r="C152" s="44"/>
      <c r="D152" s="45"/>
      <c r="E152" s="41"/>
      <c r="F152" s="40"/>
    </row>
    <row r="153" spans="1:6" outlineLevel="1" x14ac:dyDescent="0.35">
      <c r="A153" s="19" t="s">
        <v>249</v>
      </c>
      <c r="B153" s="20"/>
      <c r="C153" s="28"/>
      <c r="D153" s="20"/>
      <c r="E153" s="41"/>
      <c r="F153" s="21"/>
    </row>
    <row r="154" spans="1:6" outlineLevel="2" x14ac:dyDescent="0.35">
      <c r="A154" s="49" t="s">
        <v>250</v>
      </c>
      <c r="B154" s="50" t="s">
        <v>251</v>
      </c>
      <c r="C154" s="51">
        <v>299</v>
      </c>
      <c r="D154" s="30">
        <f t="shared" ref="D154:D176" si="4">ROUND(C154*$D$4,1)</f>
        <v>4882.7</v>
      </c>
      <c r="E154" s="41"/>
      <c r="F154" s="42"/>
    </row>
    <row r="155" spans="1:6" outlineLevel="2" x14ac:dyDescent="0.35">
      <c r="A155" s="49" t="s">
        <v>252</v>
      </c>
      <c r="B155" s="50" t="s">
        <v>253</v>
      </c>
      <c r="C155" s="51">
        <v>14</v>
      </c>
      <c r="D155" s="30">
        <f t="shared" si="4"/>
        <v>228.6</v>
      </c>
      <c r="E155" s="41"/>
      <c r="F155" s="42"/>
    </row>
    <row r="156" spans="1:6" outlineLevel="2" x14ac:dyDescent="0.35">
      <c r="A156" s="49" t="s">
        <v>254</v>
      </c>
      <c r="B156" s="50" t="s">
        <v>255</v>
      </c>
      <c r="C156" s="51">
        <v>1797</v>
      </c>
      <c r="D156" s="30">
        <f t="shared" si="4"/>
        <v>29345</v>
      </c>
      <c r="E156" s="41"/>
      <c r="F156" s="42"/>
    </row>
    <row r="157" spans="1:6" outlineLevel="2" x14ac:dyDescent="0.35">
      <c r="A157" s="49" t="s">
        <v>256</v>
      </c>
      <c r="B157" s="50" t="s">
        <v>257</v>
      </c>
      <c r="C157" s="51">
        <v>1797</v>
      </c>
      <c r="D157" s="30">
        <f t="shared" si="4"/>
        <v>29345</v>
      </c>
      <c r="E157" s="41"/>
      <c r="F157" s="42"/>
    </row>
    <row r="158" spans="1:6" outlineLevel="2" x14ac:dyDescent="0.35">
      <c r="A158" s="49" t="s">
        <v>258</v>
      </c>
      <c r="B158" s="50" t="s">
        <v>259</v>
      </c>
      <c r="C158" s="51">
        <v>5390</v>
      </c>
      <c r="D158" s="30">
        <f t="shared" si="4"/>
        <v>88018.7</v>
      </c>
      <c r="E158" s="41"/>
      <c r="F158" s="42"/>
    </row>
    <row r="159" spans="1:6" outlineLevel="2" x14ac:dyDescent="0.35">
      <c r="A159" s="49" t="s">
        <v>260</v>
      </c>
      <c r="B159" s="50" t="s">
        <v>261</v>
      </c>
      <c r="C159" s="51">
        <v>3593</v>
      </c>
      <c r="D159" s="30">
        <f t="shared" si="4"/>
        <v>58673.7</v>
      </c>
      <c r="E159" s="41"/>
      <c r="F159" s="42"/>
    </row>
    <row r="160" spans="1:6" outlineLevel="2" x14ac:dyDescent="0.35">
      <c r="A160" s="49" t="s">
        <v>262</v>
      </c>
      <c r="B160" s="50" t="s">
        <v>263</v>
      </c>
      <c r="C160" s="51">
        <v>24</v>
      </c>
      <c r="D160" s="30">
        <f t="shared" si="4"/>
        <v>391.9</v>
      </c>
      <c r="E160" s="41"/>
      <c r="F160" s="42"/>
    </row>
    <row r="161" spans="1:6" outlineLevel="2" x14ac:dyDescent="0.35">
      <c r="A161" s="49" t="s">
        <v>264</v>
      </c>
      <c r="B161" s="50" t="s">
        <v>265</v>
      </c>
      <c r="C161" s="51">
        <v>1797</v>
      </c>
      <c r="D161" s="30">
        <f t="shared" si="4"/>
        <v>29345</v>
      </c>
      <c r="E161" s="41"/>
      <c r="F161" s="42"/>
    </row>
    <row r="162" spans="1:6" outlineLevel="2" x14ac:dyDescent="0.35">
      <c r="A162" s="49" t="s">
        <v>266</v>
      </c>
      <c r="B162" s="50" t="s">
        <v>267</v>
      </c>
      <c r="C162" s="51">
        <v>5390</v>
      </c>
      <c r="D162" s="30">
        <f t="shared" si="4"/>
        <v>88018.7</v>
      </c>
      <c r="E162" s="41"/>
      <c r="F162" s="42"/>
    </row>
    <row r="163" spans="1:6" outlineLevel="2" x14ac:dyDescent="0.35">
      <c r="A163" s="49" t="s">
        <v>268</v>
      </c>
      <c r="B163" s="50" t="s">
        <v>269</v>
      </c>
      <c r="C163" s="51">
        <v>242</v>
      </c>
      <c r="D163" s="30">
        <f t="shared" si="4"/>
        <v>3951.9</v>
      </c>
      <c r="E163" s="41"/>
      <c r="F163" s="42"/>
    </row>
    <row r="164" spans="1:6" outlineLevel="2" x14ac:dyDescent="0.35">
      <c r="A164" s="49" t="s">
        <v>270</v>
      </c>
      <c r="B164" s="50" t="s">
        <v>271</v>
      </c>
      <c r="C164" s="51">
        <v>242</v>
      </c>
      <c r="D164" s="30">
        <f t="shared" si="4"/>
        <v>3951.9</v>
      </c>
      <c r="E164" s="41"/>
      <c r="F164" s="42"/>
    </row>
    <row r="165" spans="1:6" ht="31" outlineLevel="2" x14ac:dyDescent="0.35">
      <c r="A165" s="49" t="s">
        <v>272</v>
      </c>
      <c r="B165" s="50" t="s">
        <v>273</v>
      </c>
      <c r="C165" s="51">
        <v>1209</v>
      </c>
      <c r="D165" s="30">
        <f t="shared" si="4"/>
        <v>19743</v>
      </c>
      <c r="E165" s="41"/>
      <c r="F165" s="42"/>
    </row>
    <row r="166" spans="1:6" outlineLevel="2" x14ac:dyDescent="0.35">
      <c r="A166" s="49" t="s">
        <v>274</v>
      </c>
      <c r="B166" s="50" t="s">
        <v>275</v>
      </c>
      <c r="C166" s="51">
        <v>242</v>
      </c>
      <c r="D166" s="30">
        <f t="shared" si="4"/>
        <v>3951.9</v>
      </c>
      <c r="E166" s="41"/>
      <c r="F166" s="42"/>
    </row>
    <row r="167" spans="1:6" ht="31" outlineLevel="2" x14ac:dyDescent="0.35">
      <c r="A167" s="49" t="s">
        <v>276</v>
      </c>
      <c r="B167" s="50" t="s">
        <v>277</v>
      </c>
      <c r="C167" s="51">
        <v>1290</v>
      </c>
      <c r="D167" s="30">
        <f t="shared" si="4"/>
        <v>21065.7</v>
      </c>
      <c r="E167" s="41"/>
      <c r="F167" s="42"/>
    </row>
    <row r="168" spans="1:6" outlineLevel="2" x14ac:dyDescent="0.35">
      <c r="A168" s="49" t="s">
        <v>278</v>
      </c>
      <c r="B168" s="50" t="s">
        <v>279</v>
      </c>
      <c r="C168" s="51">
        <v>242</v>
      </c>
      <c r="D168" s="30">
        <f t="shared" si="4"/>
        <v>3951.9</v>
      </c>
      <c r="E168" s="41"/>
      <c r="F168" s="42"/>
    </row>
    <row r="169" spans="1:6" outlineLevel="2" x14ac:dyDescent="0.35">
      <c r="A169" s="49" t="s">
        <v>280</v>
      </c>
      <c r="B169" s="50" t="s">
        <v>281</v>
      </c>
      <c r="C169" s="51">
        <v>242</v>
      </c>
      <c r="D169" s="30">
        <f t="shared" si="4"/>
        <v>3951.9</v>
      </c>
      <c r="E169" s="41"/>
      <c r="F169" s="42"/>
    </row>
    <row r="170" spans="1:6" outlineLevel="2" x14ac:dyDescent="0.35">
      <c r="A170" s="49" t="s">
        <v>282</v>
      </c>
      <c r="B170" s="50" t="s">
        <v>283</v>
      </c>
      <c r="C170" s="51">
        <v>5</v>
      </c>
      <c r="D170" s="30">
        <f t="shared" si="4"/>
        <v>81.7</v>
      </c>
      <c r="E170" s="41"/>
      <c r="F170" s="42"/>
    </row>
    <row r="171" spans="1:6" outlineLevel="2" x14ac:dyDescent="0.35">
      <c r="A171" s="49" t="s">
        <v>284</v>
      </c>
      <c r="B171" s="50" t="s">
        <v>285</v>
      </c>
      <c r="C171" s="51">
        <v>5</v>
      </c>
      <c r="D171" s="30">
        <f t="shared" si="4"/>
        <v>81.7</v>
      </c>
      <c r="E171" s="41"/>
      <c r="F171" s="42"/>
    </row>
    <row r="172" spans="1:6" outlineLevel="2" x14ac:dyDescent="0.35">
      <c r="A172" s="49" t="s">
        <v>286</v>
      </c>
      <c r="B172" s="50" t="s">
        <v>287</v>
      </c>
      <c r="C172" s="51">
        <v>0.92</v>
      </c>
      <c r="D172" s="30">
        <f t="shared" si="4"/>
        <v>15</v>
      </c>
      <c r="E172" s="41"/>
      <c r="F172" s="42"/>
    </row>
    <row r="173" spans="1:6" outlineLevel="2" x14ac:dyDescent="0.35">
      <c r="A173" s="49" t="s">
        <v>288</v>
      </c>
      <c r="B173" s="50" t="s">
        <v>289</v>
      </c>
      <c r="C173" s="51">
        <v>12</v>
      </c>
      <c r="D173" s="30">
        <f t="shared" si="4"/>
        <v>196</v>
      </c>
      <c r="E173" s="41"/>
      <c r="F173" s="42"/>
    </row>
    <row r="174" spans="1:6" outlineLevel="2" x14ac:dyDescent="0.35">
      <c r="A174" s="49" t="s">
        <v>290</v>
      </c>
      <c r="B174" s="50" t="s">
        <v>291</v>
      </c>
      <c r="C174" s="51">
        <v>10</v>
      </c>
      <c r="D174" s="30">
        <f t="shared" si="4"/>
        <v>163.30000000000001</v>
      </c>
      <c r="E174" s="41"/>
      <c r="F174" s="42"/>
    </row>
    <row r="175" spans="1:6" outlineLevel="2" x14ac:dyDescent="0.35">
      <c r="A175" s="49" t="s">
        <v>292</v>
      </c>
      <c r="B175" s="50" t="s">
        <v>293</v>
      </c>
      <c r="C175" s="51">
        <v>10</v>
      </c>
      <c r="D175" s="30">
        <f t="shared" si="4"/>
        <v>163.30000000000001</v>
      </c>
      <c r="E175" s="41"/>
      <c r="F175" s="42"/>
    </row>
    <row r="176" spans="1:6" outlineLevel="2" x14ac:dyDescent="0.35">
      <c r="A176" s="49" t="s">
        <v>294</v>
      </c>
      <c r="B176" s="50" t="s">
        <v>295</v>
      </c>
      <c r="C176" s="51">
        <v>10</v>
      </c>
      <c r="D176" s="30">
        <f t="shared" si="4"/>
        <v>163.30000000000001</v>
      </c>
      <c r="E176" s="41"/>
      <c r="F176" s="42"/>
    </row>
    <row r="177" spans="1:6" outlineLevel="2" x14ac:dyDescent="0.35">
      <c r="A177" s="23" t="s">
        <v>296</v>
      </c>
      <c r="B177" s="24" t="s">
        <v>297</v>
      </c>
      <c r="C177" s="51">
        <v>1209</v>
      </c>
      <c r="D177" s="30">
        <f>ROUND(C177*$D$4,1)</f>
        <v>19743</v>
      </c>
      <c r="E177" s="41"/>
      <c r="F177" s="42"/>
    </row>
    <row r="178" spans="1:6" outlineLevel="2" x14ac:dyDescent="0.35">
      <c r="A178" s="23" t="s">
        <v>298</v>
      </c>
      <c r="B178" s="24" t="s">
        <v>299</v>
      </c>
      <c r="C178" s="51">
        <v>1209</v>
      </c>
      <c r="D178" s="30">
        <f>ROUND(C178*$D$4,1)</f>
        <v>19743</v>
      </c>
      <c r="E178" s="41"/>
      <c r="F178" s="42"/>
    </row>
    <row r="179" spans="1:6" outlineLevel="2" x14ac:dyDescent="0.35">
      <c r="A179" s="23" t="s">
        <v>300</v>
      </c>
      <c r="B179" s="24" t="s">
        <v>301</v>
      </c>
      <c r="C179" s="51">
        <v>483</v>
      </c>
      <c r="D179" s="30">
        <f t="shared" ref="D179:D198" si="5">ROUND(C179*$D$4,1)</f>
        <v>7887.4</v>
      </c>
      <c r="E179" s="41"/>
      <c r="F179" s="42"/>
    </row>
    <row r="180" spans="1:6" outlineLevel="2" x14ac:dyDescent="0.35">
      <c r="A180" s="23" t="s">
        <v>302</v>
      </c>
      <c r="B180" s="24" t="s">
        <v>303</v>
      </c>
      <c r="C180" s="51">
        <v>483</v>
      </c>
      <c r="D180" s="30">
        <f t="shared" si="5"/>
        <v>7887.4</v>
      </c>
      <c r="E180" s="41"/>
      <c r="F180" s="42"/>
    </row>
    <row r="181" spans="1:6" outlineLevel="2" x14ac:dyDescent="0.35">
      <c r="A181" s="23" t="s">
        <v>304</v>
      </c>
      <c r="B181" s="24" t="s">
        <v>305</v>
      </c>
      <c r="C181" s="51">
        <v>483</v>
      </c>
      <c r="D181" s="30">
        <f t="shared" si="5"/>
        <v>7887.4</v>
      </c>
      <c r="E181" s="41"/>
      <c r="F181" s="42"/>
    </row>
    <row r="182" spans="1:6" outlineLevel="2" x14ac:dyDescent="0.35">
      <c r="A182" s="23" t="s">
        <v>306</v>
      </c>
      <c r="B182" s="24" t="s">
        <v>307</v>
      </c>
      <c r="C182" s="51">
        <v>483</v>
      </c>
      <c r="D182" s="30">
        <f t="shared" si="5"/>
        <v>7887.4</v>
      </c>
      <c r="E182" s="41"/>
      <c r="F182" s="42"/>
    </row>
    <row r="183" spans="1:6" outlineLevel="2" x14ac:dyDescent="0.35">
      <c r="A183" s="23" t="s">
        <v>308</v>
      </c>
      <c r="B183" s="24" t="s">
        <v>309</v>
      </c>
      <c r="C183" s="51">
        <v>1209</v>
      </c>
      <c r="D183" s="30">
        <f t="shared" si="5"/>
        <v>19743</v>
      </c>
      <c r="E183" s="41"/>
      <c r="F183" s="42"/>
    </row>
    <row r="184" spans="1:6" outlineLevel="2" x14ac:dyDescent="0.35">
      <c r="A184" s="23" t="s">
        <v>310</v>
      </c>
      <c r="B184" s="24" t="s">
        <v>311</v>
      </c>
      <c r="C184" s="51">
        <v>242</v>
      </c>
      <c r="D184" s="30">
        <f t="shared" si="5"/>
        <v>3951.9</v>
      </c>
      <c r="E184" s="41"/>
      <c r="F184" s="42"/>
    </row>
    <row r="185" spans="1:6" ht="31" outlineLevel="2" x14ac:dyDescent="0.35">
      <c r="A185" s="23" t="s">
        <v>312</v>
      </c>
      <c r="B185" s="24" t="s">
        <v>313</v>
      </c>
      <c r="C185" s="51">
        <v>483</v>
      </c>
      <c r="D185" s="30">
        <f t="shared" si="5"/>
        <v>7887.4</v>
      </c>
      <c r="E185" s="41"/>
      <c r="F185" s="42"/>
    </row>
    <row r="186" spans="1:6" outlineLevel="2" x14ac:dyDescent="0.35">
      <c r="A186" s="23" t="s">
        <v>314</v>
      </c>
      <c r="B186" s="24" t="s">
        <v>315</v>
      </c>
      <c r="C186" s="51">
        <v>483</v>
      </c>
      <c r="D186" s="30">
        <f t="shared" si="5"/>
        <v>7887.4</v>
      </c>
      <c r="E186" s="41"/>
      <c r="F186" s="42"/>
    </row>
    <row r="187" spans="1:6" outlineLevel="2" x14ac:dyDescent="0.35">
      <c r="A187" s="23" t="s">
        <v>316</v>
      </c>
      <c r="B187" s="24" t="s">
        <v>317</v>
      </c>
      <c r="C187" s="51">
        <v>483</v>
      </c>
      <c r="D187" s="30">
        <f t="shared" si="5"/>
        <v>7887.4</v>
      </c>
      <c r="E187" s="41"/>
      <c r="F187" s="42"/>
    </row>
    <row r="188" spans="1:6" outlineLevel="2" x14ac:dyDescent="0.35">
      <c r="A188" s="23" t="s">
        <v>318</v>
      </c>
      <c r="B188" s="24" t="s">
        <v>319</v>
      </c>
      <c r="C188" s="51">
        <v>1209</v>
      </c>
      <c r="D188" s="30">
        <f t="shared" si="5"/>
        <v>19743</v>
      </c>
      <c r="E188" s="41"/>
      <c r="F188" s="42"/>
    </row>
    <row r="189" spans="1:6" outlineLevel="2" x14ac:dyDescent="0.35">
      <c r="A189" s="23" t="s">
        <v>320</v>
      </c>
      <c r="B189" s="24" t="s">
        <v>321</v>
      </c>
      <c r="C189" s="51">
        <v>242</v>
      </c>
      <c r="D189" s="30">
        <f t="shared" si="5"/>
        <v>3951.9</v>
      </c>
      <c r="E189" s="41"/>
      <c r="F189" s="42"/>
    </row>
    <row r="190" spans="1:6" outlineLevel="2" x14ac:dyDescent="0.35">
      <c r="A190" s="23" t="s">
        <v>322</v>
      </c>
      <c r="B190" s="24" t="s">
        <v>323</v>
      </c>
      <c r="C190" s="51">
        <v>242</v>
      </c>
      <c r="D190" s="30">
        <f t="shared" si="5"/>
        <v>3951.9</v>
      </c>
      <c r="E190" s="41"/>
      <c r="F190" s="42"/>
    </row>
    <row r="191" spans="1:6" outlineLevel="2" x14ac:dyDescent="0.35">
      <c r="A191" s="23" t="s">
        <v>324</v>
      </c>
      <c r="B191" s="24" t="s">
        <v>325</v>
      </c>
      <c r="C191" s="51"/>
      <c r="D191" s="30">
        <f t="shared" si="5"/>
        <v>0</v>
      </c>
      <c r="E191" s="41"/>
      <c r="F191" s="42"/>
    </row>
    <row r="192" spans="1:6" outlineLevel="2" x14ac:dyDescent="0.35">
      <c r="A192" s="23" t="s">
        <v>326</v>
      </c>
      <c r="B192" s="24" t="s">
        <v>327</v>
      </c>
      <c r="C192" s="51"/>
      <c r="D192" s="30">
        <f t="shared" si="5"/>
        <v>0</v>
      </c>
      <c r="E192" s="41"/>
      <c r="F192" s="42"/>
    </row>
    <row r="193" spans="1:6" outlineLevel="2" x14ac:dyDescent="0.35">
      <c r="A193" s="23" t="s">
        <v>328</v>
      </c>
      <c r="B193" s="24" t="s">
        <v>329</v>
      </c>
      <c r="C193" s="51"/>
      <c r="D193" s="30">
        <f t="shared" si="5"/>
        <v>0</v>
      </c>
      <c r="E193" s="41"/>
      <c r="F193" s="42"/>
    </row>
    <row r="194" spans="1:6" outlineLevel="2" x14ac:dyDescent="0.35">
      <c r="A194" s="23" t="s">
        <v>330</v>
      </c>
      <c r="B194" s="24" t="s">
        <v>331</v>
      </c>
      <c r="C194" s="51">
        <v>483</v>
      </c>
      <c r="D194" s="30">
        <f t="shared" si="5"/>
        <v>7887.4</v>
      </c>
      <c r="E194" s="41"/>
      <c r="F194" s="42"/>
    </row>
    <row r="195" spans="1:6" outlineLevel="2" x14ac:dyDescent="0.35">
      <c r="A195" s="23" t="s">
        <v>332</v>
      </c>
      <c r="B195" s="24" t="s">
        <v>333</v>
      </c>
      <c r="C195" s="51">
        <v>483</v>
      </c>
      <c r="D195" s="30">
        <f t="shared" si="5"/>
        <v>7887.4</v>
      </c>
      <c r="E195" s="41"/>
      <c r="F195" s="42"/>
    </row>
    <row r="196" spans="1:6" outlineLevel="2" x14ac:dyDescent="0.35">
      <c r="A196" s="23" t="s">
        <v>334</v>
      </c>
      <c r="B196" s="24" t="s">
        <v>335</v>
      </c>
      <c r="C196" s="51">
        <v>483</v>
      </c>
      <c r="D196" s="30">
        <f t="shared" si="5"/>
        <v>7887.4</v>
      </c>
      <c r="E196" s="41"/>
      <c r="F196" s="42"/>
    </row>
    <row r="197" spans="1:6" outlineLevel="2" x14ac:dyDescent="0.35">
      <c r="A197" s="23" t="s">
        <v>336</v>
      </c>
      <c r="B197" s="24" t="s">
        <v>337</v>
      </c>
      <c r="C197" s="51"/>
      <c r="D197" s="30">
        <f t="shared" si="5"/>
        <v>0</v>
      </c>
      <c r="E197" s="41"/>
      <c r="F197" s="42"/>
    </row>
    <row r="198" spans="1:6" outlineLevel="2" x14ac:dyDescent="0.35">
      <c r="A198" s="23" t="s">
        <v>338</v>
      </c>
      <c r="B198" s="24" t="s">
        <v>339</v>
      </c>
      <c r="C198" s="51">
        <v>1209</v>
      </c>
      <c r="D198" s="30">
        <f t="shared" si="5"/>
        <v>19743</v>
      </c>
      <c r="E198" s="41"/>
      <c r="F198" s="42"/>
    </row>
    <row r="199" spans="1:6" outlineLevel="1" x14ac:dyDescent="0.35">
      <c r="A199" s="43"/>
      <c r="B199" s="43"/>
      <c r="C199" s="51"/>
      <c r="D199" s="44"/>
      <c r="E199" s="41"/>
      <c r="F199" s="40"/>
    </row>
    <row r="200" spans="1:6" outlineLevel="1" x14ac:dyDescent="0.35">
      <c r="A200" s="19" t="s">
        <v>340</v>
      </c>
      <c r="B200" s="20"/>
      <c r="C200" s="51"/>
      <c r="D200" s="20"/>
      <c r="E200" s="41"/>
      <c r="F200" s="21"/>
    </row>
    <row r="201" spans="1:6" outlineLevel="2" x14ac:dyDescent="0.35">
      <c r="A201" s="23" t="s">
        <v>341</v>
      </c>
      <c r="B201" s="24" t="s">
        <v>342</v>
      </c>
      <c r="C201" s="51">
        <v>2932</v>
      </c>
      <c r="D201" s="30">
        <f t="shared" ref="D201:D216" si="6">ROUND(C201*$D$4,1)</f>
        <v>47879.6</v>
      </c>
      <c r="E201" s="41"/>
      <c r="F201" s="42"/>
    </row>
    <row r="202" spans="1:6" outlineLevel="2" x14ac:dyDescent="0.35">
      <c r="A202" s="23" t="s">
        <v>343</v>
      </c>
      <c r="B202" s="24" t="s">
        <v>344</v>
      </c>
      <c r="C202" s="51">
        <v>2094</v>
      </c>
      <c r="D202" s="30">
        <f t="shared" si="6"/>
        <v>34195</v>
      </c>
      <c r="E202" s="41"/>
      <c r="F202" s="42"/>
    </row>
    <row r="203" spans="1:6" outlineLevel="2" x14ac:dyDescent="0.35">
      <c r="A203" s="23" t="s">
        <v>345</v>
      </c>
      <c r="B203" s="24" t="s">
        <v>346</v>
      </c>
      <c r="C203" s="51">
        <v>2094</v>
      </c>
      <c r="D203" s="30">
        <f t="shared" si="6"/>
        <v>34195</v>
      </c>
      <c r="E203" s="41"/>
      <c r="F203" s="42"/>
    </row>
    <row r="204" spans="1:6" outlineLevel="2" x14ac:dyDescent="0.35">
      <c r="A204" s="23" t="s">
        <v>347</v>
      </c>
      <c r="B204" s="24" t="s">
        <v>348</v>
      </c>
      <c r="C204" s="51">
        <v>1047</v>
      </c>
      <c r="D204" s="30">
        <f t="shared" si="6"/>
        <v>17097.5</v>
      </c>
      <c r="E204" s="41"/>
      <c r="F204" s="42"/>
    </row>
    <row r="205" spans="1:6" outlineLevel="2" x14ac:dyDescent="0.35">
      <c r="A205" s="23" t="s">
        <v>349</v>
      </c>
      <c r="B205" s="24" t="s">
        <v>350</v>
      </c>
      <c r="C205" s="51">
        <v>1047</v>
      </c>
      <c r="D205" s="30">
        <f t="shared" si="6"/>
        <v>17097.5</v>
      </c>
      <c r="E205" s="41"/>
      <c r="F205" s="42"/>
    </row>
    <row r="206" spans="1:6" outlineLevel="2" x14ac:dyDescent="0.35">
      <c r="A206" s="23" t="s">
        <v>351</v>
      </c>
      <c r="B206" s="24" t="s">
        <v>352</v>
      </c>
      <c r="C206" s="51">
        <v>2094</v>
      </c>
      <c r="D206" s="30">
        <f t="shared" si="6"/>
        <v>34195</v>
      </c>
      <c r="E206" s="41"/>
      <c r="F206" s="42"/>
    </row>
    <row r="207" spans="1:6" outlineLevel="2" x14ac:dyDescent="0.35">
      <c r="A207" s="23" t="s">
        <v>353</v>
      </c>
      <c r="B207" s="24" t="s">
        <v>354</v>
      </c>
      <c r="C207" s="51">
        <v>2932</v>
      </c>
      <c r="D207" s="30">
        <f t="shared" si="6"/>
        <v>47879.6</v>
      </c>
      <c r="E207" s="41"/>
      <c r="F207" s="42"/>
    </row>
    <row r="208" spans="1:6" outlineLevel="2" x14ac:dyDescent="0.35">
      <c r="A208" s="23" t="s">
        <v>355</v>
      </c>
      <c r="B208" s="24" t="s">
        <v>356</v>
      </c>
      <c r="C208" s="51">
        <v>2932</v>
      </c>
      <c r="D208" s="30">
        <f t="shared" si="6"/>
        <v>47879.6</v>
      </c>
      <c r="E208" s="41"/>
      <c r="F208" s="42"/>
    </row>
    <row r="209" spans="1:7" outlineLevel="2" x14ac:dyDescent="0.35">
      <c r="A209" s="23" t="s">
        <v>357</v>
      </c>
      <c r="B209" s="24" t="s">
        <v>358</v>
      </c>
      <c r="C209" s="51">
        <v>1047</v>
      </c>
      <c r="D209" s="30">
        <f t="shared" si="6"/>
        <v>17097.5</v>
      </c>
      <c r="E209" s="41"/>
      <c r="F209" s="42"/>
    </row>
    <row r="210" spans="1:7" outlineLevel="2" x14ac:dyDescent="0.35">
      <c r="A210" s="23" t="s">
        <v>359</v>
      </c>
      <c r="B210" s="24" t="s">
        <v>360</v>
      </c>
      <c r="C210" s="51">
        <v>628</v>
      </c>
      <c r="D210" s="30">
        <f t="shared" si="6"/>
        <v>10255.200000000001</v>
      </c>
      <c r="E210" s="41"/>
      <c r="F210" s="42"/>
    </row>
    <row r="211" spans="1:7" outlineLevel="2" x14ac:dyDescent="0.35">
      <c r="A211" s="23" t="s">
        <v>361</v>
      </c>
      <c r="B211" s="24" t="s">
        <v>362</v>
      </c>
      <c r="C211" s="51">
        <v>1047</v>
      </c>
      <c r="D211" s="30">
        <f t="shared" si="6"/>
        <v>17097.5</v>
      </c>
      <c r="E211" s="41"/>
      <c r="F211" s="42"/>
    </row>
    <row r="212" spans="1:7" outlineLevel="2" x14ac:dyDescent="0.35">
      <c r="A212" s="23" t="s">
        <v>363</v>
      </c>
      <c r="B212" s="24" t="s">
        <v>364</v>
      </c>
      <c r="C212" s="51">
        <v>628</v>
      </c>
      <c r="D212" s="30">
        <f t="shared" si="6"/>
        <v>10255.200000000001</v>
      </c>
      <c r="E212" s="41"/>
      <c r="F212" s="42"/>
    </row>
    <row r="213" spans="1:7" outlineLevel="2" x14ac:dyDescent="0.35">
      <c r="A213" s="23" t="s">
        <v>365</v>
      </c>
      <c r="B213" s="24" t="s">
        <v>366</v>
      </c>
      <c r="C213" s="51">
        <v>628</v>
      </c>
      <c r="D213" s="30">
        <f t="shared" si="6"/>
        <v>10255.200000000001</v>
      </c>
      <c r="E213" s="41"/>
      <c r="F213" s="42"/>
    </row>
    <row r="214" spans="1:7" outlineLevel="2" x14ac:dyDescent="0.35">
      <c r="A214" s="23" t="s">
        <v>367</v>
      </c>
      <c r="B214" s="24" t="s">
        <v>368</v>
      </c>
      <c r="C214" s="51">
        <v>628</v>
      </c>
      <c r="D214" s="30">
        <f t="shared" si="6"/>
        <v>10255.200000000001</v>
      </c>
      <c r="E214" s="41"/>
      <c r="F214" s="42"/>
    </row>
    <row r="215" spans="1:7" outlineLevel="2" x14ac:dyDescent="0.35">
      <c r="A215" s="23" t="s">
        <v>369</v>
      </c>
      <c r="B215" s="24" t="s">
        <v>370</v>
      </c>
      <c r="C215" s="51">
        <v>21</v>
      </c>
      <c r="D215" s="30">
        <f t="shared" si="6"/>
        <v>342.9</v>
      </c>
      <c r="E215" s="41"/>
      <c r="F215" s="42"/>
    </row>
    <row r="216" spans="1:7" outlineLevel="2" x14ac:dyDescent="0.35">
      <c r="A216" s="23" t="s">
        <v>371</v>
      </c>
      <c r="B216" s="24" t="s">
        <v>372</v>
      </c>
      <c r="C216" s="51">
        <v>8</v>
      </c>
      <c r="D216" s="30">
        <f t="shared" si="6"/>
        <v>130.6</v>
      </c>
      <c r="E216" s="41"/>
      <c r="F216" s="42"/>
      <c r="G216" s="32"/>
    </row>
    <row r="217" spans="1:7" ht="31" outlineLevel="2" x14ac:dyDescent="0.35">
      <c r="A217" s="23" t="s">
        <v>373</v>
      </c>
      <c r="B217" s="24" t="s">
        <v>374</v>
      </c>
      <c r="C217" s="51">
        <v>1</v>
      </c>
      <c r="D217" s="30">
        <v>4</v>
      </c>
      <c r="E217" s="41"/>
      <c r="F217" s="42"/>
    </row>
    <row r="218" spans="1:7" ht="31" outlineLevel="2" x14ac:dyDescent="0.35">
      <c r="A218" s="23" t="s">
        <v>375</v>
      </c>
      <c r="B218" s="24" t="s">
        <v>376</v>
      </c>
      <c r="C218" s="51">
        <v>21</v>
      </c>
      <c r="D218" s="30">
        <f>ROUND(C218*$D$4,1)</f>
        <v>342.9</v>
      </c>
      <c r="E218" s="41"/>
      <c r="F218" s="42"/>
    </row>
    <row r="219" spans="1:7" outlineLevel="1" x14ac:dyDescent="0.35">
      <c r="A219" s="34"/>
      <c r="B219" s="35"/>
      <c r="C219" s="36"/>
      <c r="D219" s="37"/>
      <c r="E219" s="38"/>
      <c r="F219" s="39"/>
    </row>
  </sheetData>
  <mergeCells count="4">
    <mergeCell ref="A1:F1"/>
    <mergeCell ref="A3:E3"/>
    <mergeCell ref="A7:F7"/>
    <mergeCell ref="A8:E8"/>
  </mergeCells>
  <pageMargins left="0.70866141732283472" right="0.70866141732283472" top="0.74803149606299213" bottom="0.74803149606299213" header="0.31496062992125984" footer="0.31496062992125984"/>
  <pageSetup paperSize="9" scale="46" fitToHeight="0" orientation="portrait" r:id="rId1"/>
  <headerFooter>
    <oddHeader>&amp;LDepartment of Jobs, Precincts and Regions
Automatic Indexation of Fees and Penalties - Resources, Forestry and Game&amp;C&amp;"Arial"&amp;12&amp;K000000OFFICIAL&amp;1#</oddHeader>
    <oddFooter>&amp;C_x000D_&amp;1#&amp;"Calibri"&amp;12&amp;K000000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 xmlns="aa5be67e-42de-49c1-8a25-9a14d99a34fa" xsi:nil="true"/>
    <lcf76f155ced4ddcb4097134ff3c332f xmlns="aa5be67e-42de-49c1-8a25-9a14d99a34fa">
      <Terms xmlns="http://schemas.microsoft.com/office/infopath/2007/PartnerControls"/>
    </lcf76f155ced4ddcb4097134ff3c332f>
    <TaxCatchAll xmlns="d95fa365-6051-4755-a57a-b1b515a65c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4C9B00B4E1A34BBDC517F41D4CF9CB" ma:contentTypeVersion="18" ma:contentTypeDescription="Create a new document." ma:contentTypeScope="" ma:versionID="43fe9c3629ae4a340ab70977505d9292">
  <xsd:schema xmlns:xsd="http://www.w3.org/2001/XMLSchema" xmlns:xs="http://www.w3.org/2001/XMLSchema" xmlns:p="http://schemas.microsoft.com/office/2006/metadata/properties" xmlns:ns2="d95fa365-6051-4755-a57a-b1b515a65ccf" xmlns:ns3="aa5be67e-42de-49c1-8a25-9a14d99a34fa" targetNamespace="http://schemas.microsoft.com/office/2006/metadata/properties" ma:root="true" ma:fieldsID="154f70dc021cc9546059bfde3054075e" ns2:_="" ns3:_="">
    <xsd:import namespace="d95fa365-6051-4755-a57a-b1b515a65ccf"/>
    <xsd:import namespace="aa5be67e-42de-49c1-8a25-9a14d99a3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Comment"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fa365-6051-4755-a57a-b1b515a65c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4efb335-bfc8-46fc-b6db-d0eed2a1e544}" ma:internalName="TaxCatchAll" ma:showField="CatchAllData" ma:web="d95fa365-6051-4755-a57a-b1b515a65c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5be67e-42de-49c1-8a25-9a14d99a3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Comment" ma:index="20" nillable="true" ma:displayName="Comment" ma:format="Dropdown" ma:internalName="Comment">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8C0CAC-2ABE-42FB-BAB0-E4043D168D49}">
  <ds:schemaRefs>
    <ds:schemaRef ds:uri="http://schemas.microsoft.com/sharepoint/v3/contenttype/forms"/>
  </ds:schemaRefs>
</ds:datastoreItem>
</file>

<file path=customXml/itemProps2.xml><?xml version="1.0" encoding="utf-8"?>
<ds:datastoreItem xmlns:ds="http://schemas.openxmlformats.org/officeDocument/2006/customXml" ds:itemID="{B4813B4A-3D0D-456D-8B59-C516E277C9F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95fa365-6051-4755-a57a-b1b515a65ccf"/>
    <ds:schemaRef ds:uri="http://schemas.openxmlformats.org/package/2006/metadata/core-properties"/>
    <ds:schemaRef ds:uri="aa5be67e-42de-49c1-8a25-9a14d99a34fa"/>
    <ds:schemaRef ds:uri="http://www.w3.org/XML/1998/namespace"/>
    <ds:schemaRef ds:uri="http://purl.org/dc/dcmitype/"/>
  </ds:schemaRefs>
</ds:datastoreItem>
</file>

<file path=customXml/itemProps3.xml><?xml version="1.0" encoding="utf-8"?>
<ds:datastoreItem xmlns:ds="http://schemas.openxmlformats.org/officeDocument/2006/customXml" ds:itemID="{CC50F9EF-2D38-4E35-A3A7-25CD82EBA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fa365-6051-4755-a57a-b1b515a65ccf"/>
    <ds:schemaRef ds:uri="aa5be67e-42de-49c1-8a25-9a14d99a3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2024-25</vt:lpstr>
      <vt:lpstr>'2024-25'!Print_Area</vt:lpstr>
      <vt:lpstr>'2024-25'!Print_Titles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J Li (DJPR)</dc:creator>
  <cp:keywords/>
  <dc:description/>
  <cp:lastModifiedBy>Sam Adenawo</cp:lastModifiedBy>
  <cp:revision/>
  <dcterms:created xsi:type="dcterms:W3CDTF">2022-04-28T11:32:31Z</dcterms:created>
  <dcterms:modified xsi:type="dcterms:W3CDTF">2024-07-11T02:14:22Z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0x010100E030D6AC59EB77458A9FA35BD4ED71CC</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00a4df9-c942-4b09-b23a-6c1023f6de27_Enabled">
    <vt:lpwstr>true</vt:lpwstr>
  </property>
  <property fmtid="{D5CDD505-2E9C-101B-9397-08002B2CF9AE}" pid="6" name="MSIP_Label_d00a4df9-c942-4b09-b23a-6c1023f6de27_SetDate">
    <vt:lpwstr>2023-08-20T23:39:57Z</vt:lpwstr>
  </property>
  <property fmtid="{D5CDD505-2E9C-101B-9397-08002B2CF9AE}" pid="7" name="MSIP_Label_d00a4df9-c942-4b09-b23a-6c1023f6de27_Method">
    <vt:lpwstr>Privileged</vt:lpwstr>
  </property>
  <property fmtid="{D5CDD505-2E9C-101B-9397-08002B2CF9AE}" pid="8" name="MSIP_Label_d00a4df9-c942-4b09-b23a-6c1023f6de27_Name">
    <vt:lpwstr>Official (DJPR)</vt:lpwstr>
  </property>
  <property fmtid="{D5CDD505-2E9C-101B-9397-08002B2CF9AE}" pid="9" name="MSIP_Label_d00a4df9-c942-4b09-b23a-6c1023f6de27_SiteId">
    <vt:lpwstr>722ea0be-3e1c-4b11-ad6f-9401d6856e24</vt:lpwstr>
  </property>
  <property fmtid="{D5CDD505-2E9C-101B-9397-08002B2CF9AE}" pid="10" name="MSIP_Label_d00a4df9-c942-4b09-b23a-6c1023f6de27_ActionId">
    <vt:lpwstr>b694c5c2-efa5-4378-a0c8-b343004f80a4</vt:lpwstr>
  </property>
  <property fmtid="{D5CDD505-2E9C-101B-9397-08002B2CF9AE}" pid="11" name="MSIP_Label_d00a4df9-c942-4b09-b23a-6c1023f6de27_ContentBits">
    <vt:lpwstr>3</vt:lpwstr>
  </property>
  <property fmtid="{D5CDD505-2E9C-101B-9397-08002B2CF9AE}" pid="12" name="MediaServiceImageTags">
    <vt:lpwstr/>
  </property>
  <property fmtid="{D5CDD505-2E9C-101B-9397-08002B2CF9AE}" pid="13" name="MSIP_Label_4257e2ab-f512-40e2-9c9a-c64247360765_Enabled">
    <vt:lpwstr>true</vt:lpwstr>
  </property>
  <property fmtid="{D5CDD505-2E9C-101B-9397-08002B2CF9AE}" pid="14" name="MSIP_Label_4257e2ab-f512-40e2-9c9a-c64247360765_SetDate">
    <vt:lpwstr>2024-07-04T02:27:00Z</vt:lpwstr>
  </property>
  <property fmtid="{D5CDD505-2E9C-101B-9397-08002B2CF9AE}" pid="15" name="MSIP_Label_4257e2ab-f512-40e2-9c9a-c64247360765_Method">
    <vt:lpwstr>Privileged</vt:lpwstr>
  </property>
  <property fmtid="{D5CDD505-2E9C-101B-9397-08002B2CF9AE}" pid="16" name="MSIP_Label_4257e2ab-f512-40e2-9c9a-c64247360765_Name">
    <vt:lpwstr>OFFICIAL</vt:lpwstr>
  </property>
  <property fmtid="{D5CDD505-2E9C-101B-9397-08002B2CF9AE}" pid="17" name="MSIP_Label_4257e2ab-f512-40e2-9c9a-c64247360765_SiteId">
    <vt:lpwstr>e8bdd6f7-fc18-4e48-a554-7f547927223b</vt:lpwstr>
  </property>
  <property fmtid="{D5CDD505-2E9C-101B-9397-08002B2CF9AE}" pid="18" name="MSIP_Label_4257e2ab-f512-40e2-9c9a-c64247360765_ActionId">
    <vt:lpwstr>cd366684-8315-4287-9031-b7101708a3f6</vt:lpwstr>
  </property>
  <property fmtid="{D5CDD505-2E9C-101B-9397-08002B2CF9AE}" pid="19" name="MSIP_Label_4257e2ab-f512-40e2-9c9a-c64247360765_ContentBits">
    <vt:lpwstr>2</vt:lpwstr>
  </property>
</Properties>
</file>